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成绩录入（第一步）" sheetId="3" r:id="rId1"/>
    <sheet name="排序（第二步）" sheetId="4" r:id="rId2"/>
    <sheet name="打印（第三步）" sheetId="2" r:id="rId3"/>
  </sheets>
  <definedNames>
    <definedName name="_xlnm._FilterDatabase" localSheetId="0" hidden="1">'成绩录入（第一步）'!$A$1:$H$69</definedName>
    <definedName name="_xlnm.Print_Titles" localSheetId="0">'成绩录入（第一步）'!$1:$1</definedName>
  </definedNames>
  <calcPr calcId="144525"/>
</workbook>
</file>

<file path=xl/sharedStrings.xml><?xml version="1.0" encoding="utf-8"?>
<sst xmlns="http://schemas.openxmlformats.org/spreadsheetml/2006/main" count="77">
  <si>
    <t>序号</t>
  </si>
  <si>
    <t>姓名</t>
  </si>
  <si>
    <t>语文</t>
  </si>
  <si>
    <t>数学</t>
  </si>
  <si>
    <t>英语</t>
  </si>
  <si>
    <t>科学</t>
  </si>
  <si>
    <t>总分</t>
  </si>
  <si>
    <t>名次</t>
  </si>
  <si>
    <t xml:space="preserve"> 杨亚会</t>
  </si>
  <si>
    <t>白滢毓</t>
  </si>
  <si>
    <t>蔡彬</t>
  </si>
  <si>
    <t>蔡佳豪</t>
  </si>
  <si>
    <t>蔡孟航</t>
  </si>
  <si>
    <t>蔡雨桐</t>
  </si>
  <si>
    <t>蔡昭慧</t>
  </si>
  <si>
    <t>曹峻伟</t>
  </si>
  <si>
    <t>陈雅欣</t>
  </si>
  <si>
    <t>程权</t>
  </si>
  <si>
    <t>崔华伟</t>
  </si>
  <si>
    <t>崔家辉</t>
  </si>
  <si>
    <t>崔伟琦</t>
  </si>
  <si>
    <t>崔子琪</t>
  </si>
  <si>
    <t>董雨蝶</t>
  </si>
  <si>
    <t>冯德硕</t>
  </si>
  <si>
    <t>冯佳莹</t>
  </si>
  <si>
    <t>付晓朋</t>
  </si>
  <si>
    <t>郭婧</t>
  </si>
  <si>
    <t>韩梦辉</t>
  </si>
  <si>
    <t>韩雨</t>
  </si>
  <si>
    <t>韩忠奎</t>
  </si>
  <si>
    <t>胡紫怡</t>
  </si>
  <si>
    <t>贾子岳</t>
  </si>
  <si>
    <t>金喜善</t>
  </si>
  <si>
    <t>李昊然</t>
  </si>
  <si>
    <t>李鸿来</t>
  </si>
  <si>
    <t>李佳宇</t>
  </si>
  <si>
    <t>柳欣</t>
  </si>
  <si>
    <t>毛佳雨</t>
  </si>
  <si>
    <t>闵宪鑫</t>
  </si>
  <si>
    <t>沈亦楠</t>
  </si>
  <si>
    <t>盛欣月</t>
  </si>
  <si>
    <t>宋晶晶</t>
  </si>
  <si>
    <t>孙庆蕊</t>
  </si>
  <si>
    <t>王宝柱</t>
  </si>
  <si>
    <t>王浩楠</t>
  </si>
  <si>
    <t>王家跃</t>
  </si>
  <si>
    <t>王江涛</t>
  </si>
  <si>
    <t>王婧竹</t>
  </si>
  <si>
    <t>王磊</t>
  </si>
  <si>
    <t>王梦茹</t>
  </si>
  <si>
    <t>王鹏</t>
  </si>
  <si>
    <t>王雨达</t>
  </si>
  <si>
    <t>王泽鑫</t>
  </si>
  <si>
    <t>王子鸣</t>
  </si>
  <si>
    <t>魏进铭</t>
  </si>
  <si>
    <t>夏晨曦</t>
  </si>
  <si>
    <t>邢家萌</t>
  </si>
  <si>
    <t>邢梓涵</t>
  </si>
  <si>
    <t>徐瑞珩</t>
  </si>
  <si>
    <t>许苏鹏</t>
  </si>
  <si>
    <t>闫佳豪</t>
  </si>
  <si>
    <t>杨春怡</t>
  </si>
  <si>
    <t>杨晴晴</t>
  </si>
  <si>
    <t>杨婷婷</t>
  </si>
  <si>
    <t>虞杨</t>
  </si>
  <si>
    <t>张晨</t>
  </si>
  <si>
    <t>张硕</t>
  </si>
  <si>
    <t>张溪慧</t>
  </si>
  <si>
    <t>赵浩</t>
  </si>
  <si>
    <t>赵佳倩</t>
  </si>
  <si>
    <t>赵雨心</t>
  </si>
  <si>
    <t>周慧彤</t>
  </si>
  <si>
    <t>朱佳妮</t>
  </si>
  <si>
    <t>朱欣雨</t>
  </si>
  <si>
    <t>XXXXX小学201X-201Y学年度第X学期XXXX测试综合成绩</t>
  </si>
  <si>
    <t>本表使用“小学考试综合成绩自动排名表”自动生成。更多教学及学习工具请访问WPS稻壳，搜索“八不戒”即可下载使用。</t>
  </si>
  <si>
    <t>XXX年级XXX班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</si>
</sst>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\(0.0\)"/>
    <numFmt numFmtId="177" formatCode="0_ "/>
    <numFmt numFmtId="178" formatCode="0.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6"/>
      <color theme="1"/>
      <name val="宋体"/>
      <charset val="134"/>
    </font>
    <font>
      <b/>
      <sz val="11"/>
      <color theme="1"/>
      <name val="微软雅黑 Light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F8FB"/>
        <bgColor indexed="64"/>
      </patternFill>
    </fill>
    <fill>
      <patternFill patternType="solid">
        <fgColor rgb="FFFFFAE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9" fillId="35" borderId="1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Protection="1">
      <alignment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hidden="1"/>
    </xf>
    <xf numFmtId="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76" fontId="8" fillId="0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</xf>
    <xf numFmtId="0" fontId="9" fillId="4" borderId="6" xfId="0" applyFont="1" applyFill="1" applyBorder="1" applyAlignment="1" applyProtection="1">
      <alignment horizontal="center" vertical="center"/>
    </xf>
    <xf numFmtId="0" fontId="9" fillId="4" borderId="6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center" vertical="center"/>
    </xf>
    <xf numFmtId="176" fontId="9" fillId="4" borderId="5" xfId="0" applyNumberFormat="1" applyFont="1" applyFill="1" applyBorder="1" applyAlignment="1" applyProtection="1">
      <alignment horizontal="center" vertical="center"/>
    </xf>
    <xf numFmtId="0" fontId="9" fillId="4" borderId="8" xfId="0" applyFont="1" applyFill="1" applyBorder="1" applyAlignment="1" applyProtection="1">
      <alignment horizontal="center" vertical="center"/>
      <protection hidden="1"/>
    </xf>
    <xf numFmtId="0" fontId="10" fillId="5" borderId="5" xfId="0" applyFont="1" applyFill="1" applyBorder="1" applyAlignment="1" applyProtection="1">
      <alignment horizontal="center" vertical="center"/>
    </xf>
    <xf numFmtId="0" fontId="10" fillId="6" borderId="5" xfId="0" applyNumberFormat="1" applyFont="1" applyFill="1" applyBorder="1" applyAlignment="1" applyProtection="1">
      <alignment horizontal="center" vertical="center"/>
      <protection locked="0"/>
    </xf>
    <xf numFmtId="176" fontId="10" fillId="6" borderId="5" xfId="0" applyNumberFormat="1" applyFont="1" applyFill="1" applyBorder="1" applyAlignment="1" applyProtection="1">
      <alignment horizontal="center" vertical="center"/>
      <protection locked="0"/>
    </xf>
    <xf numFmtId="176" fontId="10" fillId="6" borderId="9" xfId="0" applyNumberFormat="1" applyFont="1" applyFill="1" applyBorder="1" applyAlignment="1" applyProtection="1">
      <alignment horizontal="center" vertical="center"/>
      <protection locked="0"/>
    </xf>
    <xf numFmtId="176" fontId="11" fillId="7" borderId="5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  <protection hidden="1"/>
    </xf>
    <xf numFmtId="176" fontId="11" fillId="7" borderId="5" xfId="0" applyNumberFormat="1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colors>
    <mruColors>
      <color rgb="00FFFAE9"/>
      <color rgb="00FFFFFF"/>
      <color rgb="00F4F8FB"/>
      <color rgb="00E6EFEF"/>
      <color rgb="00E1EDF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0</xdr:row>
      <xdr:rowOff>209550</xdr:rowOff>
    </xdr:from>
    <xdr:to>
      <xdr:col>13</xdr:col>
      <xdr:colOff>133350</xdr:colOff>
      <xdr:row>16</xdr:row>
      <xdr:rowOff>171450</xdr:rowOff>
    </xdr:to>
    <xdr:sp>
      <xdr:nvSpPr>
        <xdr:cNvPr id="2" name="矩形 1"/>
        <xdr:cNvSpPr/>
      </xdr:nvSpPr>
      <xdr:spPr>
        <a:xfrm>
          <a:off x="5619750" y="209550"/>
          <a:ext cx="3429000" cy="4422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注意事项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1</a:t>
          </a:r>
          <a:r>
            <a:rPr lang="zh-CN" altLang="en-US" sz="1100" b="1"/>
            <a:t>、在使用前，请仔细阅读以下说明，有助于您对此工具的使用。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2</a:t>
          </a:r>
          <a:r>
            <a:rPr lang="zh-CN" altLang="en-US" sz="1100" b="1"/>
            <a:t>、该表格最多可以录入</a:t>
          </a:r>
          <a:r>
            <a:rPr lang="en-US" altLang="zh-CN" sz="1100" b="1"/>
            <a:t>68</a:t>
          </a:r>
          <a:r>
            <a:rPr lang="zh-CN" altLang="en-US" sz="1100" b="1"/>
            <a:t>个学生的成绩，满足大部分班级的需求。</a:t>
          </a:r>
          <a:endParaRPr lang="en-US" altLang="zh-CN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3</a:t>
          </a:r>
          <a:r>
            <a:rPr lang="zh-CN" altLang="en-US" sz="1100" b="1"/>
            <a:t>、表格中，不需要的列可以隐藏，但不要删除，也可以忽略录入。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4</a:t>
          </a:r>
          <a:r>
            <a:rPr lang="zh-CN" altLang="en-US" sz="1100" b="1"/>
            <a:t>、蓝色区域为</a:t>
          </a:r>
          <a:r>
            <a:rPr lang="en-US" altLang="zh-CN" sz="1100" b="1"/>
            <a:t>“</a:t>
          </a:r>
          <a:r>
            <a:rPr lang="zh-CN" altLang="en-US" sz="1100" b="1"/>
            <a:t>学生姓名</a:t>
          </a:r>
          <a:r>
            <a:rPr lang="en-US" altLang="zh-CN" sz="1100" b="1"/>
            <a:t>”</a:t>
          </a:r>
          <a:r>
            <a:rPr lang="zh-CN" altLang="en-US" sz="1100" b="1"/>
            <a:t>和</a:t>
          </a:r>
          <a:r>
            <a:rPr lang="en-US" altLang="zh-CN" sz="1100" b="1"/>
            <a:t>“</a:t>
          </a:r>
          <a:r>
            <a:rPr lang="zh-CN" altLang="en-US" sz="1100" b="1"/>
            <a:t>各科成绩</a:t>
          </a:r>
          <a:r>
            <a:rPr lang="en-US" altLang="zh-CN" sz="1100" b="1"/>
            <a:t>”</a:t>
          </a:r>
          <a:r>
            <a:rPr lang="zh-CN" altLang="en-US" sz="1100" b="1"/>
            <a:t>录入区域，总分（紫色区域）和名次（绿色区域）自动生成。</a:t>
          </a:r>
          <a:endParaRPr lang="zh-CN" altLang="en-US" sz="1100" b="1"/>
        </a:p>
        <a:p>
          <a:pPr marL="209550" indent="-711200" algn="ctr" fontAlgn="auto">
            <a:extLst>
              <a:ext uri="{35155182-B16C-46BC-9424-99874614C6A1}">
                <wpsdc:indentchars xmlns:wpsdc="http://www.wps.cn/officeDocument/2017/drawingmlCustomData" val="-200" checksum="3603601876"/>
                <wpsdc:marlchars xmlns:wpsdc="http://www.wps.cn/officeDocument/2017/drawingmlCustomData" val="150" checksum="3870233557"/>
              </a:ext>
            </a:extLst>
          </a:pPr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使用说明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第一步，选择左下角的</a:t>
          </a:r>
          <a:r>
            <a:rPr lang="en-US" altLang="zh-CN" sz="1100" b="1"/>
            <a:t>“</a:t>
          </a:r>
          <a:r>
            <a:rPr lang="zh-CN" altLang="en-US" sz="1100" b="1"/>
            <a:t>成绩录入</a:t>
          </a:r>
          <a:r>
            <a:rPr lang="en-US" altLang="zh-CN" sz="1100" b="1"/>
            <a:t>”</a:t>
          </a:r>
          <a:r>
            <a:rPr lang="zh-CN" altLang="en-US" sz="1100" b="1"/>
            <a:t>工作表，录入学生姓名及学生各科成绩。可以依次录入，也可以从其他表格复制粘贴数据至本表，</a:t>
          </a:r>
          <a:r>
            <a:rPr lang="zh-CN" altLang="en-US" sz="1100" b="1">
              <a:solidFill>
                <a:srgbClr val="FF0000"/>
              </a:solidFill>
            </a:rPr>
            <a:t>粘贴数据时，只可粘贴数值，不可复制单元格，否则数据将不可修改</a:t>
          </a:r>
          <a:r>
            <a:rPr lang="zh-CN" altLang="en-US" sz="1100" b="1"/>
            <a:t>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第二步，选择左下角的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工作表，根据需要，按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排序。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第三步，选择左下角的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工作表，打印排名表。</a:t>
          </a:r>
          <a:endParaRPr lang="en-US" altLang="zh-CN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1</xdr:row>
      <xdr:rowOff>19050</xdr:rowOff>
    </xdr:from>
    <xdr:to>
      <xdr:col>13</xdr:col>
      <xdr:colOff>190500</xdr:colOff>
      <xdr:row>9</xdr:row>
      <xdr:rowOff>46990</xdr:rowOff>
    </xdr:to>
    <xdr:sp>
      <xdr:nvSpPr>
        <xdr:cNvPr id="2" name="矩形 1"/>
        <xdr:cNvSpPr/>
      </xdr:nvSpPr>
      <xdr:spPr>
        <a:xfrm>
          <a:off x="5429250" y="190500"/>
          <a:ext cx="3429000" cy="1399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在本表进行第二步操作，单击菜单栏的 </a:t>
          </a:r>
          <a:r>
            <a:rPr lang="en-US" altLang="zh-CN" sz="1100" b="1"/>
            <a:t>“</a:t>
          </a:r>
          <a:r>
            <a:rPr lang="zh-CN" altLang="en-US" sz="1100" b="1"/>
            <a:t>数据</a:t>
          </a:r>
          <a:r>
            <a:rPr lang="en-US" altLang="zh-CN" sz="1100" b="1"/>
            <a:t>”</a:t>
          </a:r>
          <a:r>
            <a:rPr lang="zh-CN" altLang="en-US" sz="1100" b="1"/>
            <a:t>，然后单击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，在弹出来的窗口中，主要关键字选择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，单击</a:t>
          </a:r>
          <a:r>
            <a:rPr lang="en-US" altLang="zh-CN" sz="1100" b="1"/>
            <a:t>“</a:t>
          </a:r>
          <a:r>
            <a:rPr lang="zh-CN" altLang="en-US" sz="1100" b="1"/>
            <a:t>确定</a:t>
          </a:r>
          <a:r>
            <a:rPr lang="en-US" altLang="zh-CN" sz="1100" b="1"/>
            <a:t>”</a:t>
          </a:r>
          <a:r>
            <a:rPr lang="zh-CN" altLang="en-US" sz="1100" b="1"/>
            <a:t>按钮后，单击左下角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表，进行打印即可。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228600</xdr:colOff>
      <xdr:row>2</xdr:row>
      <xdr:rowOff>7618</xdr:rowOff>
    </xdr:from>
    <xdr:to>
      <xdr:col>20</xdr:col>
      <xdr:colOff>228600</xdr:colOff>
      <xdr:row>8</xdr:row>
      <xdr:rowOff>247649</xdr:rowOff>
    </xdr:to>
    <xdr:sp>
      <xdr:nvSpPr>
        <xdr:cNvPr id="2" name="矩形 1"/>
        <xdr:cNvSpPr/>
      </xdr:nvSpPr>
      <xdr:spPr>
        <a:xfrm>
          <a:off x="7286625" y="571500"/>
          <a:ext cx="3429000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在本表可直接打印，不需要的列可隐藏，但不可删除，无需其他人工干预。</a:t>
          </a:r>
          <a:endParaRPr lang="zh-CN" altLang="en-US" sz="1100" b="1"/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祝您工作顺心，阖家幸福！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H69"/>
  <sheetViews>
    <sheetView showGridLines="0" tabSelected="1" workbookViewId="0">
      <selection activeCell="B3" sqref="B3"/>
    </sheetView>
  </sheetViews>
  <sheetFormatPr defaultColWidth="9" defaultRowHeight="13.5" outlineLevelCol="7"/>
  <cols>
    <col min="1" max="1" width="9" style="30"/>
    <col min="2" max="2" width="9" style="31"/>
    <col min="3" max="6" width="9" style="30"/>
    <col min="7" max="7" width="9" style="32"/>
    <col min="8" max="8" width="9" style="33"/>
    <col min="9" max="16384" width="9" style="34"/>
  </cols>
  <sheetData>
    <row r="1" s="29" customFormat="1" ht="21.95" customHeight="1" spans="1:8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7" t="s">
        <v>5</v>
      </c>
      <c r="G1" s="38" t="s">
        <v>6</v>
      </c>
      <c r="H1" s="39" t="s">
        <v>7</v>
      </c>
    </row>
    <row r="2" ht="21.95" customHeight="1" spans="1:8">
      <c r="A2" s="40">
        <v>1</v>
      </c>
      <c r="B2" s="41" t="s">
        <v>8</v>
      </c>
      <c r="C2" s="42">
        <v>81</v>
      </c>
      <c r="D2" s="42">
        <v>98</v>
      </c>
      <c r="E2" s="42">
        <v>97</v>
      </c>
      <c r="F2" s="43">
        <v>83.5</v>
      </c>
      <c r="G2" s="44">
        <f t="shared" ref="G2:G65" si="0">SUM(C2:F2)</f>
        <v>359.5</v>
      </c>
      <c r="H2" s="45">
        <f t="shared" ref="H2:H33" si="1">RANK(G2,$G$2:$G$10000)</f>
        <v>5</v>
      </c>
    </row>
    <row r="3" ht="21.95" customHeight="1" spans="1:8">
      <c r="A3" s="40">
        <v>2</v>
      </c>
      <c r="B3" s="41" t="s">
        <v>9</v>
      </c>
      <c r="C3" s="42">
        <v>76</v>
      </c>
      <c r="D3" s="42">
        <v>93</v>
      </c>
      <c r="E3" s="42">
        <v>99</v>
      </c>
      <c r="F3" s="43">
        <v>66.5</v>
      </c>
      <c r="G3" s="44">
        <f t="shared" si="0"/>
        <v>334.5</v>
      </c>
      <c r="H3" s="45">
        <f t="shared" si="1"/>
        <v>20</v>
      </c>
    </row>
    <row r="4" ht="21.95" customHeight="1" spans="1:8">
      <c r="A4" s="40">
        <v>3</v>
      </c>
      <c r="B4" s="41" t="s">
        <v>10</v>
      </c>
      <c r="C4" s="42">
        <v>69.5</v>
      </c>
      <c r="D4" s="42">
        <v>90</v>
      </c>
      <c r="E4" s="42">
        <v>87</v>
      </c>
      <c r="F4" s="43">
        <v>77</v>
      </c>
      <c r="G4" s="44">
        <f t="shared" si="0"/>
        <v>323.5</v>
      </c>
      <c r="H4" s="45">
        <f t="shared" si="1"/>
        <v>31</v>
      </c>
    </row>
    <row r="5" ht="21.95" customHeight="1" spans="1:8">
      <c r="A5" s="40">
        <v>4</v>
      </c>
      <c r="B5" s="41" t="s">
        <v>11</v>
      </c>
      <c r="C5" s="42">
        <v>71.5</v>
      </c>
      <c r="D5" s="42">
        <v>98</v>
      </c>
      <c r="E5" s="42">
        <v>95</v>
      </c>
      <c r="F5" s="43">
        <v>90</v>
      </c>
      <c r="G5" s="44">
        <f t="shared" si="0"/>
        <v>354.5</v>
      </c>
      <c r="H5" s="45">
        <f t="shared" si="1"/>
        <v>9</v>
      </c>
    </row>
    <row r="6" ht="21.95" customHeight="1" spans="1:8">
      <c r="A6" s="40">
        <v>5</v>
      </c>
      <c r="B6" s="41" t="s">
        <v>12</v>
      </c>
      <c r="C6" s="42">
        <v>43.5</v>
      </c>
      <c r="D6" s="42">
        <v>55</v>
      </c>
      <c r="E6" s="42">
        <v>88</v>
      </c>
      <c r="F6" s="43">
        <v>72</v>
      </c>
      <c r="G6" s="44">
        <f t="shared" si="0"/>
        <v>258.5</v>
      </c>
      <c r="H6" s="45">
        <f t="shared" si="1"/>
        <v>59</v>
      </c>
    </row>
    <row r="7" ht="21.95" customHeight="1" spans="1:8">
      <c r="A7" s="40">
        <v>6</v>
      </c>
      <c r="B7" s="41" t="s">
        <v>13</v>
      </c>
      <c r="C7" s="42">
        <v>75</v>
      </c>
      <c r="D7" s="42">
        <v>95</v>
      </c>
      <c r="E7" s="42">
        <v>95</v>
      </c>
      <c r="F7" s="43">
        <v>92</v>
      </c>
      <c r="G7" s="44">
        <f t="shared" si="0"/>
        <v>357</v>
      </c>
      <c r="H7" s="45">
        <f t="shared" si="1"/>
        <v>7</v>
      </c>
    </row>
    <row r="8" ht="21.95" customHeight="1" spans="1:8">
      <c r="A8" s="40">
        <v>7</v>
      </c>
      <c r="B8" s="41" t="s">
        <v>14</v>
      </c>
      <c r="C8" s="42">
        <v>70.5</v>
      </c>
      <c r="D8" s="42">
        <v>89</v>
      </c>
      <c r="E8" s="42">
        <v>89</v>
      </c>
      <c r="F8" s="43">
        <v>83</v>
      </c>
      <c r="G8" s="44">
        <f t="shared" si="0"/>
        <v>331.5</v>
      </c>
      <c r="H8" s="45">
        <f t="shared" si="1"/>
        <v>22</v>
      </c>
    </row>
    <row r="9" ht="21.95" customHeight="1" spans="1:8">
      <c r="A9" s="40">
        <v>8</v>
      </c>
      <c r="B9" s="41" t="s">
        <v>15</v>
      </c>
      <c r="C9" s="42">
        <v>70.5</v>
      </c>
      <c r="D9" s="42">
        <v>84.5</v>
      </c>
      <c r="E9" s="42">
        <v>95</v>
      </c>
      <c r="F9" s="43">
        <v>96</v>
      </c>
      <c r="G9" s="44">
        <f t="shared" si="0"/>
        <v>346</v>
      </c>
      <c r="H9" s="45">
        <f t="shared" si="1"/>
        <v>12</v>
      </c>
    </row>
    <row r="10" ht="21.95" customHeight="1" spans="1:8">
      <c r="A10" s="40">
        <v>9</v>
      </c>
      <c r="B10" s="41" t="s">
        <v>16</v>
      </c>
      <c r="C10" s="42">
        <v>78</v>
      </c>
      <c r="D10" s="42">
        <v>98</v>
      </c>
      <c r="E10" s="42">
        <v>91</v>
      </c>
      <c r="F10" s="43">
        <v>74</v>
      </c>
      <c r="G10" s="44">
        <f t="shared" si="0"/>
        <v>341</v>
      </c>
      <c r="H10" s="45">
        <f t="shared" si="1"/>
        <v>14</v>
      </c>
    </row>
    <row r="11" ht="21.95" customHeight="1" spans="1:8">
      <c r="A11" s="40">
        <v>10</v>
      </c>
      <c r="B11" s="41" t="s">
        <v>17</v>
      </c>
      <c r="C11" s="42">
        <v>31</v>
      </c>
      <c r="D11" s="42">
        <v>83</v>
      </c>
      <c r="E11" s="42">
        <v>67</v>
      </c>
      <c r="F11" s="43">
        <v>76</v>
      </c>
      <c r="G11" s="46">
        <f t="shared" si="0"/>
        <v>257</v>
      </c>
      <c r="H11" s="45">
        <f t="shared" si="1"/>
        <v>60</v>
      </c>
    </row>
    <row r="12" ht="21.95" customHeight="1" spans="1:8">
      <c r="A12" s="40">
        <v>11</v>
      </c>
      <c r="B12" s="41" t="s">
        <v>18</v>
      </c>
      <c r="C12" s="42">
        <v>66.5</v>
      </c>
      <c r="D12" s="42">
        <v>91</v>
      </c>
      <c r="E12" s="42">
        <v>95</v>
      </c>
      <c r="F12" s="43">
        <v>72</v>
      </c>
      <c r="G12" s="46">
        <f t="shared" si="0"/>
        <v>324.5</v>
      </c>
      <c r="H12" s="45">
        <f t="shared" si="1"/>
        <v>30</v>
      </c>
    </row>
    <row r="13" ht="21.95" customHeight="1" spans="1:8">
      <c r="A13" s="40">
        <v>12</v>
      </c>
      <c r="B13" s="41" t="s">
        <v>19</v>
      </c>
      <c r="C13" s="42">
        <v>59</v>
      </c>
      <c r="D13" s="42">
        <v>93.5</v>
      </c>
      <c r="E13" s="42">
        <v>67</v>
      </c>
      <c r="F13" s="43">
        <v>96</v>
      </c>
      <c r="G13" s="46">
        <f t="shared" si="0"/>
        <v>315.5</v>
      </c>
      <c r="H13" s="45">
        <f t="shared" si="1"/>
        <v>36</v>
      </c>
    </row>
    <row r="14" ht="21.95" customHeight="1" spans="1:8">
      <c r="A14" s="40">
        <v>13</v>
      </c>
      <c r="B14" s="41" t="s">
        <v>20</v>
      </c>
      <c r="C14" s="42">
        <v>24.5</v>
      </c>
      <c r="D14" s="42">
        <v>24</v>
      </c>
      <c r="E14" s="42">
        <v>26</v>
      </c>
      <c r="F14" s="43">
        <v>100</v>
      </c>
      <c r="G14" s="46">
        <f t="shared" si="0"/>
        <v>174.5</v>
      </c>
      <c r="H14" s="45">
        <f t="shared" si="1"/>
        <v>64</v>
      </c>
    </row>
    <row r="15" ht="21.95" customHeight="1" spans="1:8">
      <c r="A15" s="40">
        <v>14</v>
      </c>
      <c r="B15" s="41" t="s">
        <v>21</v>
      </c>
      <c r="C15" s="42">
        <v>66.5</v>
      </c>
      <c r="D15" s="42">
        <v>85</v>
      </c>
      <c r="E15" s="42">
        <v>91</v>
      </c>
      <c r="F15" s="43">
        <v>87</v>
      </c>
      <c r="G15" s="46">
        <f t="shared" si="0"/>
        <v>329.5</v>
      </c>
      <c r="H15" s="45">
        <f t="shared" si="1"/>
        <v>25</v>
      </c>
    </row>
    <row r="16" ht="21.95" customHeight="1" spans="1:8">
      <c r="A16" s="40">
        <v>15</v>
      </c>
      <c r="B16" s="41" t="s">
        <v>22</v>
      </c>
      <c r="C16" s="42">
        <v>72.5</v>
      </c>
      <c r="D16" s="42">
        <v>90.5</v>
      </c>
      <c r="E16" s="42">
        <v>87</v>
      </c>
      <c r="F16" s="43">
        <v>82</v>
      </c>
      <c r="G16" s="46">
        <f t="shared" si="0"/>
        <v>332</v>
      </c>
      <c r="H16" s="45">
        <f t="shared" si="1"/>
        <v>21</v>
      </c>
    </row>
    <row r="17" ht="21.95" customHeight="1" spans="1:8">
      <c r="A17" s="40">
        <v>16</v>
      </c>
      <c r="B17" s="41" t="s">
        <v>23</v>
      </c>
      <c r="C17" s="42">
        <v>49</v>
      </c>
      <c r="D17" s="42">
        <v>18</v>
      </c>
      <c r="E17" s="42">
        <v>20</v>
      </c>
      <c r="F17" s="43">
        <v>84</v>
      </c>
      <c r="G17" s="46">
        <f t="shared" si="0"/>
        <v>171</v>
      </c>
      <c r="H17" s="45">
        <f t="shared" si="1"/>
        <v>65</v>
      </c>
    </row>
    <row r="18" ht="21.95" customHeight="1" spans="1:8">
      <c r="A18" s="40">
        <v>17</v>
      </c>
      <c r="B18" s="41" t="s">
        <v>24</v>
      </c>
      <c r="C18" s="42">
        <v>73.5</v>
      </c>
      <c r="D18" s="42">
        <v>92</v>
      </c>
      <c r="E18" s="42">
        <v>80</v>
      </c>
      <c r="F18" s="43">
        <v>93</v>
      </c>
      <c r="G18" s="46">
        <f t="shared" si="0"/>
        <v>338.5</v>
      </c>
      <c r="H18" s="45">
        <f t="shared" si="1"/>
        <v>17</v>
      </c>
    </row>
    <row r="19" ht="21.95" customHeight="1" spans="1:8">
      <c r="A19" s="40">
        <v>18</v>
      </c>
      <c r="B19" s="41" t="s">
        <v>25</v>
      </c>
      <c r="C19" s="42">
        <v>82</v>
      </c>
      <c r="D19" s="42">
        <v>97</v>
      </c>
      <c r="E19" s="42">
        <v>92</v>
      </c>
      <c r="F19" s="43">
        <v>87</v>
      </c>
      <c r="G19" s="46">
        <f t="shared" si="0"/>
        <v>358</v>
      </c>
      <c r="H19" s="45">
        <f t="shared" si="1"/>
        <v>6</v>
      </c>
    </row>
    <row r="20" ht="21.95" customHeight="1" spans="1:8">
      <c r="A20" s="40">
        <v>19</v>
      </c>
      <c r="B20" s="41" t="s">
        <v>26</v>
      </c>
      <c r="C20" s="42">
        <v>83</v>
      </c>
      <c r="D20" s="42">
        <v>89</v>
      </c>
      <c r="E20" s="42">
        <v>95</v>
      </c>
      <c r="F20" s="43">
        <v>90</v>
      </c>
      <c r="G20" s="46">
        <f t="shared" si="0"/>
        <v>357</v>
      </c>
      <c r="H20" s="45">
        <f t="shared" si="1"/>
        <v>7</v>
      </c>
    </row>
    <row r="21" ht="21.95" customHeight="1" spans="1:8">
      <c r="A21" s="40">
        <v>20</v>
      </c>
      <c r="B21" s="41" t="s">
        <v>27</v>
      </c>
      <c r="C21" s="42">
        <v>76</v>
      </c>
      <c r="D21" s="42">
        <v>89</v>
      </c>
      <c r="E21" s="42">
        <v>97</v>
      </c>
      <c r="F21" s="43">
        <v>80</v>
      </c>
      <c r="G21" s="46">
        <f t="shared" si="0"/>
        <v>342</v>
      </c>
      <c r="H21" s="45">
        <f t="shared" si="1"/>
        <v>13</v>
      </c>
    </row>
    <row r="22" ht="21.95" customHeight="1" spans="1:8">
      <c r="A22" s="40">
        <v>21</v>
      </c>
      <c r="B22" s="41" t="s">
        <v>28</v>
      </c>
      <c r="C22" s="42">
        <v>73</v>
      </c>
      <c r="D22" s="42">
        <v>73</v>
      </c>
      <c r="E22" s="42">
        <v>95</v>
      </c>
      <c r="F22" s="43">
        <v>72</v>
      </c>
      <c r="G22" s="46">
        <f t="shared" si="0"/>
        <v>313</v>
      </c>
      <c r="H22" s="45">
        <f t="shared" si="1"/>
        <v>39</v>
      </c>
    </row>
    <row r="23" ht="21.95" customHeight="1" spans="1:8">
      <c r="A23" s="40">
        <v>22</v>
      </c>
      <c r="B23" s="41" t="s">
        <v>29</v>
      </c>
      <c r="C23" s="42">
        <v>72</v>
      </c>
      <c r="D23" s="42">
        <v>84</v>
      </c>
      <c r="E23" s="42">
        <v>78</v>
      </c>
      <c r="F23" s="43">
        <v>97</v>
      </c>
      <c r="G23" s="46">
        <f t="shared" si="0"/>
        <v>331</v>
      </c>
      <c r="H23" s="45">
        <f t="shared" si="1"/>
        <v>23</v>
      </c>
    </row>
    <row r="24" ht="21.95" customHeight="1" spans="1:8">
      <c r="A24" s="40">
        <v>23</v>
      </c>
      <c r="B24" s="41" t="s">
        <v>30</v>
      </c>
      <c r="C24" s="42">
        <v>83</v>
      </c>
      <c r="D24" s="42">
        <v>96</v>
      </c>
      <c r="E24" s="42">
        <v>98</v>
      </c>
      <c r="F24" s="43">
        <v>89</v>
      </c>
      <c r="G24" s="46">
        <f t="shared" si="0"/>
        <v>366</v>
      </c>
      <c r="H24" s="45">
        <f t="shared" si="1"/>
        <v>1</v>
      </c>
    </row>
    <row r="25" ht="21.95" customHeight="1" spans="1:8">
      <c r="A25" s="40">
        <v>24</v>
      </c>
      <c r="B25" s="41" t="s">
        <v>31</v>
      </c>
      <c r="C25" s="42">
        <v>50.5</v>
      </c>
      <c r="D25" s="42">
        <v>15</v>
      </c>
      <c r="E25" s="42">
        <v>37</v>
      </c>
      <c r="F25" s="43">
        <v>80</v>
      </c>
      <c r="G25" s="46">
        <f t="shared" si="0"/>
        <v>182.5</v>
      </c>
      <c r="H25" s="45">
        <f t="shared" si="1"/>
        <v>63</v>
      </c>
    </row>
    <row r="26" ht="21.95" customHeight="1" spans="1:8">
      <c r="A26" s="40">
        <v>25</v>
      </c>
      <c r="B26" s="41" t="s">
        <v>32</v>
      </c>
      <c r="C26" s="42">
        <v>84</v>
      </c>
      <c r="D26" s="42">
        <v>93</v>
      </c>
      <c r="E26" s="42">
        <v>96</v>
      </c>
      <c r="F26" s="43">
        <v>93</v>
      </c>
      <c r="G26" s="46">
        <f t="shared" si="0"/>
        <v>366</v>
      </c>
      <c r="H26" s="45">
        <f t="shared" si="1"/>
        <v>1</v>
      </c>
    </row>
    <row r="27" ht="21.95" customHeight="1" spans="1:8">
      <c r="A27" s="40">
        <v>26</v>
      </c>
      <c r="B27" s="41" t="s">
        <v>33</v>
      </c>
      <c r="C27" s="42">
        <v>77</v>
      </c>
      <c r="D27" s="42">
        <v>93</v>
      </c>
      <c r="E27" s="42">
        <v>90</v>
      </c>
      <c r="F27" s="43">
        <v>65</v>
      </c>
      <c r="G27" s="46">
        <f t="shared" si="0"/>
        <v>325</v>
      </c>
      <c r="H27" s="45">
        <f t="shared" si="1"/>
        <v>27</v>
      </c>
    </row>
    <row r="28" ht="21.95" customHeight="1" spans="1:8">
      <c r="A28" s="40">
        <v>27</v>
      </c>
      <c r="B28" s="41" t="s">
        <v>34</v>
      </c>
      <c r="C28" s="42">
        <v>67</v>
      </c>
      <c r="D28" s="42">
        <v>77</v>
      </c>
      <c r="E28" s="42">
        <v>68</v>
      </c>
      <c r="F28" s="43">
        <v>54</v>
      </c>
      <c r="G28" s="46">
        <f t="shared" si="0"/>
        <v>266</v>
      </c>
      <c r="H28" s="45">
        <f t="shared" si="1"/>
        <v>56</v>
      </c>
    </row>
    <row r="29" ht="21.95" customHeight="1" spans="1:8">
      <c r="A29" s="40">
        <v>28</v>
      </c>
      <c r="B29" s="41" t="s">
        <v>35</v>
      </c>
      <c r="C29" s="42">
        <v>58</v>
      </c>
      <c r="D29" s="42">
        <v>85</v>
      </c>
      <c r="E29" s="42">
        <v>94</v>
      </c>
      <c r="F29" s="43">
        <v>77</v>
      </c>
      <c r="G29" s="46">
        <f t="shared" si="0"/>
        <v>314</v>
      </c>
      <c r="H29" s="45">
        <f t="shared" si="1"/>
        <v>38</v>
      </c>
    </row>
    <row r="30" ht="21.95" customHeight="1" spans="1:8">
      <c r="A30" s="40">
        <v>29</v>
      </c>
      <c r="B30" s="41" t="s">
        <v>36</v>
      </c>
      <c r="C30" s="42">
        <v>80</v>
      </c>
      <c r="D30" s="42">
        <v>91</v>
      </c>
      <c r="E30" s="42">
        <v>86</v>
      </c>
      <c r="F30" s="43">
        <v>78</v>
      </c>
      <c r="G30" s="46">
        <f t="shared" si="0"/>
        <v>335</v>
      </c>
      <c r="H30" s="45">
        <f t="shared" si="1"/>
        <v>19</v>
      </c>
    </row>
    <row r="31" ht="21.95" customHeight="1" spans="1:8">
      <c r="A31" s="40">
        <v>30</v>
      </c>
      <c r="B31" s="41" t="s">
        <v>37</v>
      </c>
      <c r="C31" s="42">
        <v>77</v>
      </c>
      <c r="D31" s="42">
        <v>93.5</v>
      </c>
      <c r="E31" s="42">
        <v>96</v>
      </c>
      <c r="F31" s="43">
        <v>98</v>
      </c>
      <c r="G31" s="46">
        <f t="shared" si="0"/>
        <v>364.5</v>
      </c>
      <c r="H31" s="45">
        <f t="shared" si="1"/>
        <v>3</v>
      </c>
    </row>
    <row r="32" ht="21.95" customHeight="1" spans="1:8">
      <c r="A32" s="40">
        <v>31</v>
      </c>
      <c r="B32" s="41" t="s">
        <v>38</v>
      </c>
      <c r="C32" s="42">
        <v>50</v>
      </c>
      <c r="D32" s="42">
        <v>75.5</v>
      </c>
      <c r="E32" s="42">
        <v>42</v>
      </c>
      <c r="F32" s="43">
        <v>98</v>
      </c>
      <c r="G32" s="46">
        <f t="shared" si="0"/>
        <v>265.5</v>
      </c>
      <c r="H32" s="45">
        <f t="shared" si="1"/>
        <v>57</v>
      </c>
    </row>
    <row r="33" ht="21.95" customHeight="1" spans="1:8">
      <c r="A33" s="40">
        <v>32</v>
      </c>
      <c r="B33" s="41" t="s">
        <v>39</v>
      </c>
      <c r="C33" s="42">
        <v>70.5</v>
      </c>
      <c r="D33" s="42">
        <v>80.5</v>
      </c>
      <c r="E33" s="42">
        <v>79</v>
      </c>
      <c r="F33" s="43">
        <v>86.5</v>
      </c>
      <c r="G33" s="46">
        <f t="shared" si="0"/>
        <v>316.5</v>
      </c>
      <c r="H33" s="45">
        <f t="shared" si="1"/>
        <v>35</v>
      </c>
    </row>
    <row r="34" ht="21.95" customHeight="1" spans="1:8">
      <c r="A34" s="40">
        <v>33</v>
      </c>
      <c r="B34" s="41" t="s">
        <v>40</v>
      </c>
      <c r="C34" s="42">
        <v>76</v>
      </c>
      <c r="D34" s="42">
        <v>100</v>
      </c>
      <c r="E34" s="42">
        <v>94</v>
      </c>
      <c r="F34" s="43">
        <v>92.5</v>
      </c>
      <c r="G34" s="46">
        <f t="shared" si="0"/>
        <v>362.5</v>
      </c>
      <c r="H34" s="45">
        <f t="shared" ref="H34:H65" si="2">RANK(G34,$G$2:$G$10000)</f>
        <v>4</v>
      </c>
    </row>
    <row r="35" ht="21.95" customHeight="1" spans="1:8">
      <c r="A35" s="40">
        <v>34</v>
      </c>
      <c r="B35" s="41" t="s">
        <v>41</v>
      </c>
      <c r="C35" s="42">
        <v>76.5</v>
      </c>
      <c r="D35" s="42">
        <v>81</v>
      </c>
      <c r="E35" s="42">
        <v>89</v>
      </c>
      <c r="F35" s="43">
        <v>92</v>
      </c>
      <c r="G35" s="46">
        <f t="shared" si="0"/>
        <v>338.5</v>
      </c>
      <c r="H35" s="45">
        <f t="shared" si="2"/>
        <v>17</v>
      </c>
    </row>
    <row r="36" ht="21.95" customHeight="1" spans="1:8">
      <c r="A36" s="40">
        <v>35</v>
      </c>
      <c r="B36" s="41" t="s">
        <v>42</v>
      </c>
      <c r="C36" s="42">
        <v>81</v>
      </c>
      <c r="D36" s="42">
        <v>96</v>
      </c>
      <c r="E36" s="42">
        <v>96</v>
      </c>
      <c r="F36" s="43">
        <v>57</v>
      </c>
      <c r="G36" s="46">
        <f t="shared" si="0"/>
        <v>330</v>
      </c>
      <c r="H36" s="45">
        <f t="shared" si="2"/>
        <v>24</v>
      </c>
    </row>
    <row r="37" ht="21.95" customHeight="1" spans="1:8">
      <c r="A37" s="40">
        <v>36</v>
      </c>
      <c r="B37" s="41" t="s">
        <v>43</v>
      </c>
      <c r="C37" s="42">
        <v>13.5</v>
      </c>
      <c r="D37" s="42">
        <v>8</v>
      </c>
      <c r="E37" s="42">
        <v>70</v>
      </c>
      <c r="F37" s="43">
        <v>27</v>
      </c>
      <c r="G37" s="46">
        <f t="shared" si="0"/>
        <v>118.5</v>
      </c>
      <c r="H37" s="45">
        <f t="shared" si="2"/>
        <v>66</v>
      </c>
    </row>
    <row r="38" ht="21.95" customHeight="1" spans="1:8">
      <c r="A38" s="40">
        <v>37</v>
      </c>
      <c r="B38" s="41" t="s">
        <v>44</v>
      </c>
      <c r="C38" s="42">
        <v>73.5</v>
      </c>
      <c r="D38" s="42">
        <v>83</v>
      </c>
      <c r="E38" s="42">
        <v>90</v>
      </c>
      <c r="F38" s="43">
        <v>93.5</v>
      </c>
      <c r="G38" s="46">
        <f t="shared" si="0"/>
        <v>340</v>
      </c>
      <c r="H38" s="45">
        <f t="shared" si="2"/>
        <v>15</v>
      </c>
    </row>
    <row r="39" ht="21.95" customHeight="1" spans="1:8">
      <c r="A39" s="40">
        <v>38</v>
      </c>
      <c r="B39" s="41" t="s">
        <v>45</v>
      </c>
      <c r="C39" s="42">
        <v>73.5</v>
      </c>
      <c r="D39" s="42">
        <v>91.5</v>
      </c>
      <c r="E39" s="42">
        <v>85</v>
      </c>
      <c r="F39" s="43">
        <v>67.5</v>
      </c>
      <c r="G39" s="46">
        <f t="shared" si="0"/>
        <v>317.5</v>
      </c>
      <c r="H39" s="45">
        <f t="shared" si="2"/>
        <v>34</v>
      </c>
    </row>
    <row r="40" ht="21.95" customHeight="1" spans="1:8">
      <c r="A40" s="40">
        <v>39</v>
      </c>
      <c r="B40" s="41" t="s">
        <v>46</v>
      </c>
      <c r="C40" s="42">
        <v>68.5</v>
      </c>
      <c r="D40" s="42">
        <v>86</v>
      </c>
      <c r="E40" s="42">
        <v>80</v>
      </c>
      <c r="F40" s="43">
        <v>56.5</v>
      </c>
      <c r="G40" s="46">
        <f t="shared" si="0"/>
        <v>291</v>
      </c>
      <c r="H40" s="45">
        <f t="shared" si="2"/>
        <v>50</v>
      </c>
    </row>
    <row r="41" ht="21.95" customHeight="1" spans="1:8">
      <c r="A41" s="40">
        <v>40</v>
      </c>
      <c r="B41" s="41" t="s">
        <v>47</v>
      </c>
      <c r="C41" s="42">
        <v>58.5</v>
      </c>
      <c r="D41" s="42">
        <v>56.5</v>
      </c>
      <c r="E41" s="42">
        <v>63</v>
      </c>
      <c r="F41" s="43">
        <v>78</v>
      </c>
      <c r="G41" s="46">
        <f t="shared" si="0"/>
        <v>256</v>
      </c>
      <c r="H41" s="45">
        <f t="shared" si="2"/>
        <v>61</v>
      </c>
    </row>
    <row r="42" ht="21.95" customHeight="1" spans="1:8">
      <c r="A42" s="40">
        <v>41</v>
      </c>
      <c r="B42" s="41" t="s">
        <v>48</v>
      </c>
      <c r="C42" s="42">
        <v>68.5</v>
      </c>
      <c r="D42" s="42">
        <v>87.5</v>
      </c>
      <c r="E42" s="42">
        <v>91</v>
      </c>
      <c r="F42" s="43">
        <v>68.5</v>
      </c>
      <c r="G42" s="46">
        <f t="shared" si="0"/>
        <v>315.5</v>
      </c>
      <c r="H42" s="45">
        <f t="shared" si="2"/>
        <v>36</v>
      </c>
    </row>
    <row r="43" ht="21.95" customHeight="1" spans="1:8">
      <c r="A43" s="40">
        <v>42</v>
      </c>
      <c r="B43" s="41" t="s">
        <v>49</v>
      </c>
      <c r="C43" s="42">
        <v>73</v>
      </c>
      <c r="D43" s="42">
        <v>82</v>
      </c>
      <c r="E43" s="42">
        <v>81</v>
      </c>
      <c r="F43" s="43">
        <v>75</v>
      </c>
      <c r="G43" s="46">
        <f t="shared" si="0"/>
        <v>311</v>
      </c>
      <c r="H43" s="45">
        <f t="shared" si="2"/>
        <v>41</v>
      </c>
    </row>
    <row r="44" ht="21.95" customHeight="1" spans="1:8">
      <c r="A44" s="40">
        <v>43</v>
      </c>
      <c r="B44" s="41" t="s">
        <v>50</v>
      </c>
      <c r="C44" s="42">
        <v>61</v>
      </c>
      <c r="D44" s="42">
        <v>72</v>
      </c>
      <c r="E44" s="42">
        <v>72</v>
      </c>
      <c r="F44" s="43">
        <v>78</v>
      </c>
      <c r="G44" s="46">
        <f t="shared" si="0"/>
        <v>283</v>
      </c>
      <c r="H44" s="45">
        <f t="shared" si="2"/>
        <v>53</v>
      </c>
    </row>
    <row r="45" ht="21.95" customHeight="1" spans="1:8">
      <c r="A45" s="40">
        <v>44</v>
      </c>
      <c r="B45" s="41" t="s">
        <v>51</v>
      </c>
      <c r="C45" s="42">
        <v>71</v>
      </c>
      <c r="D45" s="42">
        <v>64.5</v>
      </c>
      <c r="E45" s="42">
        <v>85</v>
      </c>
      <c r="F45" s="43">
        <v>77</v>
      </c>
      <c r="G45" s="46">
        <f t="shared" si="0"/>
        <v>297.5</v>
      </c>
      <c r="H45" s="45">
        <f t="shared" si="2"/>
        <v>48</v>
      </c>
    </row>
    <row r="46" ht="21.95" customHeight="1" spans="1:8">
      <c r="A46" s="40">
        <v>45</v>
      </c>
      <c r="B46" s="41" t="s">
        <v>52</v>
      </c>
      <c r="C46" s="42">
        <v>55.5</v>
      </c>
      <c r="D46" s="42">
        <v>77</v>
      </c>
      <c r="E46" s="42">
        <v>73</v>
      </c>
      <c r="F46" s="43">
        <v>62</v>
      </c>
      <c r="G46" s="46">
        <f t="shared" si="0"/>
        <v>267.5</v>
      </c>
      <c r="H46" s="45">
        <f t="shared" si="2"/>
        <v>55</v>
      </c>
    </row>
    <row r="47" ht="21.95" customHeight="1" spans="1:8">
      <c r="A47" s="40">
        <v>46</v>
      </c>
      <c r="B47" s="41" t="s">
        <v>53</v>
      </c>
      <c r="C47" s="42">
        <v>63.5</v>
      </c>
      <c r="D47" s="42">
        <v>65.5</v>
      </c>
      <c r="E47" s="42">
        <v>86</v>
      </c>
      <c r="F47" s="43">
        <v>96</v>
      </c>
      <c r="G47" s="46">
        <f t="shared" si="0"/>
        <v>311</v>
      </c>
      <c r="H47" s="45">
        <f t="shared" si="2"/>
        <v>41</v>
      </c>
    </row>
    <row r="48" ht="21.95" customHeight="1" spans="1:8">
      <c r="A48" s="40">
        <v>47</v>
      </c>
      <c r="B48" s="41" t="s">
        <v>54</v>
      </c>
      <c r="C48" s="42">
        <v>67</v>
      </c>
      <c r="D48" s="42">
        <v>70</v>
      </c>
      <c r="E48" s="42">
        <v>85</v>
      </c>
      <c r="F48" s="43">
        <v>83.5</v>
      </c>
      <c r="G48" s="46">
        <f t="shared" si="0"/>
        <v>305.5</v>
      </c>
      <c r="H48" s="45">
        <f t="shared" si="2"/>
        <v>44</v>
      </c>
    </row>
    <row r="49" ht="21.95" customHeight="1" spans="1:8">
      <c r="A49" s="40">
        <v>48</v>
      </c>
      <c r="B49" s="41" t="s">
        <v>55</v>
      </c>
      <c r="C49" s="42">
        <v>72</v>
      </c>
      <c r="D49" s="42">
        <v>79</v>
      </c>
      <c r="E49" s="42">
        <v>92</v>
      </c>
      <c r="F49" s="43">
        <v>82</v>
      </c>
      <c r="G49" s="46">
        <f t="shared" si="0"/>
        <v>325</v>
      </c>
      <c r="H49" s="45">
        <f t="shared" si="2"/>
        <v>27</v>
      </c>
    </row>
    <row r="50" ht="21.95" customHeight="1" spans="1:8">
      <c r="A50" s="40">
        <v>49</v>
      </c>
      <c r="B50" s="41" t="s">
        <v>56</v>
      </c>
      <c r="C50" s="42">
        <v>68.5</v>
      </c>
      <c r="D50" s="42">
        <v>91</v>
      </c>
      <c r="E50" s="42">
        <v>86</v>
      </c>
      <c r="F50" s="43">
        <v>56.5</v>
      </c>
      <c r="G50" s="46">
        <f t="shared" si="0"/>
        <v>302</v>
      </c>
      <c r="H50" s="45">
        <f t="shared" si="2"/>
        <v>46</v>
      </c>
    </row>
    <row r="51" ht="21.95" customHeight="1" spans="1:8">
      <c r="A51" s="40">
        <v>50</v>
      </c>
      <c r="B51" s="41" t="s">
        <v>57</v>
      </c>
      <c r="C51" s="42">
        <v>70.5</v>
      </c>
      <c r="D51" s="42">
        <v>94</v>
      </c>
      <c r="E51" s="42">
        <v>86</v>
      </c>
      <c r="F51" s="43">
        <v>89</v>
      </c>
      <c r="G51" s="46">
        <f t="shared" si="0"/>
        <v>339.5</v>
      </c>
      <c r="H51" s="45">
        <f t="shared" si="2"/>
        <v>16</v>
      </c>
    </row>
    <row r="52" ht="21.95" customHeight="1" spans="1:8">
      <c r="A52" s="40">
        <v>51</v>
      </c>
      <c r="B52" s="41" t="s">
        <v>58</v>
      </c>
      <c r="C52" s="42">
        <v>64</v>
      </c>
      <c r="D52" s="42">
        <v>79.5</v>
      </c>
      <c r="E52" s="42">
        <v>83</v>
      </c>
      <c r="F52" s="43">
        <v>64.5</v>
      </c>
      <c r="G52" s="46">
        <f t="shared" si="0"/>
        <v>291</v>
      </c>
      <c r="H52" s="45">
        <f t="shared" si="2"/>
        <v>50</v>
      </c>
    </row>
    <row r="53" ht="21.95" customHeight="1" spans="1:8">
      <c r="A53" s="40">
        <v>52</v>
      </c>
      <c r="B53" s="41" t="s">
        <v>59</v>
      </c>
      <c r="C53" s="42">
        <v>75.5</v>
      </c>
      <c r="D53" s="42">
        <v>83</v>
      </c>
      <c r="E53" s="42">
        <v>78</v>
      </c>
      <c r="F53" s="43">
        <v>86</v>
      </c>
      <c r="G53" s="46">
        <f t="shared" si="0"/>
        <v>322.5</v>
      </c>
      <c r="H53" s="45">
        <f t="shared" si="2"/>
        <v>32</v>
      </c>
    </row>
    <row r="54" ht="21.95" customHeight="1" spans="1:8">
      <c r="A54" s="40">
        <v>53</v>
      </c>
      <c r="B54" s="41" t="s">
        <v>60</v>
      </c>
      <c r="C54" s="42">
        <v>58.5</v>
      </c>
      <c r="D54" s="42">
        <v>76.5</v>
      </c>
      <c r="E54" s="42">
        <v>43</v>
      </c>
      <c r="F54" s="43">
        <v>74.5</v>
      </c>
      <c r="G54" s="46">
        <f t="shared" si="0"/>
        <v>252.5</v>
      </c>
      <c r="H54" s="45">
        <f t="shared" si="2"/>
        <v>62</v>
      </c>
    </row>
    <row r="55" ht="21.95" customHeight="1" spans="1:8">
      <c r="A55" s="40">
        <v>54</v>
      </c>
      <c r="B55" s="41" t="s">
        <v>61</v>
      </c>
      <c r="C55" s="42">
        <v>74.5</v>
      </c>
      <c r="D55" s="42">
        <v>87</v>
      </c>
      <c r="E55" s="42">
        <v>87</v>
      </c>
      <c r="F55" s="43">
        <v>61.5</v>
      </c>
      <c r="G55" s="46">
        <f t="shared" si="0"/>
        <v>310</v>
      </c>
      <c r="H55" s="45">
        <f t="shared" si="2"/>
        <v>43</v>
      </c>
    </row>
    <row r="56" ht="21.95" customHeight="1" spans="1:8">
      <c r="A56" s="40">
        <v>55</v>
      </c>
      <c r="B56" s="41" t="s">
        <v>62</v>
      </c>
      <c r="C56" s="42">
        <v>66.5</v>
      </c>
      <c r="D56" s="42">
        <v>64.5</v>
      </c>
      <c r="E56" s="42">
        <v>89</v>
      </c>
      <c r="F56" s="43">
        <v>98</v>
      </c>
      <c r="G56" s="46">
        <f t="shared" si="0"/>
        <v>318</v>
      </c>
      <c r="H56" s="45">
        <f t="shared" si="2"/>
        <v>33</v>
      </c>
    </row>
    <row r="57" ht="21.95" customHeight="1" spans="1:8">
      <c r="A57" s="40">
        <v>56</v>
      </c>
      <c r="B57" s="41" t="s">
        <v>63</v>
      </c>
      <c r="C57" s="42">
        <v>73.5</v>
      </c>
      <c r="D57" s="42">
        <v>94</v>
      </c>
      <c r="E57" s="42">
        <v>63</v>
      </c>
      <c r="F57" s="43">
        <v>61.5</v>
      </c>
      <c r="G57" s="46">
        <f t="shared" si="0"/>
        <v>292</v>
      </c>
      <c r="H57" s="45">
        <f t="shared" si="2"/>
        <v>49</v>
      </c>
    </row>
    <row r="58" ht="21.95" customHeight="1" spans="1:8">
      <c r="A58" s="40">
        <v>57</v>
      </c>
      <c r="B58" s="41" t="s">
        <v>64</v>
      </c>
      <c r="C58" s="42">
        <v>76</v>
      </c>
      <c r="D58" s="42">
        <v>95</v>
      </c>
      <c r="E58" s="42">
        <v>92</v>
      </c>
      <c r="F58" s="43">
        <v>85</v>
      </c>
      <c r="G58" s="46">
        <f t="shared" si="0"/>
        <v>348</v>
      </c>
      <c r="H58" s="45">
        <f t="shared" si="2"/>
        <v>11</v>
      </c>
    </row>
    <row r="59" ht="21.95" customHeight="1" spans="1:8">
      <c r="A59" s="40">
        <v>58</v>
      </c>
      <c r="B59" s="41" t="s">
        <v>65</v>
      </c>
      <c r="C59" s="42">
        <v>69.5</v>
      </c>
      <c r="D59" s="42">
        <v>85</v>
      </c>
      <c r="E59" s="42">
        <v>89</v>
      </c>
      <c r="F59" s="43">
        <v>69.5</v>
      </c>
      <c r="G59" s="46">
        <f t="shared" si="0"/>
        <v>313</v>
      </c>
      <c r="H59" s="45">
        <f t="shared" si="2"/>
        <v>39</v>
      </c>
    </row>
    <row r="60" ht="21.95" customHeight="1" spans="1:8">
      <c r="A60" s="40">
        <v>59</v>
      </c>
      <c r="B60" s="41" t="s">
        <v>66</v>
      </c>
      <c r="C60" s="42">
        <v>83.5</v>
      </c>
      <c r="D60" s="42">
        <v>94</v>
      </c>
      <c r="E60" s="42">
        <v>94</v>
      </c>
      <c r="F60" s="43">
        <v>10</v>
      </c>
      <c r="G60" s="46">
        <f t="shared" si="0"/>
        <v>281.5</v>
      </c>
      <c r="H60" s="45">
        <f t="shared" si="2"/>
        <v>54</v>
      </c>
    </row>
    <row r="61" ht="21.95" customHeight="1" spans="1:8">
      <c r="A61" s="40">
        <v>60</v>
      </c>
      <c r="B61" s="41" t="s">
        <v>67</v>
      </c>
      <c r="C61" s="42">
        <v>75</v>
      </c>
      <c r="D61" s="42">
        <v>90</v>
      </c>
      <c r="E61" s="42">
        <v>93</v>
      </c>
      <c r="F61" s="43">
        <v>67</v>
      </c>
      <c r="G61" s="46">
        <f t="shared" si="0"/>
        <v>325</v>
      </c>
      <c r="H61" s="45">
        <f t="shared" si="2"/>
        <v>27</v>
      </c>
    </row>
    <row r="62" ht="21.95" customHeight="1" spans="1:8">
      <c r="A62" s="40">
        <v>61</v>
      </c>
      <c r="B62" s="41" t="s">
        <v>68</v>
      </c>
      <c r="C62" s="42">
        <v>73</v>
      </c>
      <c r="D62" s="42">
        <v>91</v>
      </c>
      <c r="E62" s="42">
        <v>79</v>
      </c>
      <c r="F62" s="43">
        <v>62.5</v>
      </c>
      <c r="G62" s="46">
        <f t="shared" si="0"/>
        <v>305.5</v>
      </c>
      <c r="H62" s="45">
        <f t="shared" si="2"/>
        <v>44</v>
      </c>
    </row>
    <row r="63" ht="21.95" customHeight="1" spans="1:8">
      <c r="A63" s="40">
        <v>62</v>
      </c>
      <c r="B63" s="41" t="s">
        <v>69</v>
      </c>
      <c r="C63" s="42">
        <v>79</v>
      </c>
      <c r="D63" s="42">
        <v>100</v>
      </c>
      <c r="E63" s="42">
        <v>96</v>
      </c>
      <c r="F63" s="43">
        <v>79</v>
      </c>
      <c r="G63" s="46">
        <f t="shared" si="0"/>
        <v>354</v>
      </c>
      <c r="H63" s="45">
        <f t="shared" si="2"/>
        <v>10</v>
      </c>
    </row>
    <row r="64" ht="21.95" customHeight="1" spans="1:8">
      <c r="A64" s="40">
        <v>63</v>
      </c>
      <c r="B64" s="41" t="s">
        <v>70</v>
      </c>
      <c r="C64" s="42">
        <v>64</v>
      </c>
      <c r="D64" s="42">
        <v>60</v>
      </c>
      <c r="E64" s="42">
        <v>71</v>
      </c>
      <c r="F64" s="43">
        <v>64.5</v>
      </c>
      <c r="G64" s="46">
        <f t="shared" si="0"/>
        <v>259.5</v>
      </c>
      <c r="H64" s="45">
        <f t="shared" si="2"/>
        <v>58</v>
      </c>
    </row>
    <row r="65" ht="21.95" customHeight="1" spans="1:8">
      <c r="A65" s="40">
        <v>64</v>
      </c>
      <c r="B65" s="41" t="s">
        <v>71</v>
      </c>
      <c r="C65" s="42">
        <v>74</v>
      </c>
      <c r="D65" s="42">
        <v>72</v>
      </c>
      <c r="E65" s="42">
        <v>54</v>
      </c>
      <c r="F65" s="43">
        <v>86</v>
      </c>
      <c r="G65" s="46">
        <f t="shared" si="0"/>
        <v>286</v>
      </c>
      <c r="H65" s="45">
        <f t="shared" si="2"/>
        <v>52</v>
      </c>
    </row>
    <row r="66" ht="21.95" customHeight="1" spans="1:8">
      <c r="A66" s="40">
        <v>65</v>
      </c>
      <c r="B66" s="41" t="s">
        <v>72</v>
      </c>
      <c r="C66" s="42">
        <v>79.5</v>
      </c>
      <c r="D66" s="42">
        <v>90</v>
      </c>
      <c r="E66" s="42">
        <v>83</v>
      </c>
      <c r="F66" s="43">
        <v>74.5</v>
      </c>
      <c r="G66" s="46">
        <f>SUM(C66:F66)</f>
        <v>327</v>
      </c>
      <c r="H66" s="45">
        <f t="shared" ref="H66:H69" si="3">RANK(G66,$G$2:$G$10000)</f>
        <v>26</v>
      </c>
    </row>
    <row r="67" ht="21.95" customHeight="1" spans="1:8">
      <c r="A67" s="40">
        <v>66</v>
      </c>
      <c r="B67" s="41" t="s">
        <v>73</v>
      </c>
      <c r="C67" s="42">
        <v>67.5</v>
      </c>
      <c r="D67" s="42">
        <v>85</v>
      </c>
      <c r="E67" s="42">
        <v>87</v>
      </c>
      <c r="F67" s="43">
        <v>61.5</v>
      </c>
      <c r="G67" s="46">
        <f>SUM(C67:F67)</f>
        <v>301</v>
      </c>
      <c r="H67" s="45">
        <f t="shared" si="3"/>
        <v>47</v>
      </c>
    </row>
    <row r="68" ht="21.95" customHeight="1" spans="1:8">
      <c r="A68" s="40">
        <v>67</v>
      </c>
      <c r="B68" s="41"/>
      <c r="C68" s="42"/>
      <c r="D68" s="42"/>
      <c r="E68" s="42"/>
      <c r="F68" s="43"/>
      <c r="G68" s="46">
        <f>SUM(C68:F68)</f>
        <v>0</v>
      </c>
      <c r="H68" s="45">
        <f t="shared" si="3"/>
        <v>67</v>
      </c>
    </row>
    <row r="69" ht="21.95" customHeight="1" spans="1:8">
      <c r="A69" s="40">
        <v>68</v>
      </c>
      <c r="B69" s="41"/>
      <c r="C69" s="42"/>
      <c r="D69" s="42"/>
      <c r="E69" s="42"/>
      <c r="F69" s="43"/>
      <c r="G69" s="46">
        <f>SUM(C69:F69)</f>
        <v>0</v>
      </c>
      <c r="H69" s="45">
        <f t="shared" si="3"/>
        <v>67</v>
      </c>
    </row>
  </sheetData>
  <sheetProtection algorithmName="SHA-512" hashValue="K7//XSOy7n/2z+V3KB4QYa46DijQQpCDVt24ZCxGglpO2IQAZDF8DGaejMM9j/Mv/oueevDwqBXxmIl8LxdFCw==" saltValue="P/MlhEAmlmMnvTEqiywv/w==" spinCount="100000" sheet="1" selectLockedCells="1" formatColumns="0"/>
  <protectedRanges>
    <protectedRange sqref="G2:H69" name="区域1" securityDescriptor="O:WDG:WDD:"/>
  </protectedRanges>
  <sortState ref="A2:H69">
    <sortCondition ref="A2:A69"/>
  </sortState>
  <conditionalFormatting sqref="G2:G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{272877ef-3e70-4a6b-b766-f0193dae6531}</x14:id>
        </ext>
      </extLst>
    </cfRule>
  </conditionalFormatting>
  <printOptions horizontalCentered="1"/>
  <pageMargins left="0.700694444444445" right="0.700694444444445" top="0.393055555555556" bottom="0.313888888888889" header="0.297916666666667" footer="0.297916666666667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2877ef-3e70-4a6b-b766-f0193dae6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H69"/>
  <sheetViews>
    <sheetView showGridLines="0" workbookViewId="0">
      <selection activeCell="H1" sqref="H1"/>
    </sheetView>
  </sheetViews>
  <sheetFormatPr defaultColWidth="8.75" defaultRowHeight="13.5" outlineLevelCol="7"/>
  <cols>
    <col min="1" max="1" width="8.75" style="19"/>
    <col min="2" max="2" width="8.75" style="20"/>
    <col min="3" max="8" width="8.75" style="19"/>
    <col min="9" max="16384" width="8.75" style="2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s="24">
        <f>'成绩录入（第一步）'!A24</f>
        <v>23</v>
      </c>
      <c r="B2" s="25" t="str">
        <f>'成绩录入（第一步）'!B24</f>
        <v>胡紫怡</v>
      </c>
      <c r="C2" s="26">
        <f>'成绩录入（第一步）'!C24</f>
        <v>83</v>
      </c>
      <c r="D2" s="26">
        <f>'成绩录入（第一步）'!D24</f>
        <v>96</v>
      </c>
      <c r="E2" s="26">
        <f>'成绩录入（第一步）'!E24</f>
        <v>98</v>
      </c>
      <c r="F2" s="26">
        <f>'成绩录入（第一步）'!F24</f>
        <v>89</v>
      </c>
      <c r="G2" s="26">
        <f>'成绩录入（第一步）'!G24</f>
        <v>366</v>
      </c>
      <c r="H2" s="27">
        <f>'成绩录入（第一步）'!H24</f>
        <v>1</v>
      </c>
    </row>
    <row r="3" spans="1:8">
      <c r="A3" s="24">
        <f>'成绩录入（第一步）'!A26</f>
        <v>25</v>
      </c>
      <c r="B3" s="25" t="str">
        <f>'成绩录入（第一步）'!B26</f>
        <v>金喜善</v>
      </c>
      <c r="C3" s="26">
        <f>'成绩录入（第一步）'!C26</f>
        <v>84</v>
      </c>
      <c r="D3" s="26">
        <f>'成绩录入（第一步）'!D26</f>
        <v>93</v>
      </c>
      <c r="E3" s="26">
        <f>'成绩录入（第一步）'!E26</f>
        <v>96</v>
      </c>
      <c r="F3" s="26">
        <f>'成绩录入（第一步）'!F26</f>
        <v>93</v>
      </c>
      <c r="G3" s="26">
        <f>'成绩录入（第一步）'!G26</f>
        <v>366</v>
      </c>
      <c r="H3" s="27">
        <f>'成绩录入（第一步）'!H26</f>
        <v>1</v>
      </c>
    </row>
    <row r="4" spans="1:8">
      <c r="A4" s="24">
        <f>'成绩录入（第一步）'!A31</f>
        <v>30</v>
      </c>
      <c r="B4" s="25" t="str">
        <f>'成绩录入（第一步）'!B31</f>
        <v>毛佳雨</v>
      </c>
      <c r="C4" s="26">
        <f>'成绩录入（第一步）'!C31</f>
        <v>77</v>
      </c>
      <c r="D4" s="26">
        <f>'成绩录入（第一步）'!D31</f>
        <v>93.5</v>
      </c>
      <c r="E4" s="26">
        <f>'成绩录入（第一步）'!E31</f>
        <v>96</v>
      </c>
      <c r="F4" s="26">
        <f>'成绩录入（第一步）'!F31</f>
        <v>98</v>
      </c>
      <c r="G4" s="26">
        <f>'成绩录入（第一步）'!G31</f>
        <v>364.5</v>
      </c>
      <c r="H4" s="27">
        <f>'成绩录入（第一步）'!H31</f>
        <v>3</v>
      </c>
    </row>
    <row r="5" spans="1:8">
      <c r="A5" s="24">
        <f>'成绩录入（第一步）'!A34</f>
        <v>33</v>
      </c>
      <c r="B5" s="25" t="str">
        <f>'成绩录入（第一步）'!B34</f>
        <v>盛欣月</v>
      </c>
      <c r="C5" s="26">
        <f>'成绩录入（第一步）'!C34</f>
        <v>76</v>
      </c>
      <c r="D5" s="26">
        <f>'成绩录入（第一步）'!D34</f>
        <v>100</v>
      </c>
      <c r="E5" s="26">
        <f>'成绩录入（第一步）'!E34</f>
        <v>94</v>
      </c>
      <c r="F5" s="26">
        <f>'成绩录入（第一步）'!F34</f>
        <v>92.5</v>
      </c>
      <c r="G5" s="26">
        <f>'成绩录入（第一步）'!G34</f>
        <v>362.5</v>
      </c>
      <c r="H5" s="27">
        <f>'成绩录入（第一步）'!H34</f>
        <v>4</v>
      </c>
    </row>
    <row r="6" spans="1:8">
      <c r="A6" s="24">
        <f>'成绩录入（第一步）'!A2</f>
        <v>1</v>
      </c>
      <c r="B6" s="25" t="str">
        <f>'成绩录入（第一步）'!B2</f>
        <v> 杨亚会</v>
      </c>
      <c r="C6" s="26">
        <f>'成绩录入（第一步）'!C2</f>
        <v>81</v>
      </c>
      <c r="D6" s="26">
        <f>'成绩录入（第一步）'!D2</f>
        <v>98</v>
      </c>
      <c r="E6" s="26">
        <f>'成绩录入（第一步）'!E2</f>
        <v>97</v>
      </c>
      <c r="F6" s="26">
        <f>'成绩录入（第一步）'!F2</f>
        <v>83.5</v>
      </c>
      <c r="G6" s="26">
        <f>'成绩录入（第一步）'!G2</f>
        <v>359.5</v>
      </c>
      <c r="H6" s="27">
        <f>'成绩录入（第一步）'!H2</f>
        <v>5</v>
      </c>
    </row>
    <row r="7" spans="1:8">
      <c r="A7" s="24">
        <f>'成绩录入（第一步）'!A19</f>
        <v>18</v>
      </c>
      <c r="B7" s="25" t="str">
        <f>'成绩录入（第一步）'!B19</f>
        <v>付晓朋</v>
      </c>
      <c r="C7" s="26">
        <f>'成绩录入（第一步）'!C19</f>
        <v>82</v>
      </c>
      <c r="D7" s="26">
        <f>'成绩录入（第一步）'!D19</f>
        <v>97</v>
      </c>
      <c r="E7" s="26">
        <f>'成绩录入（第一步）'!E19</f>
        <v>92</v>
      </c>
      <c r="F7" s="26">
        <f>'成绩录入（第一步）'!F19</f>
        <v>87</v>
      </c>
      <c r="G7" s="26">
        <f>'成绩录入（第一步）'!G19</f>
        <v>358</v>
      </c>
      <c r="H7" s="27">
        <f>'成绩录入（第一步）'!H19</f>
        <v>6</v>
      </c>
    </row>
    <row r="8" spans="1:8">
      <c r="A8" s="24">
        <f>'成绩录入（第一步）'!A7</f>
        <v>6</v>
      </c>
      <c r="B8" s="25" t="str">
        <f>'成绩录入（第一步）'!B7</f>
        <v>蔡雨桐</v>
      </c>
      <c r="C8" s="26">
        <f>'成绩录入（第一步）'!C7</f>
        <v>75</v>
      </c>
      <c r="D8" s="26">
        <f>'成绩录入（第一步）'!D7</f>
        <v>95</v>
      </c>
      <c r="E8" s="26">
        <f>'成绩录入（第一步）'!E7</f>
        <v>95</v>
      </c>
      <c r="F8" s="26">
        <f>'成绩录入（第一步）'!F7</f>
        <v>92</v>
      </c>
      <c r="G8" s="26">
        <f>'成绩录入（第一步）'!G7</f>
        <v>357</v>
      </c>
      <c r="H8" s="27">
        <f>'成绩录入（第一步）'!H7</f>
        <v>7</v>
      </c>
    </row>
    <row r="9" spans="1:8">
      <c r="A9" s="24">
        <f>'成绩录入（第一步）'!A20</f>
        <v>19</v>
      </c>
      <c r="B9" s="25" t="str">
        <f>'成绩录入（第一步）'!B20</f>
        <v>郭婧</v>
      </c>
      <c r="C9" s="26">
        <f>'成绩录入（第一步）'!C20</f>
        <v>83</v>
      </c>
      <c r="D9" s="26">
        <f>'成绩录入（第一步）'!D20</f>
        <v>89</v>
      </c>
      <c r="E9" s="26">
        <f>'成绩录入（第一步）'!E20</f>
        <v>95</v>
      </c>
      <c r="F9" s="26">
        <f>'成绩录入（第一步）'!F20</f>
        <v>90</v>
      </c>
      <c r="G9" s="26">
        <f>'成绩录入（第一步）'!G20</f>
        <v>357</v>
      </c>
      <c r="H9" s="27">
        <f>'成绩录入（第一步）'!H20</f>
        <v>7</v>
      </c>
    </row>
    <row r="10" spans="1:8">
      <c r="A10" s="24">
        <f>'成绩录入（第一步）'!A5</f>
        <v>4</v>
      </c>
      <c r="B10" s="25" t="str">
        <f>'成绩录入（第一步）'!B5</f>
        <v>蔡佳豪</v>
      </c>
      <c r="C10" s="26">
        <f>'成绩录入（第一步）'!C5</f>
        <v>71.5</v>
      </c>
      <c r="D10" s="26">
        <f>'成绩录入（第一步）'!D5</f>
        <v>98</v>
      </c>
      <c r="E10" s="26">
        <f>'成绩录入（第一步）'!E5</f>
        <v>95</v>
      </c>
      <c r="F10" s="26">
        <f>'成绩录入（第一步）'!F5</f>
        <v>90</v>
      </c>
      <c r="G10" s="26">
        <f>'成绩录入（第一步）'!G5</f>
        <v>354.5</v>
      </c>
      <c r="H10" s="27">
        <f>'成绩录入（第一步）'!H5</f>
        <v>9</v>
      </c>
    </row>
    <row r="11" spans="1:8">
      <c r="A11" s="24">
        <f>'成绩录入（第一步）'!A63</f>
        <v>62</v>
      </c>
      <c r="B11" s="28" t="str">
        <f>'成绩录入（第一步）'!B63</f>
        <v>赵佳倩</v>
      </c>
      <c r="C11" s="26">
        <f>'成绩录入（第一步）'!C63</f>
        <v>79</v>
      </c>
      <c r="D11" s="26">
        <f>'成绩录入（第一步）'!D63</f>
        <v>100</v>
      </c>
      <c r="E11" s="26">
        <f>'成绩录入（第一步）'!E63</f>
        <v>96</v>
      </c>
      <c r="F11" s="26">
        <f>'成绩录入（第一步）'!F63</f>
        <v>79</v>
      </c>
      <c r="G11" s="26">
        <f>'成绩录入（第一步）'!G63</f>
        <v>354</v>
      </c>
      <c r="H11" s="27">
        <f>'成绩录入（第一步）'!H63</f>
        <v>10</v>
      </c>
    </row>
    <row r="12" spans="1:8">
      <c r="A12" s="24">
        <f>'成绩录入（第一步）'!A58</f>
        <v>57</v>
      </c>
      <c r="B12" s="25" t="str">
        <f>'成绩录入（第一步）'!B58</f>
        <v>虞杨</v>
      </c>
      <c r="C12" s="26">
        <f>'成绩录入（第一步）'!C58</f>
        <v>76</v>
      </c>
      <c r="D12" s="26">
        <f>'成绩录入（第一步）'!D58</f>
        <v>95</v>
      </c>
      <c r="E12" s="26">
        <f>'成绩录入（第一步）'!E58</f>
        <v>92</v>
      </c>
      <c r="F12" s="26">
        <f>'成绩录入（第一步）'!F58</f>
        <v>85</v>
      </c>
      <c r="G12" s="26">
        <f>'成绩录入（第一步）'!G58</f>
        <v>348</v>
      </c>
      <c r="H12" s="27">
        <f>'成绩录入（第一步）'!H58</f>
        <v>11</v>
      </c>
    </row>
    <row r="13" spans="1:8">
      <c r="A13" s="24">
        <f>'成绩录入（第一步）'!A9</f>
        <v>8</v>
      </c>
      <c r="B13" s="25" t="str">
        <f>'成绩录入（第一步）'!B9</f>
        <v>曹峻伟</v>
      </c>
      <c r="C13" s="26">
        <f>'成绩录入（第一步）'!C9</f>
        <v>70.5</v>
      </c>
      <c r="D13" s="26">
        <f>'成绩录入（第一步）'!D9</f>
        <v>84.5</v>
      </c>
      <c r="E13" s="26">
        <f>'成绩录入（第一步）'!E9</f>
        <v>95</v>
      </c>
      <c r="F13" s="26">
        <f>'成绩录入（第一步）'!F9</f>
        <v>96</v>
      </c>
      <c r="G13" s="26">
        <f>'成绩录入（第一步）'!G9</f>
        <v>346</v>
      </c>
      <c r="H13" s="27">
        <f>'成绩录入（第一步）'!H9</f>
        <v>12</v>
      </c>
    </row>
    <row r="14" spans="1:8">
      <c r="A14" s="24">
        <f>'成绩录入（第一步）'!A21</f>
        <v>20</v>
      </c>
      <c r="B14" s="25" t="str">
        <f>'成绩录入（第一步）'!B21</f>
        <v>韩梦辉</v>
      </c>
      <c r="C14" s="26">
        <f>'成绩录入（第一步）'!C21</f>
        <v>76</v>
      </c>
      <c r="D14" s="26">
        <f>'成绩录入（第一步）'!D21</f>
        <v>89</v>
      </c>
      <c r="E14" s="26">
        <f>'成绩录入（第一步）'!E21</f>
        <v>97</v>
      </c>
      <c r="F14" s="26">
        <f>'成绩录入（第一步）'!F21</f>
        <v>80</v>
      </c>
      <c r="G14" s="26">
        <f>'成绩录入（第一步）'!G21</f>
        <v>342</v>
      </c>
      <c r="H14" s="27">
        <f>'成绩录入（第一步）'!H21</f>
        <v>13</v>
      </c>
    </row>
    <row r="15" spans="1:8">
      <c r="A15" s="24">
        <f>'成绩录入（第一步）'!A10</f>
        <v>9</v>
      </c>
      <c r="B15" s="25" t="str">
        <f>'成绩录入（第一步）'!B10</f>
        <v>陈雅欣</v>
      </c>
      <c r="C15" s="26">
        <f>'成绩录入（第一步）'!C10</f>
        <v>78</v>
      </c>
      <c r="D15" s="26">
        <f>'成绩录入（第一步）'!D10</f>
        <v>98</v>
      </c>
      <c r="E15" s="26">
        <f>'成绩录入（第一步）'!E10</f>
        <v>91</v>
      </c>
      <c r="F15" s="26">
        <f>'成绩录入（第一步）'!F10</f>
        <v>74</v>
      </c>
      <c r="G15" s="26">
        <f>'成绩录入（第一步）'!G10</f>
        <v>341</v>
      </c>
      <c r="H15" s="27">
        <f>'成绩录入（第一步）'!H10</f>
        <v>14</v>
      </c>
    </row>
    <row r="16" spans="1:8">
      <c r="A16" s="24">
        <f>'成绩录入（第一步）'!A38</f>
        <v>37</v>
      </c>
      <c r="B16" s="25" t="str">
        <f>'成绩录入（第一步）'!B38</f>
        <v>王浩楠</v>
      </c>
      <c r="C16" s="26">
        <f>'成绩录入（第一步）'!C38</f>
        <v>73.5</v>
      </c>
      <c r="D16" s="26">
        <f>'成绩录入（第一步）'!D38</f>
        <v>83</v>
      </c>
      <c r="E16" s="26">
        <f>'成绩录入（第一步）'!E38</f>
        <v>90</v>
      </c>
      <c r="F16" s="26">
        <f>'成绩录入（第一步）'!F38</f>
        <v>93.5</v>
      </c>
      <c r="G16" s="26">
        <f>'成绩录入（第一步）'!G38</f>
        <v>340</v>
      </c>
      <c r="H16" s="27">
        <f>'成绩录入（第一步）'!H38</f>
        <v>15</v>
      </c>
    </row>
    <row r="17" spans="1:8">
      <c r="A17" s="24">
        <f>'成绩录入（第一步）'!A51</f>
        <v>50</v>
      </c>
      <c r="B17" s="25" t="str">
        <f>'成绩录入（第一步）'!B51</f>
        <v>邢梓涵</v>
      </c>
      <c r="C17" s="26">
        <f>'成绩录入（第一步）'!C51</f>
        <v>70.5</v>
      </c>
      <c r="D17" s="26">
        <f>'成绩录入（第一步）'!D51</f>
        <v>94</v>
      </c>
      <c r="E17" s="26">
        <f>'成绩录入（第一步）'!E51</f>
        <v>86</v>
      </c>
      <c r="F17" s="26">
        <f>'成绩录入（第一步）'!F51</f>
        <v>89</v>
      </c>
      <c r="G17" s="26">
        <f>'成绩录入（第一步）'!G51</f>
        <v>339.5</v>
      </c>
      <c r="H17" s="27">
        <f>'成绩录入（第一步）'!H51</f>
        <v>16</v>
      </c>
    </row>
    <row r="18" spans="1:8">
      <c r="A18" s="24">
        <f>'成绩录入（第一步）'!A18</f>
        <v>17</v>
      </c>
      <c r="B18" s="25" t="str">
        <f>'成绩录入（第一步）'!B18</f>
        <v>冯佳莹</v>
      </c>
      <c r="C18" s="26">
        <f>'成绩录入（第一步）'!C18</f>
        <v>73.5</v>
      </c>
      <c r="D18" s="26">
        <f>'成绩录入（第一步）'!D18</f>
        <v>92</v>
      </c>
      <c r="E18" s="26">
        <f>'成绩录入（第一步）'!E18</f>
        <v>80</v>
      </c>
      <c r="F18" s="26">
        <f>'成绩录入（第一步）'!F18</f>
        <v>93</v>
      </c>
      <c r="G18" s="26">
        <f>'成绩录入（第一步）'!G18</f>
        <v>338.5</v>
      </c>
      <c r="H18" s="27">
        <f>'成绩录入（第一步）'!H18</f>
        <v>17</v>
      </c>
    </row>
    <row r="19" spans="1:8">
      <c r="A19" s="24">
        <f>'成绩录入（第一步）'!A35</f>
        <v>34</v>
      </c>
      <c r="B19" s="25" t="str">
        <f>'成绩录入（第一步）'!B35</f>
        <v>宋晶晶</v>
      </c>
      <c r="C19" s="26">
        <f>'成绩录入（第一步）'!C35</f>
        <v>76.5</v>
      </c>
      <c r="D19" s="26">
        <f>'成绩录入（第一步）'!D35</f>
        <v>81</v>
      </c>
      <c r="E19" s="26">
        <f>'成绩录入（第一步）'!E35</f>
        <v>89</v>
      </c>
      <c r="F19" s="26">
        <f>'成绩录入（第一步）'!F35</f>
        <v>92</v>
      </c>
      <c r="G19" s="26">
        <f>'成绩录入（第一步）'!G35</f>
        <v>338.5</v>
      </c>
      <c r="H19" s="27">
        <f>'成绩录入（第一步）'!H35</f>
        <v>17</v>
      </c>
    </row>
    <row r="20" spans="1:8">
      <c r="A20" s="24">
        <f>'成绩录入（第一步）'!A30</f>
        <v>29</v>
      </c>
      <c r="B20" s="25" t="str">
        <f>'成绩录入（第一步）'!B30</f>
        <v>柳欣</v>
      </c>
      <c r="C20" s="26">
        <f>'成绩录入（第一步）'!C30</f>
        <v>80</v>
      </c>
      <c r="D20" s="26">
        <f>'成绩录入（第一步）'!D30</f>
        <v>91</v>
      </c>
      <c r="E20" s="26">
        <f>'成绩录入（第一步）'!E30</f>
        <v>86</v>
      </c>
      <c r="F20" s="26">
        <f>'成绩录入（第一步）'!F30</f>
        <v>78</v>
      </c>
      <c r="G20" s="26">
        <f>'成绩录入（第一步）'!G30</f>
        <v>335</v>
      </c>
      <c r="H20" s="27">
        <f>'成绩录入（第一步）'!H30</f>
        <v>19</v>
      </c>
    </row>
    <row r="21" spans="1:8">
      <c r="A21" s="24">
        <f>'成绩录入（第一步）'!A3</f>
        <v>2</v>
      </c>
      <c r="B21" s="25" t="str">
        <f>'成绩录入（第一步）'!B3</f>
        <v>白滢毓</v>
      </c>
      <c r="C21" s="26">
        <f>'成绩录入（第一步）'!C3</f>
        <v>76</v>
      </c>
      <c r="D21" s="26">
        <f>'成绩录入（第一步）'!D3</f>
        <v>93</v>
      </c>
      <c r="E21" s="26">
        <f>'成绩录入（第一步）'!E3</f>
        <v>99</v>
      </c>
      <c r="F21" s="26">
        <f>'成绩录入（第一步）'!F3</f>
        <v>66.5</v>
      </c>
      <c r="G21" s="26">
        <f>'成绩录入（第一步）'!G3</f>
        <v>334.5</v>
      </c>
      <c r="H21" s="27">
        <f>'成绩录入（第一步）'!H3</f>
        <v>20</v>
      </c>
    </row>
    <row r="22" spans="1:8">
      <c r="A22" s="24">
        <f>'成绩录入（第一步）'!A16</f>
        <v>15</v>
      </c>
      <c r="B22" s="25" t="str">
        <f>'成绩录入（第一步）'!B16</f>
        <v>董雨蝶</v>
      </c>
      <c r="C22" s="26">
        <f>'成绩录入（第一步）'!C16</f>
        <v>72.5</v>
      </c>
      <c r="D22" s="26">
        <f>'成绩录入（第一步）'!D16</f>
        <v>90.5</v>
      </c>
      <c r="E22" s="26">
        <f>'成绩录入（第一步）'!E16</f>
        <v>87</v>
      </c>
      <c r="F22" s="26">
        <f>'成绩录入（第一步）'!F16</f>
        <v>82</v>
      </c>
      <c r="G22" s="26">
        <f>'成绩录入（第一步）'!G16</f>
        <v>332</v>
      </c>
      <c r="H22" s="27">
        <f>'成绩录入（第一步）'!H16</f>
        <v>21</v>
      </c>
    </row>
    <row r="23" spans="1:8">
      <c r="A23" s="24">
        <f>'成绩录入（第一步）'!A8</f>
        <v>7</v>
      </c>
      <c r="B23" s="25" t="str">
        <f>'成绩录入（第一步）'!B8</f>
        <v>蔡昭慧</v>
      </c>
      <c r="C23" s="26">
        <f>'成绩录入（第一步）'!C8</f>
        <v>70.5</v>
      </c>
      <c r="D23" s="26">
        <f>'成绩录入（第一步）'!D8</f>
        <v>89</v>
      </c>
      <c r="E23" s="26">
        <f>'成绩录入（第一步）'!E8</f>
        <v>89</v>
      </c>
      <c r="F23" s="26">
        <f>'成绩录入（第一步）'!F8</f>
        <v>83</v>
      </c>
      <c r="G23" s="26">
        <f>'成绩录入（第一步）'!G8</f>
        <v>331.5</v>
      </c>
      <c r="H23" s="27">
        <f>'成绩录入（第一步）'!H8</f>
        <v>22</v>
      </c>
    </row>
    <row r="24" spans="1:8">
      <c r="A24" s="24">
        <f>'成绩录入（第一步）'!A23</f>
        <v>22</v>
      </c>
      <c r="B24" s="25" t="str">
        <f>'成绩录入（第一步）'!B23</f>
        <v>韩忠奎</v>
      </c>
      <c r="C24" s="26">
        <f>'成绩录入（第一步）'!C23</f>
        <v>72</v>
      </c>
      <c r="D24" s="26">
        <f>'成绩录入（第一步）'!D23</f>
        <v>84</v>
      </c>
      <c r="E24" s="26">
        <f>'成绩录入（第一步）'!E23</f>
        <v>78</v>
      </c>
      <c r="F24" s="26">
        <f>'成绩录入（第一步）'!F23</f>
        <v>97</v>
      </c>
      <c r="G24" s="26">
        <f>'成绩录入（第一步）'!G23</f>
        <v>331</v>
      </c>
      <c r="H24" s="27">
        <f>'成绩录入（第一步）'!H23</f>
        <v>23</v>
      </c>
    </row>
    <row r="25" spans="1:8">
      <c r="A25" s="24">
        <f>'成绩录入（第一步）'!A36</f>
        <v>35</v>
      </c>
      <c r="B25" s="25" t="str">
        <f>'成绩录入（第一步）'!B36</f>
        <v>孙庆蕊</v>
      </c>
      <c r="C25" s="26">
        <f>'成绩录入（第一步）'!C36</f>
        <v>81</v>
      </c>
      <c r="D25" s="26">
        <f>'成绩录入（第一步）'!D36</f>
        <v>96</v>
      </c>
      <c r="E25" s="26">
        <f>'成绩录入（第一步）'!E36</f>
        <v>96</v>
      </c>
      <c r="F25" s="26">
        <f>'成绩录入（第一步）'!F36</f>
        <v>57</v>
      </c>
      <c r="G25" s="26">
        <f>'成绩录入（第一步）'!G36</f>
        <v>330</v>
      </c>
      <c r="H25" s="27">
        <f>'成绩录入（第一步）'!H36</f>
        <v>24</v>
      </c>
    </row>
    <row r="26" spans="1:8">
      <c r="A26" s="24">
        <f>'成绩录入（第一步）'!A15</f>
        <v>14</v>
      </c>
      <c r="B26" s="25" t="str">
        <f>'成绩录入（第一步）'!B15</f>
        <v>崔子琪</v>
      </c>
      <c r="C26" s="26">
        <f>'成绩录入（第一步）'!C15</f>
        <v>66.5</v>
      </c>
      <c r="D26" s="26">
        <f>'成绩录入（第一步）'!D15</f>
        <v>85</v>
      </c>
      <c r="E26" s="26">
        <f>'成绩录入（第一步）'!E15</f>
        <v>91</v>
      </c>
      <c r="F26" s="26">
        <f>'成绩录入（第一步）'!F15</f>
        <v>87</v>
      </c>
      <c r="G26" s="26">
        <f>'成绩录入（第一步）'!G15</f>
        <v>329.5</v>
      </c>
      <c r="H26" s="27">
        <f>'成绩录入（第一步）'!H15</f>
        <v>25</v>
      </c>
    </row>
    <row r="27" spans="1:8">
      <c r="A27" s="24">
        <f>'成绩录入（第一步）'!A66</f>
        <v>65</v>
      </c>
      <c r="B27" s="25" t="str">
        <f>'成绩录入（第一步）'!B66</f>
        <v>朱佳妮</v>
      </c>
      <c r="C27" s="26">
        <f>'成绩录入（第一步）'!C66</f>
        <v>79.5</v>
      </c>
      <c r="D27" s="26">
        <f>'成绩录入（第一步）'!D66</f>
        <v>90</v>
      </c>
      <c r="E27" s="26">
        <f>'成绩录入（第一步）'!E66</f>
        <v>83</v>
      </c>
      <c r="F27" s="26">
        <f>'成绩录入（第一步）'!F66</f>
        <v>74.5</v>
      </c>
      <c r="G27" s="26">
        <f>'成绩录入（第一步）'!G66</f>
        <v>327</v>
      </c>
      <c r="H27" s="27">
        <f>'成绩录入（第一步）'!H66</f>
        <v>26</v>
      </c>
    </row>
    <row r="28" spans="1:8">
      <c r="A28" s="24">
        <f>'成绩录入（第一步）'!A27</f>
        <v>26</v>
      </c>
      <c r="B28" s="25" t="str">
        <f>'成绩录入（第一步）'!B27</f>
        <v>李昊然</v>
      </c>
      <c r="C28" s="26">
        <f>'成绩录入（第一步）'!C27</f>
        <v>77</v>
      </c>
      <c r="D28" s="26">
        <f>'成绩录入（第一步）'!D27</f>
        <v>93</v>
      </c>
      <c r="E28" s="26">
        <f>'成绩录入（第一步）'!E27</f>
        <v>90</v>
      </c>
      <c r="F28" s="26">
        <f>'成绩录入（第一步）'!F27</f>
        <v>65</v>
      </c>
      <c r="G28" s="26">
        <f>'成绩录入（第一步）'!G27</f>
        <v>325</v>
      </c>
      <c r="H28" s="27">
        <f>'成绩录入（第一步）'!H27</f>
        <v>27</v>
      </c>
    </row>
    <row r="29" spans="1:8">
      <c r="A29" s="24">
        <f>'成绩录入（第一步）'!A49</f>
        <v>48</v>
      </c>
      <c r="B29" s="25" t="str">
        <f>'成绩录入（第一步）'!B49</f>
        <v>夏晨曦</v>
      </c>
      <c r="C29" s="26">
        <f>'成绩录入（第一步）'!C49</f>
        <v>72</v>
      </c>
      <c r="D29" s="26">
        <f>'成绩录入（第一步）'!D49</f>
        <v>79</v>
      </c>
      <c r="E29" s="26">
        <f>'成绩录入（第一步）'!E49</f>
        <v>92</v>
      </c>
      <c r="F29" s="26">
        <f>'成绩录入（第一步）'!F49</f>
        <v>82</v>
      </c>
      <c r="G29" s="26">
        <f>'成绩录入（第一步）'!G49</f>
        <v>325</v>
      </c>
      <c r="H29" s="27">
        <f>'成绩录入（第一步）'!H49</f>
        <v>27</v>
      </c>
    </row>
    <row r="30" spans="1:8">
      <c r="A30" s="24">
        <f>'成绩录入（第一步）'!A61</f>
        <v>60</v>
      </c>
      <c r="B30" s="25" t="str">
        <f>'成绩录入（第一步）'!B61</f>
        <v>张溪慧</v>
      </c>
      <c r="C30" s="26">
        <f>'成绩录入（第一步）'!C61</f>
        <v>75</v>
      </c>
      <c r="D30" s="26">
        <f>'成绩录入（第一步）'!D61</f>
        <v>90</v>
      </c>
      <c r="E30" s="26">
        <f>'成绩录入（第一步）'!E61</f>
        <v>93</v>
      </c>
      <c r="F30" s="26">
        <f>'成绩录入（第一步）'!F61</f>
        <v>67</v>
      </c>
      <c r="G30" s="26">
        <f>'成绩录入（第一步）'!G61</f>
        <v>325</v>
      </c>
      <c r="H30" s="27">
        <f>'成绩录入（第一步）'!H61</f>
        <v>27</v>
      </c>
    </row>
    <row r="31" spans="1:8">
      <c r="A31" s="24">
        <f>'成绩录入（第一步）'!A12</f>
        <v>11</v>
      </c>
      <c r="B31" s="25" t="str">
        <f>'成绩录入（第一步）'!B12</f>
        <v>崔华伟</v>
      </c>
      <c r="C31" s="26">
        <f>'成绩录入（第一步）'!C12</f>
        <v>66.5</v>
      </c>
      <c r="D31" s="26">
        <f>'成绩录入（第一步）'!D12</f>
        <v>91</v>
      </c>
      <c r="E31" s="26">
        <f>'成绩录入（第一步）'!E12</f>
        <v>95</v>
      </c>
      <c r="F31" s="26">
        <f>'成绩录入（第一步）'!F12</f>
        <v>72</v>
      </c>
      <c r="G31" s="26">
        <f>'成绩录入（第一步）'!G12</f>
        <v>324.5</v>
      </c>
      <c r="H31" s="27">
        <f>'成绩录入（第一步）'!H12</f>
        <v>30</v>
      </c>
    </row>
    <row r="32" spans="1:8">
      <c r="A32" s="24">
        <f>'成绩录入（第一步）'!A4</f>
        <v>3</v>
      </c>
      <c r="B32" s="25" t="str">
        <f>'成绩录入（第一步）'!B4</f>
        <v>蔡彬</v>
      </c>
      <c r="C32" s="26">
        <f>'成绩录入（第一步）'!C4</f>
        <v>69.5</v>
      </c>
      <c r="D32" s="26">
        <f>'成绩录入（第一步）'!D4</f>
        <v>90</v>
      </c>
      <c r="E32" s="26">
        <f>'成绩录入（第一步）'!E4</f>
        <v>87</v>
      </c>
      <c r="F32" s="26">
        <f>'成绩录入（第一步）'!F4</f>
        <v>77</v>
      </c>
      <c r="G32" s="26">
        <f>'成绩录入（第一步）'!G4</f>
        <v>323.5</v>
      </c>
      <c r="H32" s="27">
        <f>'成绩录入（第一步）'!H4</f>
        <v>31</v>
      </c>
    </row>
    <row r="33" spans="1:8">
      <c r="A33" s="24">
        <f>'成绩录入（第一步）'!A53</f>
        <v>52</v>
      </c>
      <c r="B33" s="25" t="str">
        <f>'成绩录入（第一步）'!B53</f>
        <v>许苏鹏</v>
      </c>
      <c r="C33" s="26">
        <f>'成绩录入（第一步）'!C53</f>
        <v>75.5</v>
      </c>
      <c r="D33" s="26">
        <f>'成绩录入（第一步）'!D53</f>
        <v>83</v>
      </c>
      <c r="E33" s="26">
        <f>'成绩录入（第一步）'!E53</f>
        <v>78</v>
      </c>
      <c r="F33" s="26">
        <f>'成绩录入（第一步）'!F53</f>
        <v>86</v>
      </c>
      <c r="G33" s="26">
        <f>'成绩录入（第一步）'!G53</f>
        <v>322.5</v>
      </c>
      <c r="H33" s="27">
        <f>'成绩录入（第一步）'!H53</f>
        <v>32</v>
      </c>
    </row>
    <row r="34" spans="1:8">
      <c r="A34" s="24">
        <f>'成绩录入（第一步）'!A56</f>
        <v>55</v>
      </c>
      <c r="B34" s="25" t="str">
        <f>'成绩录入（第一步）'!B56</f>
        <v>杨晴晴</v>
      </c>
      <c r="C34" s="26">
        <f>'成绩录入（第一步）'!C56</f>
        <v>66.5</v>
      </c>
      <c r="D34" s="26">
        <f>'成绩录入（第一步）'!D56</f>
        <v>64.5</v>
      </c>
      <c r="E34" s="26">
        <f>'成绩录入（第一步）'!E56</f>
        <v>89</v>
      </c>
      <c r="F34" s="26">
        <f>'成绩录入（第一步）'!F56</f>
        <v>98</v>
      </c>
      <c r="G34" s="26">
        <f>'成绩录入（第一步）'!G56</f>
        <v>318</v>
      </c>
      <c r="H34" s="27">
        <f>'成绩录入（第一步）'!H56</f>
        <v>33</v>
      </c>
    </row>
    <row r="35" spans="1:8">
      <c r="A35" s="24">
        <f>'成绩录入（第一步）'!A39</f>
        <v>38</v>
      </c>
      <c r="B35" s="25" t="str">
        <f>'成绩录入（第一步）'!B39</f>
        <v>王家跃</v>
      </c>
      <c r="C35" s="26">
        <f>'成绩录入（第一步）'!C39</f>
        <v>73.5</v>
      </c>
      <c r="D35" s="26">
        <f>'成绩录入（第一步）'!D39</f>
        <v>91.5</v>
      </c>
      <c r="E35" s="26">
        <f>'成绩录入（第一步）'!E39</f>
        <v>85</v>
      </c>
      <c r="F35" s="26">
        <f>'成绩录入（第一步）'!F39</f>
        <v>67.5</v>
      </c>
      <c r="G35" s="26">
        <f>'成绩录入（第一步）'!G39</f>
        <v>317.5</v>
      </c>
      <c r="H35" s="27">
        <f>'成绩录入（第一步）'!H39</f>
        <v>34</v>
      </c>
    </row>
    <row r="36" spans="1:8">
      <c r="A36" s="24">
        <f>'成绩录入（第一步）'!A33</f>
        <v>32</v>
      </c>
      <c r="B36" s="25" t="str">
        <f>'成绩录入（第一步）'!B33</f>
        <v>沈亦楠</v>
      </c>
      <c r="C36" s="26">
        <f>'成绩录入（第一步）'!C33</f>
        <v>70.5</v>
      </c>
      <c r="D36" s="26">
        <f>'成绩录入（第一步）'!D33</f>
        <v>80.5</v>
      </c>
      <c r="E36" s="26">
        <f>'成绩录入（第一步）'!E33</f>
        <v>79</v>
      </c>
      <c r="F36" s="26">
        <f>'成绩录入（第一步）'!F33</f>
        <v>86.5</v>
      </c>
      <c r="G36" s="26">
        <f>'成绩录入（第一步）'!G33</f>
        <v>316.5</v>
      </c>
      <c r="H36" s="27">
        <f>'成绩录入（第一步）'!H33</f>
        <v>35</v>
      </c>
    </row>
    <row r="37" spans="1:8">
      <c r="A37" s="24">
        <f>'成绩录入（第一步）'!A13</f>
        <v>12</v>
      </c>
      <c r="B37" s="25" t="str">
        <f>'成绩录入（第一步）'!B13</f>
        <v>崔家辉</v>
      </c>
      <c r="C37" s="26">
        <f>'成绩录入（第一步）'!C13</f>
        <v>59</v>
      </c>
      <c r="D37" s="26">
        <f>'成绩录入（第一步）'!D13</f>
        <v>93.5</v>
      </c>
      <c r="E37" s="26">
        <f>'成绩录入（第一步）'!E13</f>
        <v>67</v>
      </c>
      <c r="F37" s="26">
        <f>'成绩录入（第一步）'!F13</f>
        <v>96</v>
      </c>
      <c r="G37" s="26">
        <f>'成绩录入（第一步）'!G13</f>
        <v>315.5</v>
      </c>
      <c r="H37" s="27">
        <f>'成绩录入（第一步）'!H13</f>
        <v>36</v>
      </c>
    </row>
    <row r="38" spans="1:8">
      <c r="A38" s="24">
        <f>'成绩录入（第一步）'!A42</f>
        <v>41</v>
      </c>
      <c r="B38" s="25" t="str">
        <f>'成绩录入（第一步）'!B42</f>
        <v>王磊</v>
      </c>
      <c r="C38" s="26">
        <f>'成绩录入（第一步）'!C42</f>
        <v>68.5</v>
      </c>
      <c r="D38" s="26">
        <f>'成绩录入（第一步）'!D42</f>
        <v>87.5</v>
      </c>
      <c r="E38" s="26">
        <f>'成绩录入（第一步）'!E42</f>
        <v>91</v>
      </c>
      <c r="F38" s="26">
        <f>'成绩录入（第一步）'!F42</f>
        <v>68.5</v>
      </c>
      <c r="G38" s="26">
        <f>'成绩录入（第一步）'!G42</f>
        <v>315.5</v>
      </c>
      <c r="H38" s="27">
        <f>'成绩录入（第一步）'!H42</f>
        <v>36</v>
      </c>
    </row>
    <row r="39" spans="1:8">
      <c r="A39" s="24">
        <f>'成绩录入（第一步）'!A29</f>
        <v>28</v>
      </c>
      <c r="B39" s="25" t="str">
        <f>'成绩录入（第一步）'!B29</f>
        <v>李佳宇</v>
      </c>
      <c r="C39" s="26">
        <f>'成绩录入（第一步）'!C29</f>
        <v>58</v>
      </c>
      <c r="D39" s="26">
        <f>'成绩录入（第一步）'!D29</f>
        <v>85</v>
      </c>
      <c r="E39" s="26">
        <f>'成绩录入（第一步）'!E29</f>
        <v>94</v>
      </c>
      <c r="F39" s="26">
        <f>'成绩录入（第一步）'!F29</f>
        <v>77</v>
      </c>
      <c r="G39" s="26">
        <f>'成绩录入（第一步）'!G29</f>
        <v>314</v>
      </c>
      <c r="H39" s="27">
        <f>'成绩录入（第一步）'!H29</f>
        <v>38</v>
      </c>
    </row>
    <row r="40" spans="1:8">
      <c r="A40" s="24">
        <f>'成绩录入（第一步）'!A22</f>
        <v>21</v>
      </c>
      <c r="B40" s="25" t="str">
        <f>'成绩录入（第一步）'!B22</f>
        <v>韩雨</v>
      </c>
      <c r="C40" s="26">
        <f>'成绩录入（第一步）'!C22</f>
        <v>73</v>
      </c>
      <c r="D40" s="26">
        <f>'成绩录入（第一步）'!D22</f>
        <v>73</v>
      </c>
      <c r="E40" s="26">
        <f>'成绩录入（第一步）'!E22</f>
        <v>95</v>
      </c>
      <c r="F40" s="26">
        <f>'成绩录入（第一步）'!F22</f>
        <v>72</v>
      </c>
      <c r="G40" s="26">
        <f>'成绩录入（第一步）'!G22</f>
        <v>313</v>
      </c>
      <c r="H40" s="27">
        <f>'成绩录入（第一步）'!H22</f>
        <v>39</v>
      </c>
    </row>
    <row r="41" spans="1:8">
      <c r="A41" s="24">
        <f>'成绩录入（第一步）'!A59</f>
        <v>58</v>
      </c>
      <c r="B41" s="25" t="str">
        <f>'成绩录入（第一步）'!B59</f>
        <v>张晨</v>
      </c>
      <c r="C41" s="26">
        <f>'成绩录入（第一步）'!C59</f>
        <v>69.5</v>
      </c>
      <c r="D41" s="26">
        <f>'成绩录入（第一步）'!D59</f>
        <v>85</v>
      </c>
      <c r="E41" s="26">
        <f>'成绩录入（第一步）'!E59</f>
        <v>89</v>
      </c>
      <c r="F41" s="26">
        <f>'成绩录入（第一步）'!F59</f>
        <v>69.5</v>
      </c>
      <c r="G41" s="26">
        <f>'成绩录入（第一步）'!G59</f>
        <v>313</v>
      </c>
      <c r="H41" s="27">
        <f>'成绩录入（第一步）'!H59</f>
        <v>39</v>
      </c>
    </row>
    <row r="42" spans="1:8">
      <c r="A42" s="24">
        <f>'成绩录入（第一步）'!A43</f>
        <v>42</v>
      </c>
      <c r="B42" s="25" t="str">
        <f>'成绩录入（第一步）'!B43</f>
        <v>王梦茹</v>
      </c>
      <c r="C42" s="26">
        <f>'成绩录入（第一步）'!C43</f>
        <v>73</v>
      </c>
      <c r="D42" s="26">
        <f>'成绩录入（第一步）'!D43</f>
        <v>82</v>
      </c>
      <c r="E42" s="26">
        <f>'成绩录入（第一步）'!E43</f>
        <v>81</v>
      </c>
      <c r="F42" s="26">
        <f>'成绩录入（第一步）'!F43</f>
        <v>75</v>
      </c>
      <c r="G42" s="26">
        <f>'成绩录入（第一步）'!G43</f>
        <v>311</v>
      </c>
      <c r="H42" s="27">
        <f>'成绩录入（第一步）'!H43</f>
        <v>41</v>
      </c>
    </row>
    <row r="43" spans="1:8">
      <c r="A43" s="24">
        <f>'成绩录入（第一步）'!A47</f>
        <v>46</v>
      </c>
      <c r="B43" s="25" t="str">
        <f>'成绩录入（第一步）'!B47</f>
        <v>王子鸣</v>
      </c>
      <c r="C43" s="26">
        <f>'成绩录入（第一步）'!C47</f>
        <v>63.5</v>
      </c>
      <c r="D43" s="26">
        <f>'成绩录入（第一步）'!D47</f>
        <v>65.5</v>
      </c>
      <c r="E43" s="26">
        <f>'成绩录入（第一步）'!E47</f>
        <v>86</v>
      </c>
      <c r="F43" s="26">
        <f>'成绩录入（第一步）'!F47</f>
        <v>96</v>
      </c>
      <c r="G43" s="26">
        <f>'成绩录入（第一步）'!G47</f>
        <v>311</v>
      </c>
      <c r="H43" s="27">
        <f>'成绩录入（第一步）'!H47</f>
        <v>41</v>
      </c>
    </row>
    <row r="44" spans="1:8">
      <c r="A44" s="24">
        <f>'成绩录入（第一步）'!A55</f>
        <v>54</v>
      </c>
      <c r="B44" s="25" t="str">
        <f>'成绩录入（第一步）'!B55</f>
        <v>杨春怡</v>
      </c>
      <c r="C44" s="26">
        <f>'成绩录入（第一步）'!C55</f>
        <v>74.5</v>
      </c>
      <c r="D44" s="26">
        <f>'成绩录入（第一步）'!D55</f>
        <v>87</v>
      </c>
      <c r="E44" s="26">
        <f>'成绩录入（第一步）'!E55</f>
        <v>87</v>
      </c>
      <c r="F44" s="26">
        <f>'成绩录入（第一步）'!F55</f>
        <v>61.5</v>
      </c>
      <c r="G44" s="26">
        <f>'成绩录入（第一步）'!G55</f>
        <v>310</v>
      </c>
      <c r="H44" s="27">
        <f>'成绩录入（第一步）'!H55</f>
        <v>43</v>
      </c>
    </row>
    <row r="45" spans="1:8">
      <c r="A45" s="24">
        <f>'成绩录入（第一步）'!A48</f>
        <v>47</v>
      </c>
      <c r="B45" s="25" t="str">
        <f>'成绩录入（第一步）'!B48</f>
        <v>魏进铭</v>
      </c>
      <c r="C45" s="26">
        <f>'成绩录入（第一步）'!C48</f>
        <v>67</v>
      </c>
      <c r="D45" s="26">
        <f>'成绩录入（第一步）'!D48</f>
        <v>70</v>
      </c>
      <c r="E45" s="26">
        <f>'成绩录入（第一步）'!E48</f>
        <v>85</v>
      </c>
      <c r="F45" s="26">
        <f>'成绩录入（第一步）'!F48</f>
        <v>83.5</v>
      </c>
      <c r="G45" s="26">
        <f>'成绩录入（第一步）'!G48</f>
        <v>305.5</v>
      </c>
      <c r="H45" s="27">
        <f>'成绩录入（第一步）'!H48</f>
        <v>44</v>
      </c>
    </row>
    <row r="46" spans="1:8">
      <c r="A46" s="24">
        <f>'成绩录入（第一步）'!A62</f>
        <v>61</v>
      </c>
      <c r="B46" s="25" t="str">
        <f>'成绩录入（第一步）'!B62</f>
        <v>赵浩</v>
      </c>
      <c r="C46" s="26">
        <f>'成绩录入（第一步）'!C62</f>
        <v>73</v>
      </c>
      <c r="D46" s="26">
        <f>'成绩录入（第一步）'!D62</f>
        <v>91</v>
      </c>
      <c r="E46" s="26">
        <f>'成绩录入（第一步）'!E62</f>
        <v>79</v>
      </c>
      <c r="F46" s="26">
        <f>'成绩录入（第一步）'!F62</f>
        <v>62.5</v>
      </c>
      <c r="G46" s="26">
        <f>'成绩录入（第一步）'!G62</f>
        <v>305.5</v>
      </c>
      <c r="H46" s="27">
        <f>'成绩录入（第一步）'!H62</f>
        <v>44</v>
      </c>
    </row>
    <row r="47" spans="1:8">
      <c r="A47" s="24">
        <f>'成绩录入（第一步）'!A50</f>
        <v>49</v>
      </c>
      <c r="B47" s="25" t="str">
        <f>'成绩录入（第一步）'!B50</f>
        <v>邢家萌</v>
      </c>
      <c r="C47" s="26">
        <f>'成绩录入（第一步）'!C50</f>
        <v>68.5</v>
      </c>
      <c r="D47" s="26">
        <f>'成绩录入（第一步）'!D50</f>
        <v>91</v>
      </c>
      <c r="E47" s="26">
        <f>'成绩录入（第一步）'!E50</f>
        <v>86</v>
      </c>
      <c r="F47" s="26">
        <f>'成绩录入（第一步）'!F50</f>
        <v>56.5</v>
      </c>
      <c r="G47" s="26">
        <f>'成绩录入（第一步）'!G50</f>
        <v>302</v>
      </c>
      <c r="H47" s="27">
        <f>'成绩录入（第一步）'!H50</f>
        <v>46</v>
      </c>
    </row>
    <row r="48" spans="1:8">
      <c r="A48" s="24">
        <f>'成绩录入（第一步）'!A67</f>
        <v>66</v>
      </c>
      <c r="B48" s="25" t="str">
        <f>'成绩录入（第一步）'!B67</f>
        <v>朱欣雨</v>
      </c>
      <c r="C48" s="26">
        <f>'成绩录入（第一步）'!C67</f>
        <v>67.5</v>
      </c>
      <c r="D48" s="26">
        <f>'成绩录入（第一步）'!D67</f>
        <v>85</v>
      </c>
      <c r="E48" s="26">
        <f>'成绩录入（第一步）'!E67</f>
        <v>87</v>
      </c>
      <c r="F48" s="26">
        <f>'成绩录入（第一步）'!F67</f>
        <v>61.5</v>
      </c>
      <c r="G48" s="26">
        <f>'成绩录入（第一步）'!G67</f>
        <v>301</v>
      </c>
      <c r="H48" s="27">
        <f>'成绩录入（第一步）'!H67</f>
        <v>47</v>
      </c>
    </row>
    <row r="49" spans="1:8">
      <c r="A49" s="24">
        <f>'成绩录入（第一步）'!A45</f>
        <v>44</v>
      </c>
      <c r="B49" s="25" t="str">
        <f>'成绩录入（第一步）'!B45</f>
        <v>王雨达</v>
      </c>
      <c r="C49" s="26">
        <f>'成绩录入（第一步）'!C45</f>
        <v>71</v>
      </c>
      <c r="D49" s="26">
        <f>'成绩录入（第一步）'!D45</f>
        <v>64.5</v>
      </c>
      <c r="E49" s="26">
        <f>'成绩录入（第一步）'!E45</f>
        <v>85</v>
      </c>
      <c r="F49" s="26">
        <f>'成绩录入（第一步）'!F45</f>
        <v>77</v>
      </c>
      <c r="G49" s="26">
        <f>'成绩录入（第一步）'!G45</f>
        <v>297.5</v>
      </c>
      <c r="H49" s="27">
        <f>'成绩录入（第一步）'!H45</f>
        <v>48</v>
      </c>
    </row>
    <row r="50" spans="1:8">
      <c r="A50" s="24">
        <f>'成绩录入（第一步）'!A57</f>
        <v>56</v>
      </c>
      <c r="B50" s="25" t="str">
        <f>'成绩录入（第一步）'!B57</f>
        <v>杨婷婷</v>
      </c>
      <c r="C50" s="26">
        <f>'成绩录入（第一步）'!C57</f>
        <v>73.5</v>
      </c>
      <c r="D50" s="26">
        <f>'成绩录入（第一步）'!D57</f>
        <v>94</v>
      </c>
      <c r="E50" s="26">
        <f>'成绩录入（第一步）'!E57</f>
        <v>63</v>
      </c>
      <c r="F50" s="26">
        <f>'成绩录入（第一步）'!F57</f>
        <v>61.5</v>
      </c>
      <c r="G50" s="26">
        <f>'成绩录入（第一步）'!G57</f>
        <v>292</v>
      </c>
      <c r="H50" s="27">
        <f>'成绩录入（第一步）'!H57</f>
        <v>49</v>
      </c>
    </row>
    <row r="51" spans="1:8">
      <c r="A51" s="24">
        <f>'成绩录入（第一步）'!A40</f>
        <v>39</v>
      </c>
      <c r="B51" s="25" t="str">
        <f>'成绩录入（第一步）'!B40</f>
        <v>王江涛</v>
      </c>
      <c r="C51" s="26">
        <f>'成绩录入（第一步）'!C40</f>
        <v>68.5</v>
      </c>
      <c r="D51" s="26">
        <f>'成绩录入（第一步）'!D40</f>
        <v>86</v>
      </c>
      <c r="E51" s="26">
        <f>'成绩录入（第一步）'!E40</f>
        <v>80</v>
      </c>
      <c r="F51" s="26">
        <f>'成绩录入（第一步）'!F40</f>
        <v>56.5</v>
      </c>
      <c r="G51" s="26">
        <f>'成绩录入（第一步）'!G40</f>
        <v>291</v>
      </c>
      <c r="H51" s="27">
        <f>'成绩录入（第一步）'!H40</f>
        <v>50</v>
      </c>
    </row>
    <row r="52" spans="1:8">
      <c r="A52" s="24">
        <f>'成绩录入（第一步）'!A52</f>
        <v>51</v>
      </c>
      <c r="B52" s="25" t="str">
        <f>'成绩录入（第一步）'!B52</f>
        <v>徐瑞珩</v>
      </c>
      <c r="C52" s="26">
        <f>'成绩录入（第一步）'!C52</f>
        <v>64</v>
      </c>
      <c r="D52" s="26">
        <f>'成绩录入（第一步）'!D52</f>
        <v>79.5</v>
      </c>
      <c r="E52" s="26">
        <f>'成绩录入（第一步）'!E52</f>
        <v>83</v>
      </c>
      <c r="F52" s="26">
        <f>'成绩录入（第一步）'!F52</f>
        <v>64.5</v>
      </c>
      <c r="G52" s="26">
        <f>'成绩录入（第一步）'!G52</f>
        <v>291</v>
      </c>
      <c r="H52" s="27">
        <f>'成绩录入（第一步）'!H52</f>
        <v>50</v>
      </c>
    </row>
    <row r="53" spans="1:8">
      <c r="A53" s="24">
        <f>'成绩录入（第一步）'!A65</f>
        <v>64</v>
      </c>
      <c r="B53" s="25" t="str">
        <f>'成绩录入（第一步）'!B65</f>
        <v>周慧彤</v>
      </c>
      <c r="C53" s="26">
        <f>'成绩录入（第一步）'!C65</f>
        <v>74</v>
      </c>
      <c r="D53" s="26">
        <f>'成绩录入（第一步）'!D65</f>
        <v>72</v>
      </c>
      <c r="E53" s="26">
        <f>'成绩录入（第一步）'!E65</f>
        <v>54</v>
      </c>
      <c r="F53" s="26">
        <f>'成绩录入（第一步）'!F65</f>
        <v>86</v>
      </c>
      <c r="G53" s="26">
        <f>'成绩录入（第一步）'!G65</f>
        <v>286</v>
      </c>
      <c r="H53" s="27">
        <f>'成绩录入（第一步）'!H65</f>
        <v>52</v>
      </c>
    </row>
    <row r="54" spans="1:8">
      <c r="A54" s="24">
        <f>'成绩录入（第一步）'!A44</f>
        <v>43</v>
      </c>
      <c r="B54" s="25" t="str">
        <f>'成绩录入（第一步）'!B44</f>
        <v>王鹏</v>
      </c>
      <c r="C54" s="26">
        <f>'成绩录入（第一步）'!C44</f>
        <v>61</v>
      </c>
      <c r="D54" s="26">
        <f>'成绩录入（第一步）'!D44</f>
        <v>72</v>
      </c>
      <c r="E54" s="26">
        <f>'成绩录入（第一步）'!E44</f>
        <v>72</v>
      </c>
      <c r="F54" s="26">
        <f>'成绩录入（第一步）'!F44</f>
        <v>78</v>
      </c>
      <c r="G54" s="26">
        <f>'成绩录入（第一步）'!G44</f>
        <v>283</v>
      </c>
      <c r="H54" s="27">
        <f>'成绩录入（第一步）'!H44</f>
        <v>53</v>
      </c>
    </row>
    <row r="55" spans="1:8">
      <c r="A55" s="24">
        <f>'成绩录入（第一步）'!A60</f>
        <v>59</v>
      </c>
      <c r="B55" s="25" t="str">
        <f>'成绩录入（第一步）'!B60</f>
        <v>张硕</v>
      </c>
      <c r="C55" s="26">
        <f>'成绩录入（第一步）'!C60</f>
        <v>83.5</v>
      </c>
      <c r="D55" s="26">
        <f>'成绩录入（第一步）'!D60</f>
        <v>94</v>
      </c>
      <c r="E55" s="26">
        <f>'成绩录入（第一步）'!E60</f>
        <v>94</v>
      </c>
      <c r="F55" s="26">
        <f>'成绩录入（第一步）'!F60</f>
        <v>10</v>
      </c>
      <c r="G55" s="26">
        <f>'成绩录入（第一步）'!G60</f>
        <v>281.5</v>
      </c>
      <c r="H55" s="27">
        <f>'成绩录入（第一步）'!H60</f>
        <v>54</v>
      </c>
    </row>
    <row r="56" spans="1:8">
      <c r="A56" s="24">
        <f>'成绩录入（第一步）'!A46</f>
        <v>45</v>
      </c>
      <c r="B56" s="25" t="str">
        <f>'成绩录入（第一步）'!B46</f>
        <v>王泽鑫</v>
      </c>
      <c r="C56" s="26">
        <f>'成绩录入（第一步）'!C46</f>
        <v>55.5</v>
      </c>
      <c r="D56" s="26">
        <f>'成绩录入（第一步）'!D46</f>
        <v>77</v>
      </c>
      <c r="E56" s="26">
        <f>'成绩录入（第一步）'!E46</f>
        <v>73</v>
      </c>
      <c r="F56" s="26">
        <f>'成绩录入（第一步）'!F46</f>
        <v>62</v>
      </c>
      <c r="G56" s="26">
        <f>'成绩录入（第一步）'!G46</f>
        <v>267.5</v>
      </c>
      <c r="H56" s="27">
        <f>'成绩录入（第一步）'!H46</f>
        <v>55</v>
      </c>
    </row>
    <row r="57" spans="1:8">
      <c r="A57" s="24">
        <f>'成绩录入（第一步）'!A28</f>
        <v>27</v>
      </c>
      <c r="B57" s="25" t="str">
        <f>'成绩录入（第一步）'!B28</f>
        <v>李鸿来</v>
      </c>
      <c r="C57" s="26">
        <f>'成绩录入（第一步）'!C28</f>
        <v>67</v>
      </c>
      <c r="D57" s="26">
        <f>'成绩录入（第一步）'!D28</f>
        <v>77</v>
      </c>
      <c r="E57" s="26">
        <f>'成绩录入（第一步）'!E28</f>
        <v>68</v>
      </c>
      <c r="F57" s="26">
        <f>'成绩录入（第一步）'!F28</f>
        <v>54</v>
      </c>
      <c r="G57" s="26">
        <f>'成绩录入（第一步）'!G28</f>
        <v>266</v>
      </c>
      <c r="H57" s="27">
        <f>'成绩录入（第一步）'!H28</f>
        <v>56</v>
      </c>
    </row>
    <row r="58" spans="1:8">
      <c r="A58" s="24">
        <f>'成绩录入（第一步）'!A32</f>
        <v>31</v>
      </c>
      <c r="B58" s="25" t="str">
        <f>'成绩录入（第一步）'!B32</f>
        <v>闵宪鑫</v>
      </c>
      <c r="C58" s="26">
        <f>'成绩录入（第一步）'!C32</f>
        <v>50</v>
      </c>
      <c r="D58" s="26">
        <f>'成绩录入（第一步）'!D32</f>
        <v>75.5</v>
      </c>
      <c r="E58" s="26">
        <f>'成绩录入（第一步）'!E32</f>
        <v>42</v>
      </c>
      <c r="F58" s="26">
        <f>'成绩录入（第一步）'!F32</f>
        <v>98</v>
      </c>
      <c r="G58" s="26">
        <f>'成绩录入（第一步）'!G32</f>
        <v>265.5</v>
      </c>
      <c r="H58" s="27">
        <f>'成绩录入（第一步）'!H32</f>
        <v>57</v>
      </c>
    </row>
    <row r="59" spans="1:8">
      <c r="A59" s="24">
        <f>'成绩录入（第一步）'!A64</f>
        <v>63</v>
      </c>
      <c r="B59" s="25" t="str">
        <f>'成绩录入（第一步）'!B64</f>
        <v>赵雨心</v>
      </c>
      <c r="C59" s="26">
        <f>'成绩录入（第一步）'!C64</f>
        <v>64</v>
      </c>
      <c r="D59" s="26">
        <f>'成绩录入（第一步）'!D64</f>
        <v>60</v>
      </c>
      <c r="E59" s="26">
        <f>'成绩录入（第一步）'!E64</f>
        <v>71</v>
      </c>
      <c r="F59" s="26">
        <f>'成绩录入（第一步）'!F64</f>
        <v>64.5</v>
      </c>
      <c r="G59" s="26">
        <f>'成绩录入（第一步）'!G64</f>
        <v>259.5</v>
      </c>
      <c r="H59" s="27">
        <f>'成绩录入（第一步）'!H64</f>
        <v>58</v>
      </c>
    </row>
    <row r="60" spans="1:8">
      <c r="A60" s="24">
        <f>'成绩录入（第一步）'!A6</f>
        <v>5</v>
      </c>
      <c r="B60" s="25" t="str">
        <f>'成绩录入（第一步）'!B6</f>
        <v>蔡孟航</v>
      </c>
      <c r="C60" s="26">
        <f>'成绩录入（第一步）'!C6</f>
        <v>43.5</v>
      </c>
      <c r="D60" s="26">
        <f>'成绩录入（第一步）'!D6</f>
        <v>55</v>
      </c>
      <c r="E60" s="26">
        <f>'成绩录入（第一步）'!E6</f>
        <v>88</v>
      </c>
      <c r="F60" s="26">
        <f>'成绩录入（第一步）'!F6</f>
        <v>72</v>
      </c>
      <c r="G60" s="26">
        <f>'成绩录入（第一步）'!G6</f>
        <v>258.5</v>
      </c>
      <c r="H60" s="27">
        <f>'成绩录入（第一步）'!H6</f>
        <v>59</v>
      </c>
    </row>
    <row r="61" spans="1:8">
      <c r="A61" s="24">
        <f>'成绩录入（第一步）'!A11</f>
        <v>10</v>
      </c>
      <c r="B61" s="25" t="str">
        <f>'成绩录入（第一步）'!B11</f>
        <v>程权</v>
      </c>
      <c r="C61" s="26">
        <f>'成绩录入（第一步）'!C11</f>
        <v>31</v>
      </c>
      <c r="D61" s="26">
        <f>'成绩录入（第一步）'!D11</f>
        <v>83</v>
      </c>
      <c r="E61" s="26">
        <f>'成绩录入（第一步）'!E11</f>
        <v>67</v>
      </c>
      <c r="F61" s="26">
        <f>'成绩录入（第一步）'!F11</f>
        <v>76</v>
      </c>
      <c r="G61" s="26">
        <f>'成绩录入（第一步）'!G11</f>
        <v>257</v>
      </c>
      <c r="H61" s="27">
        <f>'成绩录入（第一步）'!H11</f>
        <v>60</v>
      </c>
    </row>
    <row r="62" spans="1:8">
      <c r="A62" s="24">
        <f>'成绩录入（第一步）'!A41</f>
        <v>40</v>
      </c>
      <c r="B62" s="25" t="str">
        <f>'成绩录入（第一步）'!B41</f>
        <v>王婧竹</v>
      </c>
      <c r="C62" s="26">
        <f>'成绩录入（第一步）'!C41</f>
        <v>58.5</v>
      </c>
      <c r="D62" s="26">
        <f>'成绩录入（第一步）'!D41</f>
        <v>56.5</v>
      </c>
      <c r="E62" s="26">
        <f>'成绩录入（第一步）'!E41</f>
        <v>63</v>
      </c>
      <c r="F62" s="26">
        <f>'成绩录入（第一步）'!F41</f>
        <v>78</v>
      </c>
      <c r="G62" s="26">
        <f>'成绩录入（第一步）'!G41</f>
        <v>256</v>
      </c>
      <c r="H62" s="27">
        <f>'成绩录入（第一步）'!H41</f>
        <v>61</v>
      </c>
    </row>
    <row r="63" spans="1:8">
      <c r="A63" s="24">
        <f>'成绩录入（第一步）'!A54</f>
        <v>53</v>
      </c>
      <c r="B63" s="25" t="str">
        <f>'成绩录入（第一步）'!B54</f>
        <v>闫佳豪</v>
      </c>
      <c r="C63" s="26">
        <f>'成绩录入（第一步）'!C54</f>
        <v>58.5</v>
      </c>
      <c r="D63" s="26">
        <f>'成绩录入（第一步）'!D54</f>
        <v>76.5</v>
      </c>
      <c r="E63" s="26">
        <f>'成绩录入（第一步）'!E54</f>
        <v>43</v>
      </c>
      <c r="F63" s="26">
        <f>'成绩录入（第一步）'!F54</f>
        <v>74.5</v>
      </c>
      <c r="G63" s="26">
        <f>'成绩录入（第一步）'!G54</f>
        <v>252.5</v>
      </c>
      <c r="H63" s="27">
        <f>'成绩录入（第一步）'!H54</f>
        <v>62</v>
      </c>
    </row>
    <row r="64" spans="1:8">
      <c r="A64" s="24">
        <f>'成绩录入（第一步）'!A25</f>
        <v>24</v>
      </c>
      <c r="B64" s="25" t="str">
        <f>'成绩录入（第一步）'!B25</f>
        <v>贾子岳</v>
      </c>
      <c r="C64" s="26">
        <f>'成绩录入（第一步）'!C25</f>
        <v>50.5</v>
      </c>
      <c r="D64" s="26">
        <f>'成绩录入（第一步）'!D25</f>
        <v>15</v>
      </c>
      <c r="E64" s="26">
        <f>'成绩录入（第一步）'!E25</f>
        <v>37</v>
      </c>
      <c r="F64" s="26">
        <f>'成绩录入（第一步）'!F25</f>
        <v>80</v>
      </c>
      <c r="G64" s="26">
        <f>'成绩录入（第一步）'!G25</f>
        <v>182.5</v>
      </c>
      <c r="H64" s="27">
        <f>'成绩录入（第一步）'!H25</f>
        <v>63</v>
      </c>
    </row>
    <row r="65" spans="1:8">
      <c r="A65" s="24">
        <f>'成绩录入（第一步）'!A14</f>
        <v>13</v>
      </c>
      <c r="B65" s="25" t="str">
        <f>'成绩录入（第一步）'!B14</f>
        <v>崔伟琦</v>
      </c>
      <c r="C65" s="26">
        <f>'成绩录入（第一步）'!C14</f>
        <v>24.5</v>
      </c>
      <c r="D65" s="26">
        <f>'成绩录入（第一步）'!D14</f>
        <v>24</v>
      </c>
      <c r="E65" s="26">
        <f>'成绩录入（第一步）'!E14</f>
        <v>26</v>
      </c>
      <c r="F65" s="26">
        <f>'成绩录入（第一步）'!F14</f>
        <v>100</v>
      </c>
      <c r="G65" s="26">
        <f>'成绩录入（第一步）'!G14</f>
        <v>174.5</v>
      </c>
      <c r="H65" s="27">
        <f>'成绩录入（第一步）'!H14</f>
        <v>64</v>
      </c>
    </row>
    <row r="66" spans="1:8">
      <c r="A66" s="24">
        <f>'成绩录入（第一步）'!A17</f>
        <v>16</v>
      </c>
      <c r="B66" s="25" t="str">
        <f>'成绩录入（第一步）'!B17</f>
        <v>冯德硕</v>
      </c>
      <c r="C66" s="26">
        <f>'成绩录入（第一步）'!C17</f>
        <v>49</v>
      </c>
      <c r="D66" s="26">
        <f>'成绩录入（第一步）'!D17</f>
        <v>18</v>
      </c>
      <c r="E66" s="26">
        <f>'成绩录入（第一步）'!E17</f>
        <v>20</v>
      </c>
      <c r="F66" s="26">
        <f>'成绩录入（第一步）'!F17</f>
        <v>84</v>
      </c>
      <c r="G66" s="26">
        <f>'成绩录入（第一步）'!G17</f>
        <v>171</v>
      </c>
      <c r="H66" s="27">
        <f>'成绩录入（第一步）'!H17</f>
        <v>65</v>
      </c>
    </row>
    <row r="67" spans="1:8">
      <c r="A67" s="24">
        <f>'成绩录入（第一步）'!A37</f>
        <v>36</v>
      </c>
      <c r="B67" s="25" t="str">
        <f>'成绩录入（第一步）'!B37</f>
        <v>王宝柱</v>
      </c>
      <c r="C67" s="26">
        <f>'成绩录入（第一步）'!C37</f>
        <v>13.5</v>
      </c>
      <c r="D67" s="26">
        <f>'成绩录入（第一步）'!D37</f>
        <v>8</v>
      </c>
      <c r="E67" s="26">
        <f>'成绩录入（第一步）'!E37</f>
        <v>70</v>
      </c>
      <c r="F67" s="26">
        <f>'成绩录入（第一步）'!F37</f>
        <v>27</v>
      </c>
      <c r="G67" s="26">
        <f>'成绩录入（第一步）'!G37</f>
        <v>118.5</v>
      </c>
      <c r="H67" s="27">
        <f>'成绩录入（第一步）'!H37</f>
        <v>66</v>
      </c>
    </row>
    <row r="68" spans="1:8">
      <c r="A68" s="24">
        <f>'成绩录入（第一步）'!A68</f>
        <v>67</v>
      </c>
      <c r="B68" s="25">
        <f>'成绩录入（第一步）'!B68</f>
        <v>0</v>
      </c>
      <c r="C68" s="26">
        <f>'成绩录入（第一步）'!C68</f>
        <v>0</v>
      </c>
      <c r="D68" s="26">
        <f>'成绩录入（第一步）'!D68</f>
        <v>0</v>
      </c>
      <c r="E68" s="26">
        <f>'成绩录入（第一步）'!E68</f>
        <v>0</v>
      </c>
      <c r="F68" s="26">
        <f>'成绩录入（第一步）'!F68</f>
        <v>0</v>
      </c>
      <c r="G68" s="26">
        <f>'成绩录入（第一步）'!G68</f>
        <v>0</v>
      </c>
      <c r="H68" s="27">
        <f>'成绩录入（第一步）'!H68</f>
        <v>67</v>
      </c>
    </row>
    <row r="69" spans="1:8">
      <c r="A69" s="24">
        <f>'成绩录入（第一步）'!A69</f>
        <v>68</v>
      </c>
      <c r="B69" s="25">
        <f>'成绩录入（第一步）'!B69</f>
        <v>0</v>
      </c>
      <c r="C69" s="26">
        <f>'成绩录入（第一步）'!C69</f>
        <v>0</v>
      </c>
      <c r="D69" s="26">
        <f>'成绩录入（第一步）'!D69</f>
        <v>0</v>
      </c>
      <c r="E69" s="26">
        <f>'成绩录入（第一步）'!E69</f>
        <v>0</v>
      </c>
      <c r="F69" s="26">
        <f>'成绩录入（第一步）'!F69</f>
        <v>0</v>
      </c>
      <c r="G69" s="26">
        <f>'成绩录入（第一步）'!G69</f>
        <v>0</v>
      </c>
      <c r="H69" s="27">
        <f>'成绩录入（第一步）'!H69</f>
        <v>67</v>
      </c>
    </row>
  </sheetData>
  <sheetProtection algorithmName="SHA-512" hashValue="IBv621HvzsfqawEBZnJ7f/vKIasUtwEmBEzh+kdqNvM1CJWi4veQoPtYNpLApWPv3r/HiUi8uS2Aa97CZdfrBw==" saltValue="iApNO9WZChJXoHQbsjgDtg==" spinCount="100000" sheet="1" selectLockedCells="1" selectUnlockedCells="1" sort="0"/>
  <sortState ref="A2:H69">
    <sortCondition ref="H2:H69"/>
  </sortState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37"/>
  <sheetViews>
    <sheetView showGridLines="0" workbookViewId="0">
      <selection activeCell="A1" sqref="A1:O1"/>
    </sheetView>
  </sheetViews>
  <sheetFormatPr defaultColWidth="9" defaultRowHeight="13.5"/>
  <cols>
    <col min="1" max="1" width="8.125" style="2" customWidth="1"/>
    <col min="2" max="5" width="6.125" style="3" customWidth="1"/>
    <col min="6" max="7" width="6.625" style="3" customWidth="1"/>
    <col min="8" max="8" width="0.875" style="3" customWidth="1"/>
    <col min="9" max="9" width="8.125" style="2" customWidth="1"/>
    <col min="10" max="13" width="6.125" style="3" customWidth="1"/>
    <col min="14" max="15" width="6.625" style="3" customWidth="1"/>
    <col min="16" max="16384" width="9" style="4"/>
  </cols>
  <sheetData>
    <row r="1" ht="27.95" customHeight="1" spans="1:15">
      <c r="A1" s="5" t="s">
        <v>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16.5" spans="1:15">
      <c r="A2" s="6" t="s">
        <v>75</v>
      </c>
      <c r="B2" s="6"/>
      <c r="C2" s="6"/>
      <c r="D2" s="6"/>
      <c r="E2" s="6"/>
      <c r="F2" s="6"/>
      <c r="G2" s="6"/>
      <c r="H2" s="6"/>
      <c r="I2" s="6"/>
      <c r="J2" s="6"/>
      <c r="K2" s="6"/>
      <c r="L2" s="17" t="s">
        <v>76</v>
      </c>
      <c r="M2" s="17"/>
      <c r="N2" s="17"/>
      <c r="O2" s="17"/>
    </row>
    <row r="3" s="1" customFormat="1" ht="20.1" customHeight="1" spans="1:15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9"/>
      <c r="I3" s="7" t="s">
        <v>1</v>
      </c>
      <c r="J3" s="8" t="s">
        <v>2</v>
      </c>
      <c r="K3" s="8" t="s">
        <v>3</v>
      </c>
      <c r="L3" s="8" t="s">
        <v>4</v>
      </c>
      <c r="M3" s="8" t="s">
        <v>5</v>
      </c>
      <c r="N3" s="8" t="s">
        <v>6</v>
      </c>
      <c r="O3" s="8" t="s">
        <v>7</v>
      </c>
    </row>
    <row r="4" ht="20.1" customHeight="1" spans="1:15">
      <c r="A4" s="10" t="str">
        <f>'排序（第二步）'!B2</f>
        <v>胡紫怡</v>
      </c>
      <c r="B4" s="11">
        <f>'排序（第二步）'!C2</f>
        <v>83</v>
      </c>
      <c r="C4" s="11">
        <f>'排序（第二步）'!D2</f>
        <v>96</v>
      </c>
      <c r="D4" s="11">
        <f>'排序（第二步）'!E2</f>
        <v>98</v>
      </c>
      <c r="E4" s="11">
        <f>'排序（第二步）'!F2</f>
        <v>89</v>
      </c>
      <c r="F4" s="11">
        <f>'排序（第二步）'!G2</f>
        <v>366</v>
      </c>
      <c r="G4" s="11">
        <f>'排序（第二步）'!H2</f>
        <v>1</v>
      </c>
      <c r="H4" s="12"/>
      <c r="I4" s="10" t="str">
        <f>'排序（第二步）'!B36</f>
        <v>沈亦楠</v>
      </c>
      <c r="J4" s="11">
        <f>'排序（第二步）'!C36</f>
        <v>70.5</v>
      </c>
      <c r="K4" s="11">
        <f>'排序（第二步）'!D36</f>
        <v>80.5</v>
      </c>
      <c r="L4" s="11">
        <f>'排序（第二步）'!E36</f>
        <v>79</v>
      </c>
      <c r="M4" s="11">
        <f>'排序（第二步）'!F36</f>
        <v>86.5</v>
      </c>
      <c r="N4" s="11">
        <f>'排序（第二步）'!G36</f>
        <v>316.5</v>
      </c>
      <c r="O4" s="11">
        <f>'排序（第二步）'!H36</f>
        <v>35</v>
      </c>
    </row>
    <row r="5" ht="20.1" customHeight="1" spans="1:15">
      <c r="A5" s="13" t="str">
        <f>'排序（第二步）'!B3</f>
        <v>金喜善</v>
      </c>
      <c r="B5" s="14">
        <f>'排序（第二步）'!C3</f>
        <v>84</v>
      </c>
      <c r="C5" s="14">
        <f>'排序（第二步）'!D3</f>
        <v>93</v>
      </c>
      <c r="D5" s="14">
        <f>'排序（第二步）'!E3</f>
        <v>96</v>
      </c>
      <c r="E5" s="14">
        <f>'排序（第二步）'!F3</f>
        <v>93</v>
      </c>
      <c r="F5" s="14">
        <f>'排序（第二步）'!G3</f>
        <v>366</v>
      </c>
      <c r="G5" s="14">
        <f>'排序（第二步）'!H3</f>
        <v>1</v>
      </c>
      <c r="H5" s="12"/>
      <c r="I5" s="15" t="str">
        <f>'排序（第二步）'!B37</f>
        <v>崔家辉</v>
      </c>
      <c r="J5" s="14">
        <f>'排序（第二步）'!C37</f>
        <v>59</v>
      </c>
      <c r="K5" s="14">
        <f>'排序（第二步）'!D37</f>
        <v>93.5</v>
      </c>
      <c r="L5" s="14">
        <f>'排序（第二步）'!E37</f>
        <v>67</v>
      </c>
      <c r="M5" s="14">
        <f>'排序（第二步）'!F37</f>
        <v>96</v>
      </c>
      <c r="N5" s="14">
        <f>'排序（第二步）'!G37</f>
        <v>315.5</v>
      </c>
      <c r="O5" s="14">
        <f>'排序（第二步）'!H37</f>
        <v>36</v>
      </c>
    </row>
    <row r="6" ht="20.1" customHeight="1" spans="1:15">
      <c r="A6" s="10" t="str">
        <f>'排序（第二步）'!B4</f>
        <v>毛佳雨</v>
      </c>
      <c r="B6" s="11">
        <f>'排序（第二步）'!C4</f>
        <v>77</v>
      </c>
      <c r="C6" s="11">
        <f>'排序（第二步）'!D4</f>
        <v>93.5</v>
      </c>
      <c r="D6" s="11">
        <f>'排序（第二步）'!E4</f>
        <v>96</v>
      </c>
      <c r="E6" s="11">
        <f>'排序（第二步）'!F4</f>
        <v>98</v>
      </c>
      <c r="F6" s="11">
        <f>'排序（第二步）'!G4</f>
        <v>364.5</v>
      </c>
      <c r="G6" s="11">
        <f>'排序（第二步）'!H4</f>
        <v>3</v>
      </c>
      <c r="H6" s="12"/>
      <c r="I6" s="10" t="str">
        <f>'排序（第二步）'!B38</f>
        <v>王磊</v>
      </c>
      <c r="J6" s="11">
        <f>'排序（第二步）'!C38</f>
        <v>68.5</v>
      </c>
      <c r="K6" s="11">
        <f>'排序（第二步）'!D38</f>
        <v>87.5</v>
      </c>
      <c r="L6" s="11">
        <f>'排序（第二步）'!E38</f>
        <v>91</v>
      </c>
      <c r="M6" s="11">
        <f>'排序（第二步）'!F38</f>
        <v>68.5</v>
      </c>
      <c r="N6" s="11">
        <f>'排序（第二步）'!G38</f>
        <v>315.5</v>
      </c>
      <c r="O6" s="11">
        <f>'排序（第二步）'!H38</f>
        <v>36</v>
      </c>
    </row>
    <row r="7" ht="20.1" customHeight="1" spans="1:15">
      <c r="A7" s="15" t="str">
        <f>'排序（第二步）'!B5</f>
        <v>盛欣月</v>
      </c>
      <c r="B7" s="14">
        <f>'排序（第二步）'!C5</f>
        <v>76</v>
      </c>
      <c r="C7" s="14">
        <f>'排序（第二步）'!D5</f>
        <v>100</v>
      </c>
      <c r="D7" s="14">
        <f>'排序（第二步）'!E5</f>
        <v>94</v>
      </c>
      <c r="E7" s="14">
        <f>'排序（第二步）'!F5</f>
        <v>92.5</v>
      </c>
      <c r="F7" s="14">
        <f>'排序（第二步）'!G5</f>
        <v>362.5</v>
      </c>
      <c r="G7" s="14">
        <f>'排序（第二步）'!H5</f>
        <v>4</v>
      </c>
      <c r="H7" s="12"/>
      <c r="I7" s="15" t="str">
        <f>'排序（第二步）'!B39</f>
        <v>李佳宇</v>
      </c>
      <c r="J7" s="14">
        <f>'排序（第二步）'!C39</f>
        <v>58</v>
      </c>
      <c r="K7" s="14">
        <f>'排序（第二步）'!D39</f>
        <v>85</v>
      </c>
      <c r="L7" s="14">
        <f>'排序（第二步）'!E39</f>
        <v>94</v>
      </c>
      <c r="M7" s="14">
        <f>'排序（第二步）'!F39</f>
        <v>77</v>
      </c>
      <c r="N7" s="14">
        <f>'排序（第二步）'!G39</f>
        <v>314</v>
      </c>
      <c r="O7" s="14">
        <f>'排序（第二步）'!H39</f>
        <v>38</v>
      </c>
    </row>
    <row r="8" ht="20.1" customHeight="1" spans="1:15">
      <c r="A8" s="10" t="str">
        <f>'排序（第二步）'!B6</f>
        <v> 杨亚会</v>
      </c>
      <c r="B8" s="11">
        <f>'排序（第二步）'!C6</f>
        <v>81</v>
      </c>
      <c r="C8" s="11">
        <f>'排序（第二步）'!D6</f>
        <v>98</v>
      </c>
      <c r="D8" s="11">
        <f>'排序（第二步）'!E6</f>
        <v>97</v>
      </c>
      <c r="E8" s="11">
        <f>'排序（第二步）'!F6</f>
        <v>83.5</v>
      </c>
      <c r="F8" s="11">
        <f>'排序（第二步）'!G6</f>
        <v>359.5</v>
      </c>
      <c r="G8" s="11">
        <f>'排序（第二步）'!H6</f>
        <v>5</v>
      </c>
      <c r="H8" s="12"/>
      <c r="I8" s="10" t="str">
        <f>'排序（第二步）'!B40</f>
        <v>韩雨</v>
      </c>
      <c r="J8" s="11">
        <f>'排序（第二步）'!C40</f>
        <v>73</v>
      </c>
      <c r="K8" s="11">
        <f>'排序（第二步）'!D40</f>
        <v>73</v>
      </c>
      <c r="L8" s="11">
        <f>'排序（第二步）'!E40</f>
        <v>95</v>
      </c>
      <c r="M8" s="11">
        <f>'排序（第二步）'!F40</f>
        <v>72</v>
      </c>
      <c r="N8" s="11">
        <f>'排序（第二步）'!G40</f>
        <v>313</v>
      </c>
      <c r="O8" s="11">
        <f>'排序（第二步）'!H40</f>
        <v>39</v>
      </c>
    </row>
    <row r="9" ht="20.1" customHeight="1" spans="1:15">
      <c r="A9" s="15" t="str">
        <f>'排序（第二步）'!B7</f>
        <v>付晓朋</v>
      </c>
      <c r="B9" s="14">
        <f>'排序（第二步）'!C7</f>
        <v>82</v>
      </c>
      <c r="C9" s="14">
        <f>'排序（第二步）'!D7</f>
        <v>97</v>
      </c>
      <c r="D9" s="14">
        <f>'排序（第二步）'!E7</f>
        <v>92</v>
      </c>
      <c r="E9" s="14">
        <f>'排序（第二步）'!F7</f>
        <v>87</v>
      </c>
      <c r="F9" s="14">
        <f>'排序（第二步）'!G7</f>
        <v>358</v>
      </c>
      <c r="G9" s="14">
        <f>'排序（第二步）'!H7</f>
        <v>6</v>
      </c>
      <c r="H9" s="12"/>
      <c r="I9" s="15" t="str">
        <f>'排序（第二步）'!B41</f>
        <v>张晨</v>
      </c>
      <c r="J9" s="14">
        <f>'排序（第二步）'!C41</f>
        <v>69.5</v>
      </c>
      <c r="K9" s="14">
        <f>'排序（第二步）'!D41</f>
        <v>85</v>
      </c>
      <c r="L9" s="14">
        <f>'排序（第二步）'!E41</f>
        <v>89</v>
      </c>
      <c r="M9" s="14">
        <f>'排序（第二步）'!F41</f>
        <v>69.5</v>
      </c>
      <c r="N9" s="14">
        <f>'排序（第二步）'!G41</f>
        <v>313</v>
      </c>
      <c r="O9" s="14">
        <f>'排序（第二步）'!H41</f>
        <v>39</v>
      </c>
    </row>
    <row r="10" ht="20.1" customHeight="1" spans="1:15">
      <c r="A10" s="10" t="str">
        <f>'排序（第二步）'!B8</f>
        <v>蔡雨桐</v>
      </c>
      <c r="B10" s="11">
        <f>'排序（第二步）'!C8</f>
        <v>75</v>
      </c>
      <c r="C10" s="11">
        <f>'排序（第二步）'!D8</f>
        <v>95</v>
      </c>
      <c r="D10" s="11">
        <f>'排序（第二步）'!E8</f>
        <v>95</v>
      </c>
      <c r="E10" s="11">
        <f>'排序（第二步）'!F8</f>
        <v>92</v>
      </c>
      <c r="F10" s="11">
        <f>'排序（第二步）'!G8</f>
        <v>357</v>
      </c>
      <c r="G10" s="11">
        <f>'排序（第二步）'!H8</f>
        <v>7</v>
      </c>
      <c r="H10" s="12"/>
      <c r="I10" s="10" t="str">
        <f>'排序（第二步）'!B42</f>
        <v>王梦茹</v>
      </c>
      <c r="J10" s="11">
        <f>'排序（第二步）'!C42</f>
        <v>73</v>
      </c>
      <c r="K10" s="11">
        <f>'排序（第二步）'!D42</f>
        <v>82</v>
      </c>
      <c r="L10" s="11">
        <f>'排序（第二步）'!E42</f>
        <v>81</v>
      </c>
      <c r="M10" s="11">
        <f>'排序（第二步）'!F42</f>
        <v>75</v>
      </c>
      <c r="N10" s="11">
        <f>'排序（第二步）'!G42</f>
        <v>311</v>
      </c>
      <c r="O10" s="11">
        <f>'排序（第二步）'!H42</f>
        <v>41</v>
      </c>
    </row>
    <row r="11" ht="20.1" customHeight="1" spans="1:15">
      <c r="A11" s="15" t="str">
        <f>'排序（第二步）'!B9</f>
        <v>郭婧</v>
      </c>
      <c r="B11" s="14">
        <f>'排序（第二步）'!C9</f>
        <v>83</v>
      </c>
      <c r="C11" s="14">
        <f>'排序（第二步）'!D9</f>
        <v>89</v>
      </c>
      <c r="D11" s="14">
        <f>'排序（第二步）'!E9</f>
        <v>95</v>
      </c>
      <c r="E11" s="14">
        <f>'排序（第二步）'!F9</f>
        <v>90</v>
      </c>
      <c r="F11" s="14">
        <f>'排序（第二步）'!G9</f>
        <v>357</v>
      </c>
      <c r="G11" s="14">
        <f>'排序（第二步）'!H9</f>
        <v>7</v>
      </c>
      <c r="H11" s="12"/>
      <c r="I11" s="15" t="str">
        <f>'排序（第二步）'!B43</f>
        <v>王子鸣</v>
      </c>
      <c r="J11" s="14">
        <f>'排序（第二步）'!C43</f>
        <v>63.5</v>
      </c>
      <c r="K11" s="14">
        <f>'排序（第二步）'!D43</f>
        <v>65.5</v>
      </c>
      <c r="L11" s="14">
        <f>'排序（第二步）'!E43</f>
        <v>86</v>
      </c>
      <c r="M11" s="14">
        <f>'排序（第二步）'!F43</f>
        <v>96</v>
      </c>
      <c r="N11" s="14">
        <f>'排序（第二步）'!G43</f>
        <v>311</v>
      </c>
      <c r="O11" s="14">
        <f>'排序（第二步）'!H43</f>
        <v>41</v>
      </c>
    </row>
    <row r="12" ht="20.1" customHeight="1" spans="1:15">
      <c r="A12" s="10" t="str">
        <f>'排序（第二步）'!B10</f>
        <v>蔡佳豪</v>
      </c>
      <c r="B12" s="11">
        <f>'排序（第二步）'!C10</f>
        <v>71.5</v>
      </c>
      <c r="C12" s="11">
        <f>'排序（第二步）'!D10</f>
        <v>98</v>
      </c>
      <c r="D12" s="11">
        <f>'排序（第二步）'!E10</f>
        <v>95</v>
      </c>
      <c r="E12" s="11">
        <f>'排序（第二步）'!F10</f>
        <v>90</v>
      </c>
      <c r="F12" s="11">
        <f>'排序（第二步）'!G10</f>
        <v>354.5</v>
      </c>
      <c r="G12" s="11">
        <f>'排序（第二步）'!H10</f>
        <v>9</v>
      </c>
      <c r="H12" s="12"/>
      <c r="I12" s="10" t="str">
        <f>'排序（第二步）'!B44</f>
        <v>杨春怡</v>
      </c>
      <c r="J12" s="11">
        <f>'排序（第二步）'!C44</f>
        <v>74.5</v>
      </c>
      <c r="K12" s="11">
        <f>'排序（第二步）'!D44</f>
        <v>87</v>
      </c>
      <c r="L12" s="11">
        <f>'排序（第二步）'!E44</f>
        <v>87</v>
      </c>
      <c r="M12" s="11">
        <f>'排序（第二步）'!F44</f>
        <v>61.5</v>
      </c>
      <c r="N12" s="11">
        <f>'排序（第二步）'!G44</f>
        <v>310</v>
      </c>
      <c r="O12" s="11">
        <f>'排序（第二步）'!H44</f>
        <v>43</v>
      </c>
    </row>
    <row r="13" ht="20.1" customHeight="1" spans="1:15">
      <c r="A13" s="15" t="str">
        <f>'排序（第二步）'!B11</f>
        <v>赵佳倩</v>
      </c>
      <c r="B13" s="14">
        <f>'排序（第二步）'!C11</f>
        <v>79</v>
      </c>
      <c r="C13" s="14">
        <f>'排序（第二步）'!D11</f>
        <v>100</v>
      </c>
      <c r="D13" s="14">
        <f>'排序（第二步）'!E11</f>
        <v>96</v>
      </c>
      <c r="E13" s="14">
        <f>'排序（第二步）'!F11</f>
        <v>79</v>
      </c>
      <c r="F13" s="14">
        <f>'排序（第二步）'!G11</f>
        <v>354</v>
      </c>
      <c r="G13" s="14">
        <f>'排序（第二步）'!H11</f>
        <v>10</v>
      </c>
      <c r="H13" s="12"/>
      <c r="I13" s="15" t="str">
        <f>'排序（第二步）'!B45</f>
        <v>魏进铭</v>
      </c>
      <c r="J13" s="14">
        <f>'排序（第二步）'!C45</f>
        <v>67</v>
      </c>
      <c r="K13" s="14">
        <f>'排序（第二步）'!D45</f>
        <v>70</v>
      </c>
      <c r="L13" s="14">
        <f>'排序（第二步）'!E45</f>
        <v>85</v>
      </c>
      <c r="M13" s="14">
        <f>'排序（第二步）'!F45</f>
        <v>83.5</v>
      </c>
      <c r="N13" s="14">
        <f>'排序（第二步）'!G45</f>
        <v>305.5</v>
      </c>
      <c r="O13" s="14">
        <f>'排序（第二步）'!H45</f>
        <v>44</v>
      </c>
    </row>
    <row r="14" ht="20.1" customHeight="1" spans="1:15">
      <c r="A14" s="10" t="str">
        <f>'排序（第二步）'!B12</f>
        <v>虞杨</v>
      </c>
      <c r="B14" s="11">
        <f>'排序（第二步）'!C12</f>
        <v>76</v>
      </c>
      <c r="C14" s="11">
        <f>'排序（第二步）'!D12</f>
        <v>95</v>
      </c>
      <c r="D14" s="11">
        <f>'排序（第二步）'!E12</f>
        <v>92</v>
      </c>
      <c r="E14" s="11">
        <f>'排序（第二步）'!F12</f>
        <v>85</v>
      </c>
      <c r="F14" s="11">
        <f>'排序（第二步）'!G12</f>
        <v>348</v>
      </c>
      <c r="G14" s="11">
        <f>'排序（第二步）'!H12</f>
        <v>11</v>
      </c>
      <c r="H14" s="12"/>
      <c r="I14" s="10" t="str">
        <f>'排序（第二步）'!B46</f>
        <v>赵浩</v>
      </c>
      <c r="J14" s="11">
        <f>'排序（第二步）'!C46</f>
        <v>73</v>
      </c>
      <c r="K14" s="11">
        <f>'排序（第二步）'!D46</f>
        <v>91</v>
      </c>
      <c r="L14" s="11">
        <f>'排序（第二步）'!E46</f>
        <v>79</v>
      </c>
      <c r="M14" s="11">
        <f>'排序（第二步）'!F46</f>
        <v>62.5</v>
      </c>
      <c r="N14" s="11">
        <f>'排序（第二步）'!G46</f>
        <v>305.5</v>
      </c>
      <c r="O14" s="11">
        <f>'排序（第二步）'!H46</f>
        <v>44</v>
      </c>
    </row>
    <row r="15" ht="20.1" customHeight="1" spans="1:15">
      <c r="A15" s="15" t="str">
        <f>'排序（第二步）'!B13</f>
        <v>曹峻伟</v>
      </c>
      <c r="B15" s="14">
        <f>'排序（第二步）'!C13</f>
        <v>70.5</v>
      </c>
      <c r="C15" s="14">
        <f>'排序（第二步）'!D13</f>
        <v>84.5</v>
      </c>
      <c r="D15" s="14">
        <f>'排序（第二步）'!E13</f>
        <v>95</v>
      </c>
      <c r="E15" s="14">
        <f>'排序（第二步）'!F13</f>
        <v>96</v>
      </c>
      <c r="F15" s="14">
        <f>'排序（第二步）'!G13</f>
        <v>346</v>
      </c>
      <c r="G15" s="14">
        <f>'排序（第二步）'!H13</f>
        <v>12</v>
      </c>
      <c r="H15" s="12"/>
      <c r="I15" s="15" t="str">
        <f>'排序（第二步）'!B47</f>
        <v>邢家萌</v>
      </c>
      <c r="J15" s="14">
        <f>'排序（第二步）'!C47</f>
        <v>68.5</v>
      </c>
      <c r="K15" s="14">
        <f>'排序（第二步）'!D47</f>
        <v>91</v>
      </c>
      <c r="L15" s="14">
        <f>'排序（第二步）'!E47</f>
        <v>86</v>
      </c>
      <c r="M15" s="14">
        <f>'排序（第二步）'!F47</f>
        <v>56.5</v>
      </c>
      <c r="N15" s="14">
        <f>'排序（第二步）'!G47</f>
        <v>302</v>
      </c>
      <c r="O15" s="14">
        <f>'排序（第二步）'!H47</f>
        <v>46</v>
      </c>
    </row>
    <row r="16" ht="20.1" customHeight="1" spans="1:15">
      <c r="A16" s="10" t="str">
        <f>'排序（第二步）'!B14</f>
        <v>韩梦辉</v>
      </c>
      <c r="B16" s="11">
        <f>'排序（第二步）'!C14</f>
        <v>76</v>
      </c>
      <c r="C16" s="11">
        <f>'排序（第二步）'!D14</f>
        <v>89</v>
      </c>
      <c r="D16" s="11">
        <f>'排序（第二步）'!E14</f>
        <v>97</v>
      </c>
      <c r="E16" s="11">
        <f>'排序（第二步）'!F14</f>
        <v>80</v>
      </c>
      <c r="F16" s="11">
        <f>'排序（第二步）'!G14</f>
        <v>342</v>
      </c>
      <c r="G16" s="11">
        <f>'排序（第二步）'!H14</f>
        <v>13</v>
      </c>
      <c r="H16" s="12"/>
      <c r="I16" s="10" t="str">
        <f>'排序（第二步）'!B48</f>
        <v>朱欣雨</v>
      </c>
      <c r="J16" s="11">
        <f>'排序（第二步）'!C48</f>
        <v>67.5</v>
      </c>
      <c r="K16" s="11">
        <f>'排序（第二步）'!D48</f>
        <v>85</v>
      </c>
      <c r="L16" s="11">
        <f>'排序（第二步）'!E48</f>
        <v>87</v>
      </c>
      <c r="M16" s="11">
        <f>'排序（第二步）'!F48</f>
        <v>61.5</v>
      </c>
      <c r="N16" s="11">
        <f>'排序（第二步）'!G48</f>
        <v>301</v>
      </c>
      <c r="O16" s="11">
        <f>'排序（第二步）'!H48</f>
        <v>47</v>
      </c>
    </row>
    <row r="17" ht="20.1" customHeight="1" spans="1:15">
      <c r="A17" s="15" t="str">
        <f>'排序（第二步）'!B15</f>
        <v>陈雅欣</v>
      </c>
      <c r="B17" s="14">
        <f>'排序（第二步）'!C15</f>
        <v>78</v>
      </c>
      <c r="C17" s="14">
        <f>'排序（第二步）'!D15</f>
        <v>98</v>
      </c>
      <c r="D17" s="14">
        <f>'排序（第二步）'!E15</f>
        <v>91</v>
      </c>
      <c r="E17" s="14">
        <f>'排序（第二步）'!F15</f>
        <v>74</v>
      </c>
      <c r="F17" s="14">
        <f>'排序（第二步）'!G15</f>
        <v>341</v>
      </c>
      <c r="G17" s="14">
        <f>'排序（第二步）'!H15</f>
        <v>14</v>
      </c>
      <c r="H17" s="12"/>
      <c r="I17" s="15" t="str">
        <f>'排序（第二步）'!B49</f>
        <v>王雨达</v>
      </c>
      <c r="J17" s="14">
        <f>'排序（第二步）'!C49</f>
        <v>71</v>
      </c>
      <c r="K17" s="14">
        <f>'排序（第二步）'!D49</f>
        <v>64.5</v>
      </c>
      <c r="L17" s="14">
        <f>'排序（第二步）'!E49</f>
        <v>85</v>
      </c>
      <c r="M17" s="14">
        <f>'排序（第二步）'!F49</f>
        <v>77</v>
      </c>
      <c r="N17" s="14">
        <f>'排序（第二步）'!G49</f>
        <v>297.5</v>
      </c>
      <c r="O17" s="14">
        <f>'排序（第二步）'!H49</f>
        <v>48</v>
      </c>
    </row>
    <row r="18" ht="20.1" customHeight="1" spans="1:15">
      <c r="A18" s="10" t="str">
        <f>'排序（第二步）'!B16</f>
        <v>王浩楠</v>
      </c>
      <c r="B18" s="11">
        <f>'排序（第二步）'!C16</f>
        <v>73.5</v>
      </c>
      <c r="C18" s="11">
        <f>'排序（第二步）'!D16</f>
        <v>83</v>
      </c>
      <c r="D18" s="11">
        <f>'排序（第二步）'!E16</f>
        <v>90</v>
      </c>
      <c r="E18" s="11">
        <f>'排序（第二步）'!F16</f>
        <v>93.5</v>
      </c>
      <c r="F18" s="11">
        <f>'排序（第二步）'!G16</f>
        <v>340</v>
      </c>
      <c r="G18" s="11">
        <f>'排序（第二步）'!H16</f>
        <v>15</v>
      </c>
      <c r="H18" s="12"/>
      <c r="I18" s="10" t="str">
        <f>'排序（第二步）'!B50</f>
        <v>杨婷婷</v>
      </c>
      <c r="J18" s="11">
        <f>'排序（第二步）'!C50</f>
        <v>73.5</v>
      </c>
      <c r="K18" s="11">
        <f>'排序（第二步）'!D50</f>
        <v>94</v>
      </c>
      <c r="L18" s="11">
        <f>'排序（第二步）'!E50</f>
        <v>63</v>
      </c>
      <c r="M18" s="11">
        <f>'排序（第二步）'!F50</f>
        <v>61.5</v>
      </c>
      <c r="N18" s="11">
        <f>'排序（第二步）'!G50</f>
        <v>292</v>
      </c>
      <c r="O18" s="11">
        <f>'排序（第二步）'!H50</f>
        <v>49</v>
      </c>
    </row>
    <row r="19" ht="20.1" customHeight="1" spans="1:15">
      <c r="A19" s="15" t="str">
        <f>'排序（第二步）'!B17</f>
        <v>邢梓涵</v>
      </c>
      <c r="B19" s="14">
        <f>'排序（第二步）'!C17</f>
        <v>70.5</v>
      </c>
      <c r="C19" s="14">
        <f>'排序（第二步）'!D17</f>
        <v>94</v>
      </c>
      <c r="D19" s="14">
        <f>'排序（第二步）'!E17</f>
        <v>86</v>
      </c>
      <c r="E19" s="14">
        <f>'排序（第二步）'!F17</f>
        <v>89</v>
      </c>
      <c r="F19" s="14">
        <f>'排序（第二步）'!G17</f>
        <v>339.5</v>
      </c>
      <c r="G19" s="14">
        <f>'排序（第二步）'!H17</f>
        <v>16</v>
      </c>
      <c r="H19" s="12"/>
      <c r="I19" s="15" t="str">
        <f>'排序（第二步）'!B51</f>
        <v>王江涛</v>
      </c>
      <c r="J19" s="14">
        <f>'排序（第二步）'!C51</f>
        <v>68.5</v>
      </c>
      <c r="K19" s="14">
        <f>'排序（第二步）'!D51</f>
        <v>86</v>
      </c>
      <c r="L19" s="14">
        <f>'排序（第二步）'!E51</f>
        <v>80</v>
      </c>
      <c r="M19" s="14">
        <f>'排序（第二步）'!F51</f>
        <v>56.5</v>
      </c>
      <c r="N19" s="14">
        <f>'排序（第二步）'!G51</f>
        <v>291</v>
      </c>
      <c r="O19" s="14">
        <f>'排序（第二步）'!H51</f>
        <v>50</v>
      </c>
    </row>
    <row r="20" ht="20.1" customHeight="1" spans="1:15">
      <c r="A20" s="10" t="str">
        <f>'排序（第二步）'!B18</f>
        <v>冯佳莹</v>
      </c>
      <c r="B20" s="11">
        <f>'排序（第二步）'!C18</f>
        <v>73.5</v>
      </c>
      <c r="C20" s="11">
        <f>'排序（第二步）'!D18</f>
        <v>92</v>
      </c>
      <c r="D20" s="11">
        <f>'排序（第二步）'!E18</f>
        <v>80</v>
      </c>
      <c r="E20" s="11">
        <f>'排序（第二步）'!F18</f>
        <v>93</v>
      </c>
      <c r="F20" s="11">
        <f>'排序（第二步）'!G18</f>
        <v>338.5</v>
      </c>
      <c r="G20" s="11">
        <f>'排序（第二步）'!H18</f>
        <v>17</v>
      </c>
      <c r="H20" s="12"/>
      <c r="I20" s="10" t="str">
        <f>'排序（第二步）'!B52</f>
        <v>徐瑞珩</v>
      </c>
      <c r="J20" s="11">
        <f>'排序（第二步）'!C52</f>
        <v>64</v>
      </c>
      <c r="K20" s="11">
        <f>'排序（第二步）'!D52</f>
        <v>79.5</v>
      </c>
      <c r="L20" s="11">
        <f>'排序（第二步）'!E52</f>
        <v>83</v>
      </c>
      <c r="M20" s="11">
        <f>'排序（第二步）'!F52</f>
        <v>64.5</v>
      </c>
      <c r="N20" s="11">
        <f>'排序（第二步）'!G52</f>
        <v>291</v>
      </c>
      <c r="O20" s="11">
        <f>'排序（第二步）'!H52</f>
        <v>50</v>
      </c>
    </row>
    <row r="21" ht="20.1" customHeight="1" spans="1:15">
      <c r="A21" s="15" t="str">
        <f>'排序（第二步）'!B19</f>
        <v>宋晶晶</v>
      </c>
      <c r="B21" s="14">
        <f>'排序（第二步）'!C19</f>
        <v>76.5</v>
      </c>
      <c r="C21" s="14">
        <f>'排序（第二步）'!D19</f>
        <v>81</v>
      </c>
      <c r="D21" s="14">
        <f>'排序（第二步）'!E19</f>
        <v>89</v>
      </c>
      <c r="E21" s="14">
        <f>'排序（第二步）'!F19</f>
        <v>92</v>
      </c>
      <c r="F21" s="14">
        <f>'排序（第二步）'!G19</f>
        <v>338.5</v>
      </c>
      <c r="G21" s="14">
        <f>'排序（第二步）'!H19</f>
        <v>17</v>
      </c>
      <c r="H21" s="12"/>
      <c r="I21" s="15" t="str">
        <f>'排序（第二步）'!B53</f>
        <v>周慧彤</v>
      </c>
      <c r="J21" s="14">
        <f>'排序（第二步）'!C53</f>
        <v>74</v>
      </c>
      <c r="K21" s="14">
        <f>'排序（第二步）'!D53</f>
        <v>72</v>
      </c>
      <c r="L21" s="14">
        <f>'排序（第二步）'!E53</f>
        <v>54</v>
      </c>
      <c r="M21" s="14">
        <f>'排序（第二步）'!F53</f>
        <v>86</v>
      </c>
      <c r="N21" s="14">
        <f>'排序（第二步）'!G53</f>
        <v>286</v>
      </c>
      <c r="O21" s="14">
        <f>'排序（第二步）'!H53</f>
        <v>52</v>
      </c>
    </row>
    <row r="22" ht="20.1" customHeight="1" spans="1:15">
      <c r="A22" s="10" t="str">
        <f>'排序（第二步）'!B20</f>
        <v>柳欣</v>
      </c>
      <c r="B22" s="11">
        <f>'排序（第二步）'!C20</f>
        <v>80</v>
      </c>
      <c r="C22" s="11">
        <f>'排序（第二步）'!D20</f>
        <v>91</v>
      </c>
      <c r="D22" s="11">
        <f>'排序（第二步）'!E20</f>
        <v>86</v>
      </c>
      <c r="E22" s="11">
        <f>'排序（第二步）'!F20</f>
        <v>78</v>
      </c>
      <c r="F22" s="11">
        <f>'排序（第二步）'!G20</f>
        <v>335</v>
      </c>
      <c r="G22" s="11">
        <f>'排序（第二步）'!H20</f>
        <v>19</v>
      </c>
      <c r="H22" s="12"/>
      <c r="I22" s="10" t="str">
        <f>'排序（第二步）'!B54</f>
        <v>王鹏</v>
      </c>
      <c r="J22" s="11">
        <f>'排序（第二步）'!C54</f>
        <v>61</v>
      </c>
      <c r="K22" s="11">
        <f>'排序（第二步）'!D54</f>
        <v>72</v>
      </c>
      <c r="L22" s="11">
        <f>'排序（第二步）'!E54</f>
        <v>72</v>
      </c>
      <c r="M22" s="11">
        <f>'排序（第二步）'!F54</f>
        <v>78</v>
      </c>
      <c r="N22" s="11">
        <f>'排序（第二步）'!G54</f>
        <v>283</v>
      </c>
      <c r="O22" s="11">
        <f>'排序（第二步）'!H54</f>
        <v>53</v>
      </c>
    </row>
    <row r="23" ht="20.1" customHeight="1" spans="1:15">
      <c r="A23" s="15" t="str">
        <f>'排序（第二步）'!B21</f>
        <v>白滢毓</v>
      </c>
      <c r="B23" s="14">
        <f>'排序（第二步）'!C21</f>
        <v>76</v>
      </c>
      <c r="C23" s="14">
        <f>'排序（第二步）'!D21</f>
        <v>93</v>
      </c>
      <c r="D23" s="14">
        <f>'排序（第二步）'!E21</f>
        <v>99</v>
      </c>
      <c r="E23" s="14">
        <f>'排序（第二步）'!F21</f>
        <v>66.5</v>
      </c>
      <c r="F23" s="14">
        <f>'排序（第二步）'!G21</f>
        <v>334.5</v>
      </c>
      <c r="G23" s="14">
        <f>'排序（第二步）'!H21</f>
        <v>20</v>
      </c>
      <c r="H23" s="12"/>
      <c r="I23" s="15" t="str">
        <f>'排序（第二步）'!B55</f>
        <v>张硕</v>
      </c>
      <c r="J23" s="14">
        <f>'排序（第二步）'!C55</f>
        <v>83.5</v>
      </c>
      <c r="K23" s="14">
        <f>'排序（第二步）'!D55</f>
        <v>94</v>
      </c>
      <c r="L23" s="14">
        <f>'排序（第二步）'!E55</f>
        <v>94</v>
      </c>
      <c r="M23" s="14">
        <f>'排序（第二步）'!F55</f>
        <v>10</v>
      </c>
      <c r="N23" s="14">
        <f>'排序（第二步）'!G55</f>
        <v>281.5</v>
      </c>
      <c r="O23" s="14">
        <f>'排序（第二步）'!H55</f>
        <v>54</v>
      </c>
    </row>
    <row r="24" ht="20.1" customHeight="1" spans="1:15">
      <c r="A24" s="10" t="str">
        <f>'排序（第二步）'!B22</f>
        <v>董雨蝶</v>
      </c>
      <c r="B24" s="11">
        <f>'排序（第二步）'!C22</f>
        <v>72.5</v>
      </c>
      <c r="C24" s="11">
        <f>'排序（第二步）'!D22</f>
        <v>90.5</v>
      </c>
      <c r="D24" s="11">
        <f>'排序（第二步）'!E22</f>
        <v>87</v>
      </c>
      <c r="E24" s="11">
        <f>'排序（第二步）'!F22</f>
        <v>82</v>
      </c>
      <c r="F24" s="11">
        <f>'排序（第二步）'!G22</f>
        <v>332</v>
      </c>
      <c r="G24" s="11">
        <f>'排序（第二步）'!H22</f>
        <v>21</v>
      </c>
      <c r="H24" s="12"/>
      <c r="I24" s="10" t="str">
        <f>'排序（第二步）'!B56</f>
        <v>王泽鑫</v>
      </c>
      <c r="J24" s="11">
        <f>'排序（第二步）'!C56</f>
        <v>55.5</v>
      </c>
      <c r="K24" s="11">
        <f>'排序（第二步）'!D56</f>
        <v>77</v>
      </c>
      <c r="L24" s="11">
        <f>'排序（第二步）'!E56</f>
        <v>73</v>
      </c>
      <c r="M24" s="11">
        <f>'排序（第二步）'!F56</f>
        <v>62</v>
      </c>
      <c r="N24" s="11">
        <f>'排序（第二步）'!G56</f>
        <v>267.5</v>
      </c>
      <c r="O24" s="11">
        <f>'排序（第二步）'!H56</f>
        <v>55</v>
      </c>
    </row>
    <row r="25" ht="20.1" customHeight="1" spans="1:15">
      <c r="A25" s="15" t="str">
        <f>'排序（第二步）'!B23</f>
        <v>蔡昭慧</v>
      </c>
      <c r="B25" s="14">
        <f>'排序（第二步）'!C23</f>
        <v>70.5</v>
      </c>
      <c r="C25" s="14">
        <f>'排序（第二步）'!D23</f>
        <v>89</v>
      </c>
      <c r="D25" s="14">
        <f>'排序（第二步）'!E23</f>
        <v>89</v>
      </c>
      <c r="E25" s="14">
        <f>'排序（第二步）'!F23</f>
        <v>83</v>
      </c>
      <c r="F25" s="14">
        <f>'排序（第二步）'!G23</f>
        <v>331.5</v>
      </c>
      <c r="G25" s="14">
        <f>'排序（第二步）'!H23</f>
        <v>22</v>
      </c>
      <c r="H25" s="12"/>
      <c r="I25" s="15" t="str">
        <f>'排序（第二步）'!B57</f>
        <v>李鸿来</v>
      </c>
      <c r="J25" s="14">
        <f>'排序（第二步）'!C57</f>
        <v>67</v>
      </c>
      <c r="K25" s="14">
        <f>'排序（第二步）'!D57</f>
        <v>77</v>
      </c>
      <c r="L25" s="14">
        <f>'排序（第二步）'!E57</f>
        <v>68</v>
      </c>
      <c r="M25" s="14">
        <f>'排序（第二步）'!F57</f>
        <v>54</v>
      </c>
      <c r="N25" s="14">
        <f>'排序（第二步）'!G57</f>
        <v>266</v>
      </c>
      <c r="O25" s="14">
        <f>'排序（第二步）'!H57</f>
        <v>56</v>
      </c>
    </row>
    <row r="26" ht="20.1" customHeight="1" spans="1:15">
      <c r="A26" s="10" t="str">
        <f>'排序（第二步）'!B24</f>
        <v>韩忠奎</v>
      </c>
      <c r="B26" s="11">
        <f>'排序（第二步）'!C24</f>
        <v>72</v>
      </c>
      <c r="C26" s="11">
        <f>'排序（第二步）'!D24</f>
        <v>84</v>
      </c>
      <c r="D26" s="11">
        <f>'排序（第二步）'!E24</f>
        <v>78</v>
      </c>
      <c r="E26" s="11">
        <f>'排序（第二步）'!F24</f>
        <v>97</v>
      </c>
      <c r="F26" s="11">
        <f>'排序（第二步）'!G24</f>
        <v>331</v>
      </c>
      <c r="G26" s="11">
        <f>'排序（第二步）'!H24</f>
        <v>23</v>
      </c>
      <c r="H26" s="12"/>
      <c r="I26" s="10" t="str">
        <f>'排序（第二步）'!B58</f>
        <v>闵宪鑫</v>
      </c>
      <c r="J26" s="11">
        <f>'排序（第二步）'!C58</f>
        <v>50</v>
      </c>
      <c r="K26" s="11">
        <f>'排序（第二步）'!D58</f>
        <v>75.5</v>
      </c>
      <c r="L26" s="11">
        <f>'排序（第二步）'!E58</f>
        <v>42</v>
      </c>
      <c r="M26" s="11">
        <f>'排序（第二步）'!F58</f>
        <v>98</v>
      </c>
      <c r="N26" s="11">
        <f>'排序（第二步）'!G58</f>
        <v>265.5</v>
      </c>
      <c r="O26" s="11">
        <f>'排序（第二步）'!H58</f>
        <v>57</v>
      </c>
    </row>
    <row r="27" ht="20.1" customHeight="1" spans="1:15">
      <c r="A27" s="15" t="str">
        <f>'排序（第二步）'!B25</f>
        <v>孙庆蕊</v>
      </c>
      <c r="B27" s="14">
        <f>'排序（第二步）'!C25</f>
        <v>81</v>
      </c>
      <c r="C27" s="14">
        <f>'排序（第二步）'!D25</f>
        <v>96</v>
      </c>
      <c r="D27" s="14">
        <f>'排序（第二步）'!E25</f>
        <v>96</v>
      </c>
      <c r="E27" s="14">
        <f>'排序（第二步）'!F25</f>
        <v>57</v>
      </c>
      <c r="F27" s="14">
        <f>'排序（第二步）'!G25</f>
        <v>330</v>
      </c>
      <c r="G27" s="14">
        <f>'排序（第二步）'!H25</f>
        <v>24</v>
      </c>
      <c r="H27" s="12"/>
      <c r="I27" s="15" t="str">
        <f>'排序（第二步）'!B59</f>
        <v>赵雨心</v>
      </c>
      <c r="J27" s="14">
        <f>'排序（第二步）'!C59</f>
        <v>64</v>
      </c>
      <c r="K27" s="14">
        <f>'排序（第二步）'!D59</f>
        <v>60</v>
      </c>
      <c r="L27" s="14">
        <f>'排序（第二步）'!E59</f>
        <v>71</v>
      </c>
      <c r="M27" s="14">
        <f>'排序（第二步）'!F59</f>
        <v>64.5</v>
      </c>
      <c r="N27" s="14">
        <f>'排序（第二步）'!G59</f>
        <v>259.5</v>
      </c>
      <c r="O27" s="14">
        <f>'排序（第二步）'!H59</f>
        <v>58</v>
      </c>
    </row>
    <row r="28" ht="20.1" customHeight="1" spans="1:15">
      <c r="A28" s="10" t="str">
        <f>'排序（第二步）'!B26</f>
        <v>崔子琪</v>
      </c>
      <c r="B28" s="11">
        <f>'排序（第二步）'!C26</f>
        <v>66.5</v>
      </c>
      <c r="C28" s="11">
        <f>'排序（第二步）'!D26</f>
        <v>85</v>
      </c>
      <c r="D28" s="11">
        <f>'排序（第二步）'!E26</f>
        <v>91</v>
      </c>
      <c r="E28" s="11">
        <f>'排序（第二步）'!F26</f>
        <v>87</v>
      </c>
      <c r="F28" s="11">
        <f>'排序（第二步）'!G26</f>
        <v>329.5</v>
      </c>
      <c r="G28" s="11">
        <f>'排序（第二步）'!H26</f>
        <v>25</v>
      </c>
      <c r="H28" s="12"/>
      <c r="I28" s="10" t="str">
        <f>'排序（第二步）'!B60</f>
        <v>蔡孟航</v>
      </c>
      <c r="J28" s="11">
        <f>'排序（第二步）'!C60</f>
        <v>43.5</v>
      </c>
      <c r="K28" s="11">
        <f>'排序（第二步）'!D60</f>
        <v>55</v>
      </c>
      <c r="L28" s="11">
        <f>'排序（第二步）'!E60</f>
        <v>88</v>
      </c>
      <c r="M28" s="11">
        <f>'排序（第二步）'!F60</f>
        <v>72</v>
      </c>
      <c r="N28" s="11">
        <f>'排序（第二步）'!G60</f>
        <v>258.5</v>
      </c>
      <c r="O28" s="11">
        <f>'排序（第二步）'!H60</f>
        <v>59</v>
      </c>
    </row>
    <row r="29" ht="20.1" customHeight="1" spans="1:15">
      <c r="A29" s="15" t="str">
        <f>'排序（第二步）'!B27</f>
        <v>朱佳妮</v>
      </c>
      <c r="B29" s="14">
        <f>'排序（第二步）'!C27</f>
        <v>79.5</v>
      </c>
      <c r="C29" s="14">
        <f>'排序（第二步）'!D27</f>
        <v>90</v>
      </c>
      <c r="D29" s="14">
        <f>'排序（第二步）'!E27</f>
        <v>83</v>
      </c>
      <c r="E29" s="14">
        <f>'排序（第二步）'!F27</f>
        <v>74.5</v>
      </c>
      <c r="F29" s="14">
        <f>'排序（第二步）'!G27</f>
        <v>327</v>
      </c>
      <c r="G29" s="14">
        <f>'排序（第二步）'!H27</f>
        <v>26</v>
      </c>
      <c r="H29" s="12"/>
      <c r="I29" s="15" t="str">
        <f>'排序（第二步）'!B61</f>
        <v>程权</v>
      </c>
      <c r="J29" s="14">
        <f>'排序（第二步）'!C61</f>
        <v>31</v>
      </c>
      <c r="K29" s="14">
        <f>'排序（第二步）'!D61</f>
        <v>83</v>
      </c>
      <c r="L29" s="14">
        <f>'排序（第二步）'!E61</f>
        <v>67</v>
      </c>
      <c r="M29" s="14">
        <f>'排序（第二步）'!F61</f>
        <v>76</v>
      </c>
      <c r="N29" s="14">
        <f>'排序（第二步）'!G61</f>
        <v>257</v>
      </c>
      <c r="O29" s="14">
        <f>'排序（第二步）'!H61</f>
        <v>60</v>
      </c>
    </row>
    <row r="30" ht="20.1" customHeight="1" spans="1:15">
      <c r="A30" s="10" t="str">
        <f>'排序（第二步）'!B28</f>
        <v>李昊然</v>
      </c>
      <c r="B30" s="11">
        <f>'排序（第二步）'!C28</f>
        <v>77</v>
      </c>
      <c r="C30" s="11">
        <f>'排序（第二步）'!D28</f>
        <v>93</v>
      </c>
      <c r="D30" s="11">
        <f>'排序（第二步）'!E28</f>
        <v>90</v>
      </c>
      <c r="E30" s="11">
        <f>'排序（第二步）'!F28</f>
        <v>65</v>
      </c>
      <c r="F30" s="11">
        <f>'排序（第二步）'!G28</f>
        <v>325</v>
      </c>
      <c r="G30" s="11">
        <f>'排序（第二步）'!H28</f>
        <v>27</v>
      </c>
      <c r="H30" s="12"/>
      <c r="I30" s="10" t="str">
        <f>'排序（第二步）'!B62</f>
        <v>王婧竹</v>
      </c>
      <c r="J30" s="18">
        <f>'排序（第二步）'!C62</f>
        <v>58.5</v>
      </c>
      <c r="K30" s="11">
        <f>'排序（第二步）'!D62</f>
        <v>56.5</v>
      </c>
      <c r="L30" s="11">
        <f>'排序（第二步）'!E62</f>
        <v>63</v>
      </c>
      <c r="M30" s="11">
        <f>'排序（第二步）'!F62</f>
        <v>78</v>
      </c>
      <c r="N30" s="11">
        <f>'排序（第二步）'!G62</f>
        <v>256</v>
      </c>
      <c r="O30" s="11">
        <f>'排序（第二步）'!H62</f>
        <v>61</v>
      </c>
    </row>
    <row r="31" ht="20.1" customHeight="1" spans="1:15">
      <c r="A31" s="15" t="str">
        <f>'排序（第二步）'!B29</f>
        <v>夏晨曦</v>
      </c>
      <c r="B31" s="14">
        <f>'排序（第二步）'!C29</f>
        <v>72</v>
      </c>
      <c r="C31" s="14">
        <f>'排序（第二步）'!D29</f>
        <v>79</v>
      </c>
      <c r="D31" s="14">
        <f>'排序（第二步）'!E29</f>
        <v>92</v>
      </c>
      <c r="E31" s="14">
        <f>'排序（第二步）'!F29</f>
        <v>82</v>
      </c>
      <c r="F31" s="14">
        <f>'排序（第二步）'!G29</f>
        <v>325</v>
      </c>
      <c r="G31" s="14">
        <f>'排序（第二步）'!H29</f>
        <v>27</v>
      </c>
      <c r="H31" s="12"/>
      <c r="I31" s="15" t="str">
        <f>'排序（第二步）'!B63</f>
        <v>闫佳豪</v>
      </c>
      <c r="J31" s="14">
        <f>'排序（第二步）'!C63</f>
        <v>58.5</v>
      </c>
      <c r="K31" s="14">
        <f>'排序（第二步）'!D63</f>
        <v>76.5</v>
      </c>
      <c r="L31" s="14">
        <f>'排序（第二步）'!E63</f>
        <v>43</v>
      </c>
      <c r="M31" s="14">
        <f>'排序（第二步）'!F63</f>
        <v>74.5</v>
      </c>
      <c r="N31" s="14">
        <f>'排序（第二步）'!G63</f>
        <v>252.5</v>
      </c>
      <c r="O31" s="14">
        <f>'排序（第二步）'!H63</f>
        <v>62</v>
      </c>
    </row>
    <row r="32" ht="20.1" customHeight="1" spans="1:15">
      <c r="A32" s="10" t="str">
        <f>'排序（第二步）'!B30</f>
        <v>张溪慧</v>
      </c>
      <c r="B32" s="11">
        <f>'排序（第二步）'!C30</f>
        <v>75</v>
      </c>
      <c r="C32" s="11">
        <f>'排序（第二步）'!D30</f>
        <v>90</v>
      </c>
      <c r="D32" s="11">
        <f>'排序（第二步）'!E30</f>
        <v>93</v>
      </c>
      <c r="E32" s="11">
        <f>'排序（第二步）'!F30</f>
        <v>67</v>
      </c>
      <c r="F32" s="11">
        <f>'排序（第二步）'!G30</f>
        <v>325</v>
      </c>
      <c r="G32" s="11">
        <f>'排序（第二步）'!H30</f>
        <v>27</v>
      </c>
      <c r="H32" s="12"/>
      <c r="I32" s="10" t="str">
        <f>'排序（第二步）'!B64</f>
        <v>贾子岳</v>
      </c>
      <c r="J32" s="11">
        <f>'排序（第二步）'!C64</f>
        <v>50.5</v>
      </c>
      <c r="K32" s="11">
        <f>'排序（第二步）'!D64</f>
        <v>15</v>
      </c>
      <c r="L32" s="11">
        <f>'排序（第二步）'!E64</f>
        <v>37</v>
      </c>
      <c r="M32" s="11">
        <f>'排序（第二步）'!F64</f>
        <v>80</v>
      </c>
      <c r="N32" s="11">
        <f>'排序（第二步）'!G64</f>
        <v>182.5</v>
      </c>
      <c r="O32" s="11">
        <f>'排序（第二步）'!H64</f>
        <v>63</v>
      </c>
    </row>
    <row r="33" ht="20.1" customHeight="1" spans="1:15">
      <c r="A33" s="15" t="str">
        <f>'排序（第二步）'!B31</f>
        <v>崔华伟</v>
      </c>
      <c r="B33" s="14">
        <f>'排序（第二步）'!C31</f>
        <v>66.5</v>
      </c>
      <c r="C33" s="14">
        <f>'排序（第二步）'!D31</f>
        <v>91</v>
      </c>
      <c r="D33" s="14">
        <f>'排序（第二步）'!E31</f>
        <v>95</v>
      </c>
      <c r="E33" s="14">
        <f>'排序（第二步）'!F31</f>
        <v>72</v>
      </c>
      <c r="F33" s="14">
        <f>'排序（第二步）'!G31</f>
        <v>324.5</v>
      </c>
      <c r="G33" s="14">
        <f>'排序（第二步）'!H31</f>
        <v>30</v>
      </c>
      <c r="H33" s="12"/>
      <c r="I33" s="15" t="str">
        <f>'排序（第二步）'!B65</f>
        <v>崔伟琦</v>
      </c>
      <c r="J33" s="14">
        <f>'排序（第二步）'!C65</f>
        <v>24.5</v>
      </c>
      <c r="K33" s="14">
        <f>'排序（第二步）'!D65</f>
        <v>24</v>
      </c>
      <c r="L33" s="14">
        <f>'排序（第二步）'!E65</f>
        <v>26</v>
      </c>
      <c r="M33" s="14">
        <f>'排序（第二步）'!F65</f>
        <v>100</v>
      </c>
      <c r="N33" s="14">
        <f>'排序（第二步）'!G65</f>
        <v>174.5</v>
      </c>
      <c r="O33" s="14">
        <f>'排序（第二步）'!H65</f>
        <v>64</v>
      </c>
    </row>
    <row r="34" ht="20.1" customHeight="1" spans="1:15">
      <c r="A34" s="10" t="str">
        <f>'排序（第二步）'!B32</f>
        <v>蔡彬</v>
      </c>
      <c r="B34" s="11">
        <f>'排序（第二步）'!C32</f>
        <v>69.5</v>
      </c>
      <c r="C34" s="11">
        <f>'排序（第二步）'!D32</f>
        <v>90</v>
      </c>
      <c r="D34" s="11">
        <f>'排序（第二步）'!E32</f>
        <v>87</v>
      </c>
      <c r="E34" s="11">
        <f>'排序（第二步）'!F32</f>
        <v>77</v>
      </c>
      <c r="F34" s="11">
        <f>'排序（第二步）'!G32</f>
        <v>323.5</v>
      </c>
      <c r="G34" s="11">
        <f>'排序（第二步）'!H32</f>
        <v>31</v>
      </c>
      <c r="H34" s="12"/>
      <c r="I34" s="10" t="str">
        <f>'排序（第二步）'!B66</f>
        <v>冯德硕</v>
      </c>
      <c r="J34" s="11">
        <f>'排序（第二步）'!C66</f>
        <v>49</v>
      </c>
      <c r="K34" s="11">
        <f>'排序（第二步）'!D66</f>
        <v>18</v>
      </c>
      <c r="L34" s="11">
        <f>'排序（第二步）'!E66</f>
        <v>20</v>
      </c>
      <c r="M34" s="11">
        <f>'排序（第二步）'!F66</f>
        <v>84</v>
      </c>
      <c r="N34" s="11">
        <f>'排序（第二步）'!G66</f>
        <v>171</v>
      </c>
      <c r="O34" s="11">
        <f>'排序（第二步）'!H66</f>
        <v>65</v>
      </c>
    </row>
    <row r="35" ht="20.1" customHeight="1" spans="1:15">
      <c r="A35" s="15" t="str">
        <f>'排序（第二步）'!B33</f>
        <v>许苏鹏</v>
      </c>
      <c r="B35" s="14">
        <f>'排序（第二步）'!C33</f>
        <v>75.5</v>
      </c>
      <c r="C35" s="14">
        <f>'排序（第二步）'!D33</f>
        <v>83</v>
      </c>
      <c r="D35" s="14">
        <f>'排序（第二步）'!E33</f>
        <v>78</v>
      </c>
      <c r="E35" s="14">
        <f>'排序（第二步）'!F33</f>
        <v>86</v>
      </c>
      <c r="F35" s="14">
        <f>'排序（第二步）'!G33</f>
        <v>322.5</v>
      </c>
      <c r="G35" s="14">
        <f>'排序（第二步）'!H33</f>
        <v>32</v>
      </c>
      <c r="H35" s="12"/>
      <c r="I35" s="15" t="str">
        <f>'排序（第二步）'!B67</f>
        <v>王宝柱</v>
      </c>
      <c r="J35" s="14">
        <f>'排序（第二步）'!C67</f>
        <v>13.5</v>
      </c>
      <c r="K35" s="14">
        <f>'排序（第二步）'!D67</f>
        <v>8</v>
      </c>
      <c r="L35" s="14">
        <f>'排序（第二步）'!E67</f>
        <v>70</v>
      </c>
      <c r="M35" s="14">
        <f>'排序（第二步）'!F67</f>
        <v>27</v>
      </c>
      <c r="N35" s="14">
        <f>'排序（第二步）'!G67</f>
        <v>118.5</v>
      </c>
      <c r="O35" s="14">
        <f>'排序（第二步）'!H67</f>
        <v>66</v>
      </c>
    </row>
    <row r="36" ht="20.1" customHeight="1" spans="1:15">
      <c r="A36" s="10" t="str">
        <f>'排序（第二步）'!B34</f>
        <v>杨晴晴</v>
      </c>
      <c r="B36" s="11">
        <f>'排序（第二步）'!C34</f>
        <v>66.5</v>
      </c>
      <c r="C36" s="11">
        <f>'排序（第二步）'!D34</f>
        <v>64.5</v>
      </c>
      <c r="D36" s="11">
        <f>'排序（第二步）'!E34</f>
        <v>89</v>
      </c>
      <c r="E36" s="11">
        <f>'排序（第二步）'!F34</f>
        <v>98</v>
      </c>
      <c r="F36" s="11">
        <f>'排序（第二步）'!G34</f>
        <v>318</v>
      </c>
      <c r="G36" s="11">
        <f>'排序（第二步）'!H34</f>
        <v>33</v>
      </c>
      <c r="H36" s="12"/>
      <c r="I36" s="10">
        <f>'排序（第二步）'!B68</f>
        <v>0</v>
      </c>
      <c r="J36" s="11">
        <f>'排序（第二步）'!C68</f>
        <v>0</v>
      </c>
      <c r="K36" s="11">
        <f>'排序（第二步）'!D68</f>
        <v>0</v>
      </c>
      <c r="L36" s="11">
        <f>'排序（第二步）'!E68</f>
        <v>0</v>
      </c>
      <c r="M36" s="11">
        <f>'排序（第二步）'!F68</f>
        <v>0</v>
      </c>
      <c r="N36" s="11">
        <f>'排序（第二步）'!G68</f>
        <v>0</v>
      </c>
      <c r="O36" s="11">
        <f>'排序（第二步）'!H68</f>
        <v>67</v>
      </c>
    </row>
    <row r="37" ht="20.1" customHeight="1" spans="1:15">
      <c r="A37" s="15" t="str">
        <f>'排序（第二步）'!B35</f>
        <v>王家跃</v>
      </c>
      <c r="B37" s="14">
        <f>'排序（第二步）'!C35</f>
        <v>73.5</v>
      </c>
      <c r="C37" s="14">
        <f>'排序（第二步）'!D35</f>
        <v>91.5</v>
      </c>
      <c r="D37" s="14">
        <f>'排序（第二步）'!E35</f>
        <v>85</v>
      </c>
      <c r="E37" s="14">
        <f>'排序（第二步）'!F35</f>
        <v>67.5</v>
      </c>
      <c r="F37" s="14">
        <f>'排序（第二步）'!G35</f>
        <v>317.5</v>
      </c>
      <c r="G37" s="14">
        <f>'排序（第二步）'!H35</f>
        <v>34</v>
      </c>
      <c r="H37" s="16"/>
      <c r="I37" s="15">
        <f>'排序（第二步）'!B69</f>
        <v>0</v>
      </c>
      <c r="J37" s="14">
        <f>'排序（第二步）'!C69</f>
        <v>0</v>
      </c>
      <c r="K37" s="14">
        <f>'排序（第二步）'!D69</f>
        <v>0</v>
      </c>
      <c r="L37" s="14">
        <f>'排序（第二步）'!E69</f>
        <v>0</v>
      </c>
      <c r="M37" s="14">
        <f>'排序（第二步）'!F69</f>
        <v>0</v>
      </c>
      <c r="N37" s="14">
        <f>'排序（第二步）'!G69</f>
        <v>0</v>
      </c>
      <c r="O37" s="14">
        <f>'排序（第二步）'!H69</f>
        <v>67</v>
      </c>
    </row>
  </sheetData>
  <sheetProtection algorithmName="SHA-512" hashValue="V0XsllNPZ4eJ/rShio8SZa46xBKhnE0qspXmR4sZ+SgMwhVWPY9kWqXLMvU4iyED1HWnNxa8zw6LLQSWd5UYKw==" saltValue="yITQLa7ap1Pcgvv8+NZoqw==" spinCount="100000" sheet="1" formatCells="0" formatColumns="0" formatRows="0"/>
  <mergeCells count="3">
    <mergeCell ref="A1:O1"/>
    <mergeCell ref="A2:K2"/>
    <mergeCell ref="L2:O2"/>
  </mergeCells>
  <conditionalFormatting sqref="I4:O4">
    <cfRule type="expression" dxfId="0" priority="34">
      <formula>$I$4=0</formula>
    </cfRule>
  </conditionalFormatting>
  <conditionalFormatting sqref="I5:O5">
    <cfRule type="expression" dxfId="0" priority="33">
      <formula>$I$5=0</formula>
    </cfRule>
  </conditionalFormatting>
  <conditionalFormatting sqref="I6:O6">
    <cfRule type="expression" dxfId="0" priority="32">
      <formula>$I$6=0</formula>
    </cfRule>
  </conditionalFormatting>
  <conditionalFormatting sqref="I7:O7">
    <cfRule type="expression" dxfId="0" priority="31">
      <formula>$I$7=0</formula>
    </cfRule>
  </conditionalFormatting>
  <conditionalFormatting sqref="I8:O8">
    <cfRule type="expression" dxfId="0" priority="30">
      <formula>$I$8=0</formula>
    </cfRule>
  </conditionalFormatting>
  <conditionalFormatting sqref="I9:O9">
    <cfRule type="expression" dxfId="0" priority="29">
      <formula>$I$9=0</formula>
    </cfRule>
  </conditionalFormatting>
  <conditionalFormatting sqref="I10:O10">
    <cfRule type="expression" dxfId="0" priority="28">
      <formula>$I$10=0</formula>
    </cfRule>
  </conditionalFormatting>
  <conditionalFormatting sqref="I11:O11">
    <cfRule type="expression" dxfId="0" priority="27">
      <formula>$I$11=0</formula>
    </cfRule>
  </conditionalFormatting>
  <conditionalFormatting sqref="I12:O12">
    <cfRule type="expression" dxfId="0" priority="26">
      <formula>$I$12=0</formula>
    </cfRule>
  </conditionalFormatting>
  <conditionalFormatting sqref="I13:O13">
    <cfRule type="expression" dxfId="0" priority="25">
      <formula>$I$13=0</formula>
    </cfRule>
  </conditionalFormatting>
  <conditionalFormatting sqref="I14:O14">
    <cfRule type="expression" dxfId="0" priority="24">
      <formula>$I$14=0</formula>
    </cfRule>
  </conditionalFormatting>
  <conditionalFormatting sqref="I15:O15">
    <cfRule type="expression" dxfId="0" priority="23">
      <formula>$I$15=0</formula>
    </cfRule>
  </conditionalFormatting>
  <conditionalFormatting sqref="I16:O16">
    <cfRule type="expression" dxfId="0" priority="22">
      <formula>$I$16=0</formula>
    </cfRule>
  </conditionalFormatting>
  <conditionalFormatting sqref="I17:O17">
    <cfRule type="expression" dxfId="0" priority="21">
      <formula>$I$17=0</formula>
    </cfRule>
  </conditionalFormatting>
  <conditionalFormatting sqref="I18:O18">
    <cfRule type="expression" dxfId="0" priority="20">
      <formula>$I$18=0</formula>
    </cfRule>
  </conditionalFormatting>
  <conditionalFormatting sqref="I19:O19">
    <cfRule type="expression" dxfId="0" priority="19">
      <formula>$I$19=0</formula>
    </cfRule>
  </conditionalFormatting>
  <conditionalFormatting sqref="I20:O20">
    <cfRule type="expression" dxfId="0" priority="18">
      <formula>$I$20=0</formula>
    </cfRule>
  </conditionalFormatting>
  <conditionalFormatting sqref="I21:O21">
    <cfRule type="expression" dxfId="0" priority="17">
      <formula>$I$21=0</formula>
    </cfRule>
  </conditionalFormatting>
  <conditionalFormatting sqref="I22:O22">
    <cfRule type="expression" dxfId="0" priority="16">
      <formula>$I$22=0</formula>
    </cfRule>
  </conditionalFormatting>
  <conditionalFormatting sqref="I23:O23">
    <cfRule type="expression" dxfId="0" priority="15">
      <formula>$I$23=0</formula>
    </cfRule>
  </conditionalFormatting>
  <conditionalFormatting sqref="I24:O24">
    <cfRule type="expression" dxfId="0" priority="14">
      <formula>$I$24=0</formula>
    </cfRule>
  </conditionalFormatting>
  <conditionalFormatting sqref="I25:O25">
    <cfRule type="expression" dxfId="0" priority="13">
      <formula>$I$25=0</formula>
    </cfRule>
  </conditionalFormatting>
  <conditionalFormatting sqref="I26:O26">
    <cfRule type="expression" dxfId="0" priority="12">
      <formula>$I$26=0</formula>
    </cfRule>
  </conditionalFormatting>
  <conditionalFormatting sqref="I27:O27">
    <cfRule type="expression" dxfId="0" priority="11">
      <formula>$I$27=0</formula>
    </cfRule>
  </conditionalFormatting>
  <conditionalFormatting sqref="I28:O28">
    <cfRule type="expression" dxfId="0" priority="10">
      <formula>$I$28=0</formula>
    </cfRule>
  </conditionalFormatting>
  <conditionalFormatting sqref="I29:O29">
    <cfRule type="expression" dxfId="0" priority="9">
      <formula>$I$29=0</formula>
    </cfRule>
  </conditionalFormatting>
  <conditionalFormatting sqref="I30:O30">
    <cfRule type="expression" dxfId="0" priority="8">
      <formula>$I$30=0</formula>
    </cfRule>
  </conditionalFormatting>
  <conditionalFormatting sqref="I31:O31">
    <cfRule type="expression" dxfId="0" priority="7">
      <formula>$I$31=0</formula>
    </cfRule>
  </conditionalFormatting>
  <conditionalFormatting sqref="I32:O32">
    <cfRule type="expression" dxfId="0" priority="6">
      <formula>$I$32=0</formula>
    </cfRule>
  </conditionalFormatting>
  <conditionalFormatting sqref="I33:O33">
    <cfRule type="expression" dxfId="0" priority="5">
      <formula>$I$33=0</formula>
    </cfRule>
  </conditionalFormatting>
  <conditionalFormatting sqref="I34:O34">
    <cfRule type="expression" dxfId="0" priority="4">
      <formula>$I$34=0</formula>
    </cfRule>
  </conditionalFormatting>
  <conditionalFormatting sqref="I35:O35">
    <cfRule type="expression" dxfId="0" priority="3">
      <formula>$I$35=0</formula>
    </cfRule>
  </conditionalFormatting>
  <conditionalFormatting sqref="I36:O36">
    <cfRule type="expression" dxfId="0" priority="2">
      <formula>$I$36=0</formula>
    </cfRule>
  </conditionalFormatting>
  <conditionalFormatting sqref="I37:O37">
    <cfRule type="expression" dxfId="0" priority="1">
      <formula>$I$37=0</formula>
    </cfRule>
  </conditionalFormatting>
  <printOptions horizontalCentered="1" verticalCentered="1"/>
  <pageMargins left="0.313888888888889" right="0.313888888888889" top="0.668055555555556" bottom="0.432638888888889" header="0.297916666666667" footer="0.297916666666667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成绩录入（第一步）</vt:lpstr>
      <vt:lpstr>排序（第二步）</vt:lpstr>
      <vt:lpstr>打印（第三步）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2018-03-11T14:18:00Z</dcterms:created>
  <cp:lastPrinted>2018-03-13T12:56:00Z</cp:lastPrinted>
  <dcterms:modified xsi:type="dcterms:W3CDTF">2018-03-13T13:30:46Z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