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385" windowHeight="8385"/>
  </bookViews>
  <sheets>
    <sheet name="首页" sheetId="1" r:id="rId1"/>
    <sheet name="成绩记录表" sheetId="2" r:id="rId2"/>
    <sheet name="成绩查询表" sheetId="3" r:id="rId3"/>
    <sheet name="使用说明" sheetId="4" r:id="rId4"/>
  </sheets>
  <definedNames>
    <definedName name="_xlnm._FilterDatabase" localSheetId="1" hidden="1">成绩记录表!$D$2:$P$2</definedName>
  </definedNames>
  <calcPr calcId="124519"/>
</workbook>
</file>

<file path=xl/calcChain.xml><?xml version="1.0" encoding="utf-8"?>
<calcChain xmlns="http://schemas.openxmlformats.org/spreadsheetml/2006/main">
  <c r="P22" i="2"/>
  <c r="P23"/>
  <c r="P24"/>
  <c r="P25"/>
  <c r="P26"/>
  <c r="P27"/>
  <c r="P28"/>
  <c r="P29"/>
  <c r="P30"/>
  <c r="P31"/>
  <c r="P32"/>
  <c r="P33"/>
  <c r="P34"/>
  <c r="P35"/>
  <c r="P36"/>
  <c r="P37"/>
  <c r="P38"/>
  <c r="P39"/>
  <c r="P40"/>
  <c r="P41"/>
  <c r="P42"/>
  <c r="P43"/>
  <c r="P44"/>
  <c r="P45"/>
  <c r="P46"/>
  <c r="P47"/>
  <c r="P48"/>
  <c r="P49"/>
  <c r="P50"/>
  <c r="P51"/>
  <c r="P52"/>
  <c r="P53"/>
  <c r="P54"/>
  <c r="P55"/>
  <c r="P56"/>
  <c r="P57"/>
  <c r="P58"/>
  <c r="P59"/>
  <c r="P60"/>
  <c r="P61"/>
  <c r="P62"/>
  <c r="P63"/>
  <c r="P64"/>
  <c r="P65"/>
  <c r="P66"/>
  <c r="P67"/>
  <c r="P68"/>
  <c r="P69"/>
  <c r="P70"/>
  <c r="P71"/>
  <c r="P72"/>
  <c r="P73"/>
  <c r="P74"/>
  <c r="P75"/>
  <c r="P76"/>
  <c r="P77"/>
  <c r="P78"/>
  <c r="P79"/>
  <c r="P80"/>
  <c r="P81"/>
  <c r="P82"/>
  <c r="P83"/>
  <c r="P84"/>
  <c r="P85"/>
  <c r="P86"/>
  <c r="P87"/>
  <c r="P88"/>
  <c r="P89"/>
  <c r="P90"/>
  <c r="P91"/>
  <c r="P92"/>
  <c r="P93"/>
  <c r="P94"/>
  <c r="P95"/>
  <c r="P96"/>
  <c r="P97"/>
  <c r="P98"/>
  <c r="P99"/>
  <c r="P100"/>
  <c r="P101"/>
  <c r="P102"/>
  <c r="P103"/>
  <c r="P104"/>
  <c r="P105"/>
  <c r="P106"/>
  <c r="P107"/>
  <c r="P108"/>
  <c r="P109"/>
  <c r="P110"/>
  <c r="P111"/>
  <c r="P112"/>
  <c r="P113"/>
  <c r="P114"/>
  <c r="P115"/>
  <c r="P116"/>
  <c r="P117"/>
  <c r="P118"/>
  <c r="P119"/>
  <c r="P120"/>
  <c r="P121"/>
  <c r="P122"/>
  <c r="P123"/>
  <c r="P124"/>
  <c r="P125"/>
  <c r="P126"/>
  <c r="P127"/>
  <c r="P128"/>
  <c r="P129"/>
  <c r="P130"/>
  <c r="P131"/>
  <c r="P132"/>
  <c r="P133"/>
  <c r="P134"/>
  <c r="P135"/>
  <c r="P136"/>
  <c r="P137"/>
  <c r="P138"/>
  <c r="P139"/>
  <c r="P140"/>
  <c r="P141"/>
  <c r="P142"/>
  <c r="P143"/>
  <c r="P144"/>
  <c r="P145"/>
  <c r="P146"/>
  <c r="P147"/>
  <c r="P148"/>
  <c r="P149"/>
  <c r="P150"/>
  <c r="P151"/>
  <c r="P152"/>
  <c r="P153"/>
  <c r="P154"/>
  <c r="P155"/>
  <c r="P156"/>
  <c r="P157"/>
  <c r="P158"/>
  <c r="P159"/>
  <c r="P160"/>
  <c r="P161"/>
  <c r="P162"/>
  <c r="P163"/>
  <c r="P164"/>
  <c r="P165"/>
  <c r="P166"/>
  <c r="P167"/>
  <c r="P168"/>
  <c r="P169"/>
  <c r="P170"/>
  <c r="P171"/>
  <c r="P172"/>
  <c r="P173"/>
  <c r="P174"/>
  <c r="P175"/>
  <c r="P176"/>
  <c r="P177"/>
  <c r="P178"/>
  <c r="P179"/>
  <c r="P180"/>
  <c r="P181"/>
  <c r="P182"/>
  <c r="P183"/>
  <c r="P184"/>
  <c r="P185"/>
  <c r="P186"/>
  <c r="P187"/>
  <c r="P188"/>
  <c r="P189"/>
  <c r="P190"/>
  <c r="P191"/>
  <c r="P192"/>
  <c r="P193"/>
  <c r="P194"/>
  <c r="P195"/>
  <c r="P196"/>
  <c r="P197"/>
  <c r="P198"/>
  <c r="P199"/>
  <c r="P200"/>
  <c r="P201"/>
  <c r="P202"/>
  <c r="P203"/>
  <c r="P204"/>
  <c r="P205"/>
  <c r="P206"/>
  <c r="P207"/>
  <c r="P208"/>
  <c r="P209"/>
  <c r="P210"/>
  <c r="P211"/>
  <c r="P212"/>
  <c r="P213"/>
  <c r="P214"/>
  <c r="P215"/>
  <c r="P216"/>
  <c r="P217"/>
  <c r="P218"/>
  <c r="P219"/>
  <c r="P220"/>
  <c r="P221"/>
  <c r="P222"/>
  <c r="P223"/>
  <c r="P224"/>
  <c r="P225"/>
  <c r="P226"/>
  <c r="P227"/>
  <c r="P228"/>
  <c r="P229"/>
  <c r="P230"/>
  <c r="P231"/>
  <c r="P232"/>
  <c r="P233"/>
  <c r="P234"/>
  <c r="P235"/>
  <c r="P236"/>
  <c r="P237"/>
  <c r="P238"/>
  <c r="P239"/>
  <c r="P240"/>
  <c r="P241"/>
  <c r="P242"/>
  <c r="P243"/>
  <c r="P244"/>
  <c r="P245"/>
  <c r="P246"/>
  <c r="P247"/>
  <c r="P248"/>
  <c r="P249"/>
  <c r="P250"/>
  <c r="P251"/>
  <c r="P252"/>
  <c r="P253"/>
  <c r="P254"/>
  <c r="P255"/>
  <c r="P256"/>
  <c r="P257"/>
  <c r="P258"/>
  <c r="P259"/>
  <c r="P260"/>
  <c r="P261"/>
  <c r="P262"/>
  <c r="P263"/>
  <c r="P264"/>
  <c r="P265"/>
  <c r="P266"/>
  <c r="P267"/>
  <c r="P268"/>
  <c r="P269"/>
  <c r="P270"/>
  <c r="P271"/>
  <c r="P272"/>
  <c r="P273"/>
  <c r="P274"/>
  <c r="P275"/>
  <c r="P276"/>
  <c r="P277"/>
  <c r="P278"/>
  <c r="P279"/>
  <c r="P280"/>
  <c r="P281"/>
  <c r="P282"/>
  <c r="P283"/>
  <c r="P284"/>
  <c r="P285"/>
  <c r="P286"/>
  <c r="P287"/>
  <c r="P288"/>
  <c r="P289"/>
  <c r="P290"/>
  <c r="P291"/>
  <c r="P292"/>
  <c r="P293"/>
  <c r="P294"/>
  <c r="P295"/>
  <c r="P296"/>
  <c r="P297"/>
  <c r="P298"/>
  <c r="P299"/>
  <c r="P300"/>
  <c r="P301"/>
  <c r="P302"/>
  <c r="P303"/>
  <c r="P304"/>
  <c r="P305"/>
  <c r="P306"/>
  <c r="P307"/>
  <c r="P308"/>
  <c r="P309"/>
  <c r="P310"/>
  <c r="P311"/>
  <c r="P312"/>
  <c r="P313"/>
  <c r="P314"/>
  <c r="P315"/>
  <c r="P316"/>
  <c r="P317"/>
  <c r="P318"/>
  <c r="P319"/>
  <c r="P320"/>
  <c r="P321"/>
  <c r="P322"/>
  <c r="P323"/>
  <c r="P324"/>
  <c r="P325"/>
  <c r="P326"/>
  <c r="P327"/>
  <c r="P328"/>
  <c r="P329"/>
  <c r="P330"/>
  <c r="P331"/>
  <c r="P332"/>
  <c r="P333"/>
  <c r="P334"/>
  <c r="P335"/>
  <c r="P336"/>
  <c r="P337"/>
  <c r="P338"/>
  <c r="P339"/>
  <c r="P340"/>
  <c r="P341"/>
  <c r="P342"/>
  <c r="P343"/>
  <c r="P344"/>
  <c r="P345"/>
  <c r="P346"/>
  <c r="P347"/>
  <c r="P348"/>
  <c r="P349"/>
  <c r="P350"/>
  <c r="P351"/>
  <c r="P352"/>
  <c r="P353"/>
  <c r="P354"/>
  <c r="P355"/>
  <c r="P356"/>
  <c r="P357"/>
  <c r="P358"/>
  <c r="P359"/>
  <c r="P360"/>
  <c r="P361"/>
  <c r="P362"/>
  <c r="P363"/>
  <c r="P364"/>
  <c r="P365"/>
  <c r="P366"/>
  <c r="P367"/>
  <c r="P368"/>
  <c r="P369"/>
  <c r="P370"/>
  <c r="P371"/>
  <c r="P372"/>
  <c r="P373"/>
  <c r="P374"/>
  <c r="P375"/>
  <c r="P376"/>
  <c r="P377"/>
  <c r="P378"/>
  <c r="P379"/>
  <c r="P380"/>
  <c r="P381"/>
  <c r="P382"/>
  <c r="P383"/>
  <c r="P384"/>
  <c r="P385"/>
  <c r="P386"/>
  <c r="P387"/>
  <c r="P388"/>
  <c r="P389"/>
  <c r="P390"/>
  <c r="P391"/>
  <c r="P392"/>
  <c r="P393"/>
  <c r="P394"/>
  <c r="P395"/>
  <c r="P396"/>
  <c r="P397"/>
  <c r="P398"/>
  <c r="P399"/>
  <c r="P400"/>
  <c r="P401"/>
  <c r="P402"/>
  <c r="P403"/>
  <c r="P404"/>
  <c r="P405"/>
  <c r="P406"/>
  <c r="P407"/>
  <c r="P408"/>
  <c r="P409"/>
  <c r="P410"/>
  <c r="P411"/>
  <c r="P412"/>
  <c r="P413"/>
  <c r="P414"/>
  <c r="P415"/>
  <c r="P416"/>
  <c r="P417"/>
  <c r="P418"/>
  <c r="P419"/>
  <c r="P420"/>
  <c r="P421"/>
  <c r="P422"/>
  <c r="P423"/>
  <c r="P424"/>
  <c r="P425"/>
  <c r="P426"/>
  <c r="P427"/>
  <c r="P428"/>
  <c r="P429"/>
  <c r="P430"/>
  <c r="P431"/>
  <c r="P432"/>
  <c r="P433"/>
  <c r="P434"/>
  <c r="P435"/>
  <c r="P436"/>
  <c r="P437"/>
  <c r="P438"/>
  <c r="P439"/>
  <c r="P440"/>
  <c r="P441"/>
  <c r="P442"/>
  <c r="P443"/>
  <c r="P444"/>
  <c r="P445"/>
  <c r="P446"/>
  <c r="P447"/>
  <c r="P448"/>
  <c r="P449"/>
  <c r="P450"/>
  <c r="P451"/>
  <c r="P452"/>
  <c r="P453"/>
  <c r="P454"/>
  <c r="P455"/>
  <c r="P456"/>
  <c r="P457"/>
  <c r="P458"/>
  <c r="P459"/>
  <c r="P460"/>
  <c r="P461"/>
  <c r="P462"/>
  <c r="P463"/>
  <c r="P464"/>
  <c r="P465"/>
  <c r="P466"/>
  <c r="P467"/>
  <c r="P468"/>
  <c r="P469"/>
  <c r="P470"/>
  <c r="P471"/>
  <c r="P472"/>
  <c r="P473"/>
  <c r="P474"/>
  <c r="P475"/>
  <c r="P476"/>
  <c r="P477"/>
  <c r="P478"/>
  <c r="P479"/>
  <c r="P480"/>
  <c r="P481"/>
  <c r="P482"/>
  <c r="P483"/>
  <c r="P484"/>
  <c r="P485"/>
  <c r="P486"/>
  <c r="P487"/>
  <c r="P488"/>
  <c r="P489"/>
  <c r="P490"/>
  <c r="P491"/>
  <c r="P492"/>
  <c r="P493"/>
  <c r="P494"/>
  <c r="P495"/>
  <c r="P496"/>
  <c r="P497"/>
  <c r="P498"/>
  <c r="P499"/>
  <c r="P500"/>
  <c r="P501"/>
  <c r="P502"/>
  <c r="P503"/>
  <c r="P504"/>
  <c r="P505"/>
  <c r="P506"/>
  <c r="P507"/>
  <c r="P508"/>
  <c r="P509"/>
  <c r="P510"/>
  <c r="P511"/>
  <c r="P512"/>
  <c r="P513"/>
  <c r="P514"/>
  <c r="P515"/>
  <c r="P516"/>
  <c r="P517"/>
  <c r="P518"/>
  <c r="P519"/>
  <c r="P520"/>
  <c r="P521"/>
  <c r="P522"/>
  <c r="P523"/>
  <c r="P524"/>
  <c r="P525"/>
  <c r="P526"/>
  <c r="P527"/>
  <c r="P528"/>
  <c r="P529"/>
  <c r="P530"/>
  <c r="P531"/>
  <c r="P532"/>
  <c r="P533"/>
  <c r="P534"/>
  <c r="P535"/>
  <c r="P536"/>
  <c r="P537"/>
  <c r="P538"/>
  <c r="P539"/>
  <c r="P540"/>
  <c r="P541"/>
  <c r="P542"/>
  <c r="P543"/>
  <c r="P544"/>
  <c r="P545"/>
  <c r="P546"/>
  <c r="P547"/>
  <c r="P548"/>
  <c r="P549"/>
  <c r="P550"/>
  <c r="P551"/>
  <c r="P552"/>
  <c r="P553"/>
  <c r="P554"/>
  <c r="P555"/>
  <c r="P556"/>
  <c r="P557"/>
  <c r="P558"/>
  <c r="P559"/>
  <c r="P560"/>
  <c r="P561"/>
  <c r="P562"/>
  <c r="P563"/>
  <c r="P564"/>
  <c r="P565"/>
  <c r="P566"/>
  <c r="P567"/>
  <c r="P568"/>
  <c r="P569"/>
  <c r="P570"/>
  <c r="P571"/>
  <c r="P572"/>
  <c r="P573"/>
  <c r="P574"/>
  <c r="P575"/>
  <c r="P576"/>
  <c r="P577"/>
  <c r="P578"/>
  <c r="P579"/>
  <c r="P580"/>
  <c r="P581"/>
  <c r="P582"/>
  <c r="P583"/>
  <c r="P584"/>
  <c r="P585"/>
  <c r="P586"/>
  <c r="P587"/>
  <c r="P588"/>
  <c r="P589"/>
  <c r="P590"/>
  <c r="P591"/>
  <c r="P592"/>
  <c r="P593"/>
  <c r="P594"/>
  <c r="P595"/>
  <c r="P596"/>
  <c r="P597"/>
  <c r="P598"/>
  <c r="P599"/>
  <c r="P600"/>
  <c r="P601"/>
  <c r="P602"/>
  <c r="P603"/>
  <c r="P604"/>
  <c r="P605"/>
  <c r="P606"/>
  <c r="P607"/>
  <c r="P608"/>
  <c r="P609"/>
  <c r="P610"/>
  <c r="P611"/>
  <c r="P612"/>
  <c r="P613"/>
  <c r="P614"/>
  <c r="P615"/>
  <c r="P616"/>
  <c r="P617"/>
  <c r="P618"/>
  <c r="P619"/>
  <c r="P620"/>
  <c r="P621"/>
  <c r="P622"/>
  <c r="P623"/>
  <c r="P624"/>
  <c r="P625"/>
  <c r="P626"/>
  <c r="P627"/>
  <c r="P628"/>
  <c r="P629"/>
  <c r="P630"/>
  <c r="P631"/>
  <c r="P632"/>
  <c r="P633"/>
  <c r="P634"/>
  <c r="P635"/>
  <c r="P636"/>
  <c r="P637"/>
  <c r="P638"/>
  <c r="P639"/>
  <c r="P640"/>
  <c r="P641"/>
  <c r="P642"/>
  <c r="P643"/>
  <c r="P644"/>
  <c r="P645"/>
  <c r="P646"/>
  <c r="P647"/>
  <c r="P648"/>
  <c r="P649"/>
  <c r="P650"/>
  <c r="P651"/>
  <c r="P652"/>
  <c r="P653"/>
  <c r="P654"/>
  <c r="P655"/>
  <c r="P656"/>
  <c r="P657"/>
  <c r="P658"/>
  <c r="P659"/>
  <c r="P660"/>
  <c r="P661"/>
  <c r="P662"/>
  <c r="P663"/>
  <c r="P664"/>
  <c r="P665"/>
  <c r="P666"/>
  <c r="P667"/>
  <c r="P668"/>
  <c r="P669"/>
  <c r="P670"/>
  <c r="P671"/>
  <c r="P672"/>
  <c r="P673"/>
  <c r="P674"/>
  <c r="P675"/>
  <c r="P676"/>
  <c r="P677"/>
  <c r="P678"/>
  <c r="P679"/>
  <c r="P680"/>
  <c r="P681"/>
  <c r="P682"/>
  <c r="P683"/>
  <c r="P684"/>
  <c r="P685"/>
  <c r="P686"/>
  <c r="P687"/>
  <c r="P688"/>
  <c r="P689"/>
  <c r="P690"/>
  <c r="P691"/>
  <c r="P692"/>
  <c r="P693"/>
  <c r="P694"/>
  <c r="P695"/>
  <c r="P696"/>
  <c r="P697"/>
  <c r="P698"/>
  <c r="P699"/>
  <c r="P700"/>
  <c r="P701"/>
  <c r="P702"/>
  <c r="P703"/>
  <c r="P704"/>
  <c r="P705"/>
  <c r="P706"/>
  <c r="P707"/>
  <c r="P708"/>
  <c r="P709"/>
  <c r="P710"/>
  <c r="P711"/>
  <c r="P712"/>
  <c r="P713"/>
  <c r="P714"/>
  <c r="P715"/>
  <c r="P716"/>
  <c r="P717"/>
  <c r="P718"/>
  <c r="P719"/>
  <c r="P720"/>
  <c r="P721"/>
  <c r="P722"/>
  <c r="P723"/>
  <c r="P724"/>
  <c r="P725"/>
  <c r="P726"/>
  <c r="P727"/>
  <c r="P728"/>
  <c r="P729"/>
  <c r="P730"/>
  <c r="P731"/>
  <c r="P732"/>
  <c r="P733"/>
  <c r="P734"/>
  <c r="P735"/>
  <c r="P736"/>
  <c r="P737"/>
  <c r="P738"/>
  <c r="P739"/>
  <c r="P740"/>
  <c r="P741"/>
  <c r="P742"/>
  <c r="P743"/>
  <c r="P744"/>
  <c r="P745"/>
  <c r="P746"/>
  <c r="P747"/>
  <c r="P748"/>
  <c r="P749"/>
  <c r="P750"/>
  <c r="P751"/>
  <c r="P752"/>
  <c r="P753"/>
  <c r="P754"/>
  <c r="P755"/>
  <c r="P756"/>
  <c r="P757"/>
  <c r="P758"/>
  <c r="P759"/>
  <c r="P760"/>
  <c r="P761"/>
  <c r="P762"/>
  <c r="P763"/>
  <c r="P764"/>
  <c r="P765"/>
  <c r="P766"/>
  <c r="P767"/>
  <c r="P768"/>
  <c r="P769"/>
  <c r="P770"/>
  <c r="P771"/>
  <c r="P772"/>
  <c r="P773"/>
  <c r="P774"/>
  <c r="P775"/>
  <c r="P776"/>
  <c r="P777"/>
  <c r="P778"/>
  <c r="P779"/>
  <c r="P780"/>
  <c r="P781"/>
  <c r="P782"/>
  <c r="P783"/>
  <c r="P784"/>
  <c r="P785"/>
  <c r="P786"/>
  <c r="P787"/>
  <c r="P788"/>
  <c r="P789"/>
  <c r="P790"/>
  <c r="P791"/>
  <c r="P792"/>
  <c r="P793"/>
  <c r="P794"/>
  <c r="P795"/>
  <c r="P796"/>
  <c r="P797"/>
  <c r="P798"/>
  <c r="P799"/>
  <c r="P800"/>
  <c r="P801"/>
  <c r="P802"/>
  <c r="P803"/>
  <c r="P804"/>
  <c r="P805"/>
  <c r="P806"/>
  <c r="P807"/>
  <c r="P808"/>
  <c r="P809"/>
  <c r="P810"/>
  <c r="P811"/>
  <c r="P812"/>
  <c r="P813"/>
  <c r="P814"/>
  <c r="P815"/>
  <c r="P816"/>
  <c r="P817"/>
  <c r="P818"/>
  <c r="P819"/>
  <c r="P820"/>
  <c r="P821"/>
  <c r="P822"/>
  <c r="P823"/>
  <c r="P824"/>
  <c r="P825"/>
  <c r="P826"/>
  <c r="P827"/>
  <c r="P828"/>
  <c r="P829"/>
  <c r="P830"/>
  <c r="P831"/>
  <c r="P832"/>
  <c r="P833"/>
  <c r="P834"/>
  <c r="P835"/>
  <c r="P836"/>
  <c r="P837"/>
  <c r="P838"/>
  <c r="P839"/>
  <c r="P840"/>
  <c r="P841"/>
  <c r="P842"/>
  <c r="P843"/>
  <c r="P844"/>
  <c r="P845"/>
  <c r="P846"/>
  <c r="P847"/>
  <c r="P848"/>
  <c r="P849"/>
  <c r="P850"/>
  <c r="P851"/>
  <c r="P852"/>
  <c r="P853"/>
  <c r="P854"/>
  <c r="P855"/>
  <c r="P856"/>
  <c r="P857"/>
  <c r="P858"/>
  <c r="P859"/>
  <c r="P860"/>
  <c r="P861"/>
  <c r="P862"/>
  <c r="P863"/>
  <c r="P864"/>
  <c r="P865"/>
  <c r="P866"/>
  <c r="P867"/>
  <c r="P868"/>
  <c r="P869"/>
  <c r="P870"/>
  <c r="P871"/>
  <c r="P872"/>
  <c r="P873"/>
  <c r="P874"/>
  <c r="P875"/>
  <c r="P876"/>
  <c r="P877"/>
  <c r="P878"/>
  <c r="P879"/>
  <c r="P880"/>
  <c r="P881"/>
  <c r="P882"/>
  <c r="P883"/>
  <c r="P884"/>
  <c r="P885"/>
  <c r="P886"/>
  <c r="P887"/>
  <c r="P888"/>
  <c r="P889"/>
  <c r="P890"/>
  <c r="P891"/>
  <c r="P892"/>
  <c r="P893"/>
  <c r="P894"/>
  <c r="P895"/>
  <c r="P896"/>
  <c r="P897"/>
  <c r="P898"/>
  <c r="P899"/>
  <c r="P900"/>
  <c r="P901"/>
  <c r="P902"/>
  <c r="P903"/>
  <c r="P904"/>
  <c r="P905"/>
  <c r="P906"/>
  <c r="P907"/>
  <c r="P908"/>
  <c r="P909"/>
  <c r="P910"/>
  <c r="P911"/>
  <c r="P912"/>
  <c r="P913"/>
  <c r="P914"/>
  <c r="P915"/>
  <c r="P916"/>
  <c r="P917"/>
  <c r="P918"/>
  <c r="P919"/>
  <c r="P920"/>
  <c r="P921"/>
  <c r="P922"/>
  <c r="P923"/>
  <c r="P924"/>
  <c r="P925"/>
  <c r="P926"/>
  <c r="P927"/>
  <c r="P928"/>
  <c r="P929"/>
  <c r="P930"/>
  <c r="P931"/>
  <c r="P932"/>
  <c r="P933"/>
  <c r="P934"/>
  <c r="P935"/>
  <c r="P936"/>
  <c r="P937"/>
  <c r="P938"/>
  <c r="P939"/>
  <c r="P940"/>
  <c r="P941"/>
  <c r="P942"/>
  <c r="P943"/>
  <c r="P944"/>
  <c r="P945"/>
  <c r="P946"/>
  <c r="P947"/>
  <c r="P948"/>
  <c r="P949"/>
  <c r="P950"/>
  <c r="P951"/>
  <c r="P952"/>
  <c r="P953"/>
  <c r="P954"/>
  <c r="P955"/>
  <c r="P956"/>
  <c r="P957"/>
  <c r="P958"/>
  <c r="P959"/>
  <c r="P960"/>
  <c r="P961"/>
  <c r="P962"/>
  <c r="P963"/>
  <c r="P964"/>
  <c r="P965"/>
  <c r="P966"/>
  <c r="P967"/>
  <c r="P968"/>
  <c r="P969"/>
  <c r="P970"/>
  <c r="P971"/>
  <c r="P972"/>
  <c r="P973"/>
  <c r="P974"/>
  <c r="P975"/>
  <c r="P976"/>
  <c r="P977"/>
  <c r="P978"/>
  <c r="P979"/>
  <c r="P980"/>
  <c r="P981"/>
  <c r="P982"/>
  <c r="P983"/>
  <c r="P984"/>
  <c r="P985"/>
  <c r="P986"/>
  <c r="P987"/>
  <c r="P988"/>
  <c r="P989"/>
  <c r="P990"/>
  <c r="P991"/>
  <c r="P992"/>
  <c r="P993"/>
  <c r="P994"/>
  <c r="P995"/>
  <c r="P996"/>
  <c r="P997"/>
  <c r="P998"/>
  <c r="P999"/>
  <c r="P1000"/>
  <c r="P1001"/>
  <c r="P1002"/>
  <c r="P1003"/>
  <c r="P1004"/>
  <c r="P1005"/>
  <c r="P1006"/>
  <c r="P1007"/>
  <c r="P1008"/>
  <c r="P1009"/>
  <c r="P1010"/>
  <c r="P1011"/>
  <c r="P1012"/>
  <c r="P1013"/>
  <c r="P1014"/>
  <c r="P1015"/>
  <c r="P1016"/>
  <c r="P1017"/>
  <c r="P1018"/>
  <c r="P1019"/>
  <c r="P1020"/>
  <c r="P1021"/>
  <c r="P1022"/>
  <c r="P1023"/>
  <c r="P1024"/>
  <c r="P1025"/>
  <c r="P1026"/>
  <c r="P1027"/>
  <c r="P1028"/>
  <c r="P1029"/>
  <c r="P1030"/>
  <c r="P1031"/>
  <c r="P1032"/>
  <c r="P1033"/>
  <c r="P1034"/>
  <c r="P1035"/>
  <c r="P1036"/>
  <c r="P1037"/>
  <c r="P1038"/>
  <c r="P1039"/>
  <c r="P1040"/>
  <c r="P1041"/>
  <c r="P1042"/>
  <c r="P1043"/>
  <c r="P1044"/>
  <c r="P1045"/>
  <c r="P1046"/>
  <c r="P1047"/>
  <c r="P1048"/>
  <c r="P1049"/>
  <c r="P1050"/>
  <c r="P1051"/>
  <c r="P1052"/>
  <c r="P1053"/>
  <c r="P1054"/>
  <c r="P1055"/>
  <c r="P1056"/>
  <c r="P1057"/>
  <c r="P1058"/>
  <c r="P1059"/>
  <c r="P1060"/>
  <c r="P1061"/>
  <c r="P1062"/>
  <c r="P1063"/>
  <c r="P1064"/>
  <c r="P1065"/>
  <c r="P1066"/>
  <c r="P1067"/>
  <c r="P1068"/>
  <c r="P1069"/>
  <c r="P1070"/>
  <c r="P1071"/>
  <c r="P1072"/>
  <c r="P1073"/>
  <c r="P1074"/>
  <c r="P1075"/>
  <c r="P1076"/>
  <c r="P1077"/>
  <c r="P1078"/>
  <c r="P1079"/>
  <c r="P1080"/>
  <c r="P1081"/>
  <c r="P1082"/>
  <c r="P1083"/>
  <c r="P1084"/>
  <c r="P1085"/>
  <c r="P1086"/>
  <c r="P1087"/>
  <c r="P1088"/>
  <c r="P1089"/>
  <c r="P1090"/>
  <c r="P1091"/>
  <c r="P1092"/>
  <c r="P1093"/>
  <c r="P1094"/>
  <c r="P1095"/>
  <c r="P1096"/>
  <c r="P1097"/>
  <c r="P1098"/>
  <c r="P1099"/>
  <c r="P1100"/>
  <c r="P1101"/>
  <c r="P1102"/>
  <c r="P1103"/>
  <c r="P1104"/>
  <c r="P1105"/>
  <c r="P1106"/>
  <c r="P1107"/>
  <c r="P1108"/>
  <c r="P1109"/>
  <c r="P1110"/>
  <c r="P1111"/>
  <c r="P1112"/>
  <c r="P1113"/>
  <c r="P1114"/>
  <c r="P1115"/>
  <c r="P1116"/>
  <c r="P1117"/>
  <c r="P1118"/>
  <c r="P1119"/>
  <c r="P1120"/>
  <c r="P1121"/>
  <c r="P1122"/>
  <c r="P1123"/>
  <c r="P1124"/>
  <c r="P1125"/>
  <c r="P1126"/>
  <c r="P1127"/>
  <c r="P1128"/>
  <c r="P1129"/>
  <c r="P1130"/>
  <c r="P1131"/>
  <c r="P1132"/>
  <c r="P1133"/>
  <c r="P1134"/>
  <c r="P1135"/>
  <c r="P1136"/>
  <c r="P1137"/>
  <c r="P1138"/>
  <c r="P1139"/>
  <c r="P1140"/>
  <c r="P1141"/>
  <c r="P1142"/>
  <c r="P1143"/>
  <c r="P1144"/>
  <c r="P1145"/>
  <c r="P1146"/>
  <c r="P1147"/>
  <c r="P1148"/>
  <c r="P1149"/>
  <c r="P1150"/>
  <c r="P1151"/>
  <c r="P1152"/>
  <c r="P1153"/>
  <c r="P1154"/>
  <c r="P1155"/>
  <c r="P1156"/>
  <c r="P1157"/>
  <c r="P1158"/>
  <c r="P1159"/>
  <c r="P1160"/>
  <c r="P1161"/>
  <c r="P1162"/>
  <c r="P1163"/>
  <c r="P1164"/>
  <c r="P1165"/>
  <c r="P1166"/>
  <c r="P1167"/>
  <c r="P1168"/>
  <c r="P1169"/>
  <c r="P1170"/>
  <c r="P1171"/>
  <c r="P1172"/>
  <c r="P1173"/>
  <c r="P1174"/>
  <c r="P1175"/>
  <c r="P1176"/>
  <c r="P1177"/>
  <c r="P1178"/>
  <c r="P1179"/>
  <c r="P1180"/>
  <c r="P1181"/>
  <c r="P1182"/>
  <c r="P1183"/>
  <c r="P1184"/>
  <c r="P1185"/>
  <c r="P1186"/>
  <c r="P1187"/>
  <c r="P1188"/>
  <c r="P1189"/>
  <c r="P1190"/>
  <c r="P1191"/>
  <c r="P1192"/>
  <c r="P1193"/>
  <c r="P1194"/>
  <c r="P1195"/>
  <c r="P1196"/>
  <c r="P1197"/>
  <c r="P1198"/>
  <c r="P1199"/>
  <c r="P1200"/>
  <c r="P1201"/>
  <c r="P1202"/>
  <c r="P1203"/>
  <c r="P1204"/>
  <c r="P1205"/>
  <c r="P1206"/>
  <c r="P1207"/>
  <c r="P1208"/>
  <c r="P1209"/>
  <c r="P1210"/>
  <c r="P1211"/>
  <c r="P1212"/>
  <c r="P1213"/>
  <c r="P1214"/>
  <c r="P1215"/>
  <c r="P1216"/>
  <c r="P1217"/>
  <c r="P1218"/>
  <c r="P1219"/>
  <c r="P1220"/>
  <c r="P1221"/>
  <c r="P1222"/>
  <c r="P1223"/>
  <c r="P1224"/>
  <c r="P1225"/>
  <c r="P1226"/>
  <c r="P1227"/>
  <c r="P1228"/>
  <c r="P1229"/>
  <c r="P1230"/>
  <c r="P1231"/>
  <c r="P1232"/>
  <c r="P1233"/>
  <c r="P1234"/>
  <c r="P1235"/>
  <c r="P1236"/>
  <c r="P1237"/>
  <c r="P1238"/>
  <c r="P1239"/>
  <c r="P1240"/>
  <c r="P1241"/>
  <c r="P1242"/>
  <c r="P1243"/>
  <c r="P1244"/>
  <c r="P1245"/>
  <c r="P1246"/>
  <c r="P1247"/>
  <c r="P1248"/>
  <c r="P1249"/>
  <c r="P1250"/>
  <c r="P1251"/>
  <c r="P1252"/>
  <c r="P1253"/>
  <c r="P1254"/>
  <c r="P1255"/>
  <c r="P1256"/>
  <c r="P1257"/>
  <c r="P1258"/>
  <c r="P1259"/>
  <c r="P1260"/>
  <c r="P1261"/>
  <c r="P1262"/>
  <c r="P1263"/>
  <c r="P1264"/>
  <c r="P1265"/>
  <c r="P1266"/>
  <c r="P1267"/>
  <c r="P1268"/>
  <c r="P1269"/>
  <c r="P1270"/>
  <c r="P1271"/>
  <c r="P1272"/>
  <c r="P1273"/>
  <c r="P1274"/>
  <c r="P1275"/>
  <c r="P1276"/>
  <c r="P1277"/>
  <c r="P1278"/>
  <c r="P1279"/>
  <c r="P1280"/>
  <c r="P1281"/>
  <c r="P1282"/>
  <c r="P1283"/>
  <c r="P1284"/>
  <c r="P1285"/>
  <c r="P1286"/>
  <c r="P1287"/>
  <c r="P1288"/>
  <c r="P1289"/>
  <c r="P1290"/>
  <c r="P1291"/>
  <c r="P1292"/>
  <c r="P1293"/>
  <c r="P1294"/>
  <c r="P1295"/>
  <c r="P1296"/>
  <c r="P1297"/>
  <c r="P1298"/>
  <c r="P1299"/>
  <c r="P1300"/>
  <c r="P1301"/>
  <c r="P1302"/>
  <c r="P1303"/>
  <c r="P1304"/>
  <c r="P1305"/>
  <c r="P1306"/>
  <c r="P1307"/>
  <c r="P1308"/>
  <c r="P1309"/>
  <c r="P1310"/>
  <c r="P1311"/>
  <c r="P1312"/>
  <c r="P1313"/>
  <c r="P1314"/>
  <c r="P1315"/>
  <c r="P1316"/>
  <c r="P1317"/>
  <c r="P1318"/>
  <c r="P1319"/>
  <c r="P1320"/>
  <c r="P1321"/>
  <c r="P1322"/>
  <c r="P1323"/>
  <c r="P1324"/>
  <c r="P1325"/>
  <c r="P1326"/>
  <c r="P1327"/>
  <c r="P1328"/>
  <c r="P1329"/>
  <c r="P1330"/>
  <c r="P1331"/>
  <c r="P1332"/>
  <c r="P1333"/>
  <c r="P1334"/>
  <c r="P1335"/>
  <c r="P1336"/>
  <c r="P1337"/>
  <c r="P1338"/>
  <c r="P1339"/>
  <c r="P1340"/>
  <c r="P1341"/>
  <c r="P1342"/>
  <c r="P1343"/>
  <c r="P1344"/>
  <c r="P1345"/>
  <c r="P1346"/>
  <c r="P1347"/>
  <c r="P1348"/>
  <c r="P1349"/>
  <c r="P1350"/>
  <c r="P1351"/>
  <c r="P1352"/>
  <c r="P1353"/>
  <c r="P1354"/>
  <c r="P1355"/>
  <c r="P1356"/>
  <c r="P1357"/>
  <c r="P1358"/>
  <c r="P1359"/>
  <c r="P1360"/>
  <c r="P1361"/>
  <c r="P1362"/>
  <c r="P1363"/>
  <c r="P1364"/>
  <c r="P1365"/>
  <c r="P1366"/>
  <c r="P1367"/>
  <c r="P1368"/>
  <c r="P1369"/>
  <c r="P1370"/>
  <c r="P1371"/>
  <c r="P1372"/>
  <c r="P1373"/>
  <c r="P1374"/>
  <c r="P1375"/>
  <c r="P1376"/>
  <c r="P1377"/>
  <c r="P1378"/>
  <c r="P1379"/>
  <c r="P1380"/>
  <c r="P1381"/>
  <c r="P1382"/>
  <c r="P1383"/>
  <c r="P1384"/>
  <c r="P1385"/>
  <c r="P1386"/>
  <c r="P1387"/>
  <c r="P1388"/>
  <c r="P1389"/>
  <c r="P1390"/>
  <c r="P1391"/>
  <c r="P1392"/>
  <c r="P1393"/>
  <c r="P1394"/>
  <c r="P1395"/>
  <c r="P1396"/>
  <c r="P1397"/>
  <c r="P1398"/>
  <c r="P1399"/>
  <c r="P1400"/>
  <c r="P1401"/>
  <c r="P1402"/>
  <c r="P1403"/>
  <c r="P1404"/>
  <c r="P1405"/>
  <c r="P1406"/>
  <c r="P1407"/>
  <c r="P1408"/>
  <c r="P1409"/>
  <c r="P1410"/>
  <c r="P1411"/>
  <c r="P1412"/>
  <c r="P1413"/>
  <c r="P1414"/>
  <c r="P1415"/>
  <c r="P1416"/>
  <c r="P1417"/>
  <c r="P1418"/>
  <c r="P1419"/>
  <c r="P1420"/>
  <c r="P1421"/>
  <c r="P1422"/>
  <c r="P1423"/>
  <c r="P1424"/>
  <c r="P1425"/>
  <c r="P1426"/>
  <c r="P1427"/>
  <c r="P1428"/>
  <c r="P1429"/>
  <c r="P1430"/>
  <c r="P1431"/>
  <c r="P1432"/>
  <c r="P1433"/>
  <c r="P1434"/>
  <c r="P1435"/>
  <c r="P1436"/>
  <c r="P1437"/>
  <c r="P1438"/>
  <c r="P1439"/>
  <c r="P1440"/>
  <c r="P1441"/>
  <c r="P1442"/>
  <c r="P1443"/>
  <c r="P1444"/>
  <c r="P1445"/>
  <c r="P1446"/>
  <c r="P1447"/>
  <c r="P1448"/>
  <c r="P1449"/>
  <c r="P1450"/>
  <c r="P1451"/>
  <c r="P1452"/>
  <c r="P1453"/>
  <c r="P1454"/>
  <c r="P1455"/>
  <c r="P1456"/>
  <c r="P1457"/>
  <c r="P1458"/>
  <c r="P1459"/>
  <c r="P1460"/>
  <c r="P1461"/>
  <c r="P1462"/>
  <c r="P1463"/>
  <c r="P1464"/>
  <c r="P1465"/>
  <c r="P1466"/>
  <c r="P1467"/>
  <c r="P1468"/>
  <c r="P1469"/>
  <c r="P1470"/>
  <c r="P1471"/>
  <c r="P1472"/>
  <c r="P1473"/>
  <c r="P1474"/>
  <c r="P1475"/>
  <c r="P1476"/>
  <c r="P1477"/>
  <c r="P1478"/>
  <c r="P1479"/>
  <c r="P1480"/>
  <c r="P1481"/>
  <c r="P1482"/>
  <c r="P1483"/>
  <c r="P1484"/>
  <c r="P1485"/>
  <c r="P1486"/>
  <c r="P1487"/>
  <c r="P1488"/>
  <c r="P1489"/>
  <c r="P1490"/>
  <c r="P1491"/>
  <c r="P1492"/>
  <c r="P1493"/>
  <c r="P1494"/>
  <c r="P1495"/>
  <c r="P1496"/>
  <c r="P1497"/>
  <c r="P1498"/>
  <c r="P1499"/>
  <c r="P1500"/>
  <c r="P1501"/>
  <c r="P1502"/>
  <c r="P1503"/>
  <c r="P1504"/>
  <c r="P1505"/>
  <c r="P1506"/>
  <c r="P1507"/>
  <c r="P1508"/>
  <c r="P1509"/>
  <c r="P1510"/>
  <c r="P1511"/>
  <c r="P1512"/>
  <c r="P1513"/>
  <c r="P1514"/>
  <c r="P1515"/>
  <c r="P1516"/>
  <c r="P1517"/>
  <c r="P1518"/>
  <c r="P1519"/>
  <c r="P1520"/>
  <c r="P1521"/>
  <c r="P1522"/>
  <c r="P1523"/>
  <c r="P1524"/>
  <c r="P1525"/>
  <c r="P1526"/>
  <c r="P1527"/>
  <c r="P1528"/>
  <c r="P1529"/>
  <c r="P1530"/>
  <c r="P1531"/>
  <c r="P1532"/>
  <c r="P1533"/>
  <c r="P1534"/>
  <c r="P1535"/>
  <c r="P1536"/>
  <c r="P1537"/>
  <c r="P1538"/>
  <c r="P1539"/>
  <c r="P1540"/>
  <c r="P1541"/>
  <c r="P1542"/>
  <c r="P1543"/>
  <c r="P1544"/>
  <c r="P1545"/>
  <c r="P1546"/>
  <c r="P1547"/>
  <c r="P1548"/>
  <c r="P1549"/>
  <c r="P1550"/>
  <c r="P1551"/>
  <c r="P1552"/>
  <c r="P1553"/>
  <c r="P1554"/>
  <c r="P1555"/>
  <c r="P1556"/>
  <c r="P1557"/>
  <c r="P1558"/>
  <c r="P1559"/>
  <c r="P1560"/>
  <c r="P1561"/>
  <c r="P1562"/>
  <c r="P1563"/>
  <c r="P1564"/>
  <c r="P1565"/>
  <c r="P1566"/>
  <c r="P1567"/>
  <c r="P1568"/>
  <c r="P1569"/>
  <c r="P1570"/>
  <c r="P1571"/>
  <c r="P1572"/>
  <c r="P1573"/>
  <c r="P1574"/>
  <c r="P1575"/>
  <c r="P1576"/>
  <c r="P1577"/>
  <c r="P1578"/>
  <c r="P1579"/>
  <c r="P1580"/>
  <c r="P1581"/>
  <c r="P1582"/>
  <c r="P1583"/>
  <c r="P1584"/>
  <c r="P1585"/>
  <c r="P1586"/>
  <c r="P1587"/>
  <c r="P1588"/>
  <c r="P1589"/>
  <c r="P1590"/>
  <c r="P1591"/>
  <c r="P1592"/>
  <c r="P1593"/>
  <c r="P1594"/>
  <c r="P1595"/>
  <c r="P1596"/>
  <c r="P1597"/>
  <c r="P1598"/>
  <c r="P1599"/>
  <c r="P1600"/>
  <c r="P1601"/>
  <c r="P1602"/>
  <c r="P1603"/>
  <c r="P1604"/>
  <c r="P1605"/>
  <c r="P1606"/>
  <c r="P1607"/>
  <c r="P1608"/>
  <c r="P1609"/>
  <c r="P1610"/>
  <c r="P1611"/>
  <c r="P1612"/>
  <c r="P1613"/>
  <c r="P1614"/>
  <c r="P1615"/>
  <c r="P1616"/>
  <c r="P1617"/>
  <c r="P1618"/>
  <c r="P1619"/>
  <c r="P1620"/>
  <c r="P1621"/>
  <c r="P1622"/>
  <c r="P1623"/>
  <c r="P1624"/>
  <c r="P1625"/>
  <c r="P1626"/>
  <c r="P1627"/>
  <c r="P1628"/>
  <c r="P1629"/>
  <c r="P1630"/>
  <c r="P1631"/>
  <c r="P1632"/>
  <c r="P1633"/>
  <c r="P1634"/>
  <c r="P1635"/>
  <c r="P1636"/>
  <c r="P1637"/>
  <c r="P1638"/>
  <c r="P1639"/>
  <c r="P1640"/>
  <c r="P1641"/>
  <c r="P1642"/>
  <c r="P1643"/>
  <c r="P1644"/>
  <c r="P1645"/>
  <c r="P1646"/>
  <c r="P1647"/>
  <c r="P1648"/>
  <c r="P1649"/>
  <c r="P1650"/>
  <c r="P1651"/>
  <c r="P1652"/>
  <c r="P1653"/>
  <c r="P1654"/>
  <c r="P1655"/>
  <c r="P1656"/>
  <c r="P1657"/>
  <c r="P1658"/>
  <c r="P1659"/>
  <c r="P1660"/>
  <c r="P1661"/>
  <c r="P1662"/>
  <c r="P1663"/>
  <c r="P1664"/>
  <c r="P1665"/>
  <c r="P1666"/>
  <c r="P1667"/>
  <c r="P1668"/>
  <c r="P1669"/>
  <c r="P1670"/>
  <c r="P1671"/>
  <c r="P1672"/>
  <c r="P1673"/>
  <c r="P1674"/>
  <c r="P1675"/>
  <c r="P1676"/>
  <c r="P1677"/>
  <c r="P1678"/>
  <c r="P1679"/>
  <c r="P1680"/>
  <c r="P1681"/>
  <c r="P1682"/>
  <c r="P1683"/>
  <c r="P1684"/>
  <c r="P1685"/>
  <c r="P1686"/>
  <c r="P1687"/>
  <c r="P1688"/>
  <c r="P1689"/>
  <c r="P1690"/>
  <c r="P1691"/>
  <c r="P1692"/>
  <c r="P1693"/>
  <c r="P1694"/>
  <c r="P1695"/>
  <c r="P1696"/>
  <c r="P1697"/>
  <c r="P1698"/>
  <c r="P1699"/>
  <c r="P1700"/>
  <c r="P1701"/>
  <c r="P1702"/>
  <c r="P1703"/>
  <c r="P1704"/>
  <c r="P1705"/>
  <c r="P1706"/>
  <c r="P1707"/>
  <c r="P1708"/>
  <c r="P1709"/>
  <c r="P1710"/>
  <c r="P1711"/>
  <c r="P1712"/>
  <c r="P1713"/>
  <c r="P1714"/>
  <c r="P1715"/>
  <c r="P1716"/>
  <c r="P1717"/>
  <c r="P1718"/>
  <c r="P1719"/>
  <c r="P1720"/>
  <c r="P1721"/>
  <c r="P1722"/>
  <c r="P1723"/>
  <c r="P1724"/>
  <c r="P1725"/>
  <c r="P1726"/>
  <c r="P1727"/>
  <c r="P1728"/>
  <c r="P1729"/>
  <c r="P1730"/>
  <c r="P1731"/>
  <c r="P1732"/>
  <c r="P1733"/>
  <c r="P1734"/>
  <c r="P1735"/>
  <c r="P1736"/>
  <c r="P1737"/>
  <c r="P1738"/>
  <c r="P1739"/>
  <c r="P1740"/>
  <c r="P1741"/>
  <c r="P1742"/>
  <c r="P1743"/>
  <c r="P1744"/>
  <c r="P1745"/>
  <c r="P1746"/>
  <c r="P1747"/>
  <c r="P1748"/>
  <c r="P1749"/>
  <c r="P1750"/>
  <c r="P1751"/>
  <c r="P1752"/>
  <c r="P1753"/>
  <c r="P1754"/>
  <c r="P1755"/>
  <c r="P1756"/>
  <c r="P1757"/>
  <c r="P1758"/>
  <c r="P1759"/>
  <c r="P1760"/>
  <c r="P1761"/>
  <c r="P1762"/>
  <c r="P1763"/>
  <c r="P1764"/>
  <c r="P1765"/>
  <c r="P1766"/>
  <c r="P1767"/>
  <c r="P1768"/>
  <c r="P1769"/>
  <c r="P1770"/>
  <c r="P1771"/>
  <c r="P1772"/>
  <c r="P1773"/>
  <c r="P1774"/>
  <c r="P1775"/>
  <c r="P1776"/>
  <c r="P1777"/>
  <c r="P1778"/>
  <c r="P1779"/>
  <c r="P1780"/>
  <c r="P1781"/>
  <c r="P1782"/>
  <c r="P1783"/>
  <c r="P1784"/>
  <c r="P1785"/>
  <c r="P1786"/>
  <c r="P1787"/>
  <c r="P1788"/>
  <c r="P1789"/>
  <c r="P1790"/>
  <c r="P1791"/>
  <c r="P1792"/>
  <c r="P1793"/>
  <c r="P1794"/>
  <c r="P1795"/>
  <c r="P1796"/>
  <c r="P1797"/>
  <c r="P1798"/>
  <c r="P1799"/>
  <c r="P1800"/>
  <c r="P1801"/>
  <c r="P1802"/>
  <c r="P1803"/>
  <c r="P1804"/>
  <c r="P1805"/>
  <c r="P1806"/>
  <c r="P1807"/>
  <c r="P1808"/>
  <c r="P1809"/>
  <c r="P1810"/>
  <c r="P1811"/>
  <c r="P1812"/>
  <c r="P1813"/>
  <c r="P1814"/>
  <c r="P1815"/>
  <c r="P1816"/>
  <c r="P1817"/>
  <c r="P1818"/>
  <c r="P1819"/>
  <c r="P1820"/>
  <c r="P1821"/>
  <c r="P1822"/>
  <c r="P1823"/>
  <c r="P1824"/>
  <c r="P1825"/>
  <c r="P1826"/>
  <c r="P1827"/>
  <c r="P1828"/>
  <c r="P1829"/>
  <c r="P1830"/>
  <c r="P1831"/>
  <c r="P1832"/>
  <c r="P1833"/>
  <c r="P1834"/>
  <c r="P1835"/>
  <c r="P1836"/>
  <c r="P1837"/>
  <c r="P1838"/>
  <c r="P1839"/>
  <c r="P1840"/>
  <c r="P1841"/>
  <c r="P1842"/>
  <c r="P1843"/>
  <c r="P1844"/>
  <c r="P1845"/>
  <c r="P1846"/>
  <c r="P1847"/>
  <c r="P1848"/>
  <c r="P1849"/>
  <c r="P1850"/>
  <c r="P1851"/>
  <c r="P1852"/>
  <c r="P1853"/>
  <c r="P1854"/>
  <c r="P1855"/>
  <c r="P1856"/>
  <c r="P1857"/>
  <c r="P1858"/>
  <c r="P1859"/>
  <c r="P1860"/>
  <c r="P1861"/>
  <c r="P1862"/>
  <c r="P1863"/>
  <c r="P1864"/>
  <c r="P1865"/>
  <c r="P1866"/>
  <c r="P1867"/>
  <c r="P1868"/>
  <c r="P1869"/>
  <c r="P1870"/>
  <c r="P1871"/>
  <c r="P1872"/>
  <c r="P1873"/>
  <c r="P1874"/>
  <c r="P1875"/>
  <c r="P1876"/>
  <c r="P1877"/>
  <c r="P1878"/>
  <c r="P1879"/>
  <c r="P1880"/>
  <c r="P1881"/>
  <c r="P1882"/>
  <c r="P1883"/>
  <c r="P1884"/>
  <c r="P1885"/>
  <c r="P1886"/>
  <c r="P1887"/>
  <c r="P1888"/>
  <c r="P1889"/>
  <c r="P1890"/>
  <c r="P1891"/>
  <c r="P1892"/>
  <c r="P1893"/>
  <c r="P1894"/>
  <c r="P1895"/>
  <c r="P1896"/>
  <c r="P1897"/>
  <c r="P1898"/>
  <c r="P1899"/>
  <c r="P1900"/>
  <c r="P1901"/>
  <c r="P1902"/>
  <c r="P1903"/>
  <c r="P1904"/>
  <c r="P1905"/>
  <c r="P1906"/>
  <c r="P1907"/>
  <c r="P1908"/>
  <c r="P1909"/>
  <c r="P1910"/>
  <c r="P1911"/>
  <c r="P1912"/>
  <c r="P1913"/>
  <c r="P1914"/>
  <c r="P1915"/>
  <c r="P1916"/>
  <c r="P1917"/>
  <c r="P1918"/>
  <c r="P1919"/>
  <c r="P1920"/>
  <c r="P1921"/>
  <c r="P1922"/>
  <c r="P1923"/>
  <c r="P1924"/>
  <c r="P1925"/>
  <c r="P1926"/>
  <c r="P1927"/>
  <c r="P1928"/>
  <c r="P1929"/>
  <c r="P1930"/>
  <c r="P1931"/>
  <c r="P1932"/>
  <c r="P1933"/>
  <c r="P1934"/>
  <c r="P1935"/>
  <c r="P1936"/>
  <c r="P1937"/>
  <c r="P1938"/>
  <c r="P1939"/>
  <c r="P1940"/>
  <c r="P1941"/>
  <c r="P1942"/>
  <c r="P1943"/>
  <c r="P1944"/>
  <c r="P1945"/>
  <c r="P1946"/>
  <c r="P1947"/>
  <c r="P1948"/>
  <c r="P1949"/>
  <c r="P1950"/>
  <c r="P1951"/>
  <c r="P1952"/>
  <c r="P1953"/>
  <c r="P1954"/>
  <c r="P1955"/>
  <c r="P1956"/>
  <c r="P1957"/>
  <c r="P1958"/>
  <c r="P1959"/>
  <c r="P1960"/>
  <c r="P1961"/>
  <c r="P1962"/>
  <c r="P1963"/>
  <c r="P1964"/>
  <c r="P1965"/>
  <c r="P1966"/>
  <c r="P1967"/>
  <c r="P1968"/>
  <c r="P1969"/>
  <c r="P1970"/>
  <c r="P1971"/>
  <c r="P1972"/>
  <c r="P1973"/>
  <c r="P1974"/>
  <c r="P1975"/>
  <c r="P1976"/>
  <c r="P1977"/>
  <c r="P1978"/>
  <c r="P1979"/>
  <c r="P1980"/>
  <c r="P1981"/>
  <c r="P1982"/>
  <c r="P1983"/>
  <c r="P1984"/>
  <c r="P1985"/>
  <c r="P1986"/>
  <c r="P1987"/>
  <c r="P1988"/>
  <c r="P1989"/>
  <c r="P1990"/>
  <c r="P1991"/>
  <c r="P1992"/>
  <c r="P1993"/>
  <c r="P1994"/>
  <c r="P1995"/>
  <c r="P1996"/>
  <c r="P1997"/>
  <c r="P1998"/>
  <c r="P1999"/>
  <c r="P2000"/>
  <c r="P2001"/>
  <c r="P2002"/>
  <c r="P2003"/>
  <c r="P2004"/>
  <c r="P2005"/>
  <c r="P2006"/>
  <c r="P2007"/>
  <c r="P2008"/>
  <c r="P2009"/>
  <c r="P2010"/>
  <c r="P2011"/>
  <c r="P2012"/>
  <c r="P2013"/>
  <c r="P2014"/>
  <c r="P2015"/>
  <c r="P2016"/>
  <c r="P2017"/>
  <c r="P2018"/>
  <c r="P2019"/>
  <c r="P2020"/>
  <c r="P2021"/>
  <c r="P2022"/>
  <c r="P2023"/>
  <c r="P2024"/>
  <c r="P2025"/>
  <c r="P2026"/>
  <c r="P2027"/>
  <c r="P2028"/>
  <c r="P2029"/>
  <c r="P2030"/>
  <c r="P2031"/>
  <c r="P2032"/>
  <c r="P2033"/>
  <c r="P2034"/>
  <c r="P2035"/>
  <c r="P2036"/>
  <c r="P2037"/>
  <c r="P2038"/>
  <c r="P2039"/>
  <c r="P2040"/>
  <c r="P2041"/>
  <c r="P2042"/>
  <c r="P2043"/>
  <c r="P2044"/>
  <c r="P2045"/>
  <c r="P2046"/>
  <c r="P2047"/>
  <c r="P2048"/>
  <c r="P2049"/>
  <c r="P2050"/>
  <c r="P2051"/>
  <c r="P2052"/>
  <c r="P2053"/>
  <c r="P2054"/>
  <c r="P2055"/>
  <c r="P2056"/>
  <c r="P2057"/>
  <c r="P2058"/>
  <c r="P2059"/>
  <c r="P2060"/>
  <c r="P2061"/>
  <c r="P2062"/>
  <c r="P2063"/>
  <c r="P2064"/>
  <c r="P2065"/>
  <c r="P2066"/>
  <c r="P2067"/>
  <c r="P2068"/>
  <c r="P2069"/>
  <c r="P2070"/>
  <c r="P2071"/>
  <c r="P2072"/>
  <c r="P2073"/>
  <c r="P2074"/>
  <c r="P2075"/>
  <c r="P2076"/>
  <c r="P2077"/>
  <c r="P2078"/>
  <c r="P2079"/>
  <c r="P2080"/>
  <c r="P2081"/>
  <c r="P2082"/>
  <c r="P2083"/>
  <c r="P2084"/>
  <c r="P2085"/>
  <c r="P2086"/>
  <c r="P2087"/>
  <c r="P2088"/>
  <c r="P2089"/>
  <c r="P2090"/>
  <c r="P2091"/>
  <c r="P2092"/>
  <c r="P2093"/>
  <c r="P2094"/>
  <c r="P2095"/>
  <c r="P2096"/>
  <c r="P2097"/>
  <c r="P2098"/>
  <c r="P2099"/>
  <c r="P2100"/>
  <c r="P2101"/>
  <c r="P2102"/>
  <c r="P2103"/>
  <c r="P2104"/>
  <c r="P2105"/>
  <c r="P2106"/>
  <c r="P2107"/>
  <c r="P2108"/>
  <c r="P2109"/>
  <c r="P2110"/>
  <c r="P2111"/>
  <c r="P2112"/>
  <c r="P2113"/>
  <c r="P2114"/>
  <c r="P2115"/>
  <c r="P2116"/>
  <c r="P2117"/>
  <c r="P2118"/>
  <c r="P2119"/>
  <c r="P2120"/>
  <c r="P2121"/>
  <c r="P2122"/>
  <c r="P2123"/>
  <c r="P2124"/>
  <c r="P2125"/>
  <c r="P2126"/>
  <c r="P2127"/>
  <c r="P2128"/>
  <c r="P2129"/>
  <c r="P2130"/>
  <c r="P2131"/>
  <c r="P2132"/>
  <c r="P2133"/>
  <c r="P2134"/>
  <c r="P2135"/>
  <c r="P2136"/>
  <c r="P2137"/>
  <c r="P2138"/>
  <c r="P2139"/>
  <c r="P2140"/>
  <c r="P2141"/>
  <c r="P2142"/>
  <c r="P2143"/>
  <c r="P2144"/>
  <c r="P2145"/>
  <c r="P2146"/>
  <c r="P2147"/>
  <c r="P2148"/>
  <c r="P2149"/>
  <c r="P2150"/>
  <c r="P2151"/>
  <c r="P2152"/>
  <c r="P2153"/>
  <c r="P2154"/>
  <c r="P2155"/>
  <c r="P2156"/>
  <c r="P2157"/>
  <c r="P2158"/>
  <c r="P2159"/>
  <c r="P2160"/>
  <c r="P2161"/>
  <c r="P2162"/>
  <c r="P2163"/>
  <c r="P2164"/>
  <c r="P2165"/>
  <c r="P2166"/>
  <c r="P2167"/>
  <c r="P2168"/>
  <c r="P2169"/>
  <c r="P2170"/>
  <c r="P2171"/>
  <c r="P2172"/>
  <c r="P2173"/>
  <c r="P2174"/>
  <c r="P2175"/>
  <c r="P2176"/>
  <c r="P2177"/>
  <c r="P2178"/>
  <c r="P2179"/>
  <c r="P2180"/>
  <c r="P2181"/>
  <c r="P2182"/>
  <c r="P2183"/>
  <c r="P2184"/>
  <c r="P2185"/>
  <c r="P2186"/>
  <c r="P2187"/>
  <c r="P2188"/>
  <c r="P2189"/>
  <c r="P2190"/>
  <c r="P2191"/>
  <c r="P2192"/>
  <c r="P2193"/>
  <c r="P2194"/>
  <c r="P2195"/>
  <c r="P2196"/>
  <c r="P2197"/>
  <c r="P2198"/>
  <c r="P2199"/>
  <c r="P2200"/>
  <c r="P2201"/>
  <c r="P2202"/>
  <c r="P2203"/>
  <c r="P2204"/>
  <c r="P2205"/>
  <c r="P2206"/>
  <c r="P2207"/>
  <c r="P2208"/>
  <c r="P2209"/>
  <c r="P2210"/>
  <c r="P2211"/>
  <c r="P2212"/>
  <c r="P2213"/>
  <c r="P2214"/>
  <c r="P2215"/>
  <c r="P2216"/>
  <c r="P2217"/>
  <c r="P2218"/>
  <c r="P2219"/>
  <c r="P2220"/>
  <c r="P2221"/>
  <c r="P2222"/>
  <c r="P2223"/>
  <c r="P2224"/>
  <c r="P2225"/>
  <c r="P2226"/>
  <c r="P2227"/>
  <c r="P2228"/>
  <c r="P2229"/>
  <c r="P2230"/>
  <c r="P2231"/>
  <c r="P2232"/>
  <c r="P2233"/>
  <c r="P2234"/>
  <c r="P2235"/>
  <c r="P2236"/>
  <c r="P2237"/>
  <c r="P2238"/>
  <c r="P2239"/>
  <c r="P2240"/>
  <c r="P2241"/>
  <c r="P2242"/>
  <c r="P2243"/>
  <c r="P2244"/>
  <c r="P2245"/>
  <c r="P2246"/>
  <c r="P2247"/>
  <c r="P2248"/>
  <c r="P2249"/>
  <c r="P2250"/>
  <c r="P2251"/>
  <c r="P2252"/>
  <c r="P2253"/>
  <c r="P2254"/>
  <c r="P2255"/>
  <c r="P2256"/>
  <c r="P2257"/>
  <c r="P2258"/>
  <c r="P2259"/>
  <c r="P2260"/>
  <c r="P2261"/>
  <c r="P2262"/>
  <c r="P2263"/>
  <c r="P2264"/>
  <c r="P2265"/>
  <c r="P2266"/>
  <c r="P2267"/>
  <c r="P2268"/>
  <c r="P2269"/>
  <c r="P2270"/>
  <c r="P2271"/>
  <c r="P2272"/>
  <c r="P2273"/>
  <c r="P2274"/>
  <c r="P2275"/>
  <c r="P2276"/>
  <c r="P2277"/>
  <c r="P2278"/>
  <c r="P2279"/>
  <c r="P2280"/>
  <c r="P2281"/>
  <c r="P2282"/>
  <c r="P2283"/>
  <c r="P2284"/>
  <c r="P2285"/>
  <c r="P2286"/>
  <c r="P2287"/>
  <c r="P2288"/>
  <c r="P2289"/>
  <c r="P2290"/>
  <c r="P2291"/>
  <c r="P2292"/>
  <c r="P2293"/>
  <c r="P2294"/>
  <c r="P2295"/>
  <c r="P2296"/>
  <c r="P2297"/>
  <c r="P2298"/>
  <c r="P2299"/>
  <c r="P2300"/>
  <c r="P2301"/>
  <c r="P2302"/>
  <c r="P2303"/>
  <c r="P2304"/>
  <c r="P2305"/>
  <c r="P2306"/>
  <c r="P2307"/>
  <c r="P2308"/>
  <c r="P2309"/>
  <c r="P2310"/>
  <c r="P2311"/>
  <c r="P2312"/>
  <c r="P2313"/>
  <c r="P2314"/>
  <c r="P2315"/>
  <c r="P2316"/>
  <c r="P2317"/>
  <c r="P2318"/>
  <c r="P2319"/>
  <c r="P2320"/>
  <c r="P2321"/>
  <c r="P2322"/>
  <c r="P2323"/>
  <c r="P2324"/>
  <c r="P2325"/>
  <c r="P2326"/>
  <c r="P2327"/>
  <c r="P2328"/>
  <c r="P2329"/>
  <c r="P2330"/>
  <c r="P2331"/>
  <c r="P2332"/>
  <c r="P2333"/>
  <c r="P2334"/>
  <c r="P2335"/>
  <c r="P2336"/>
  <c r="P2337"/>
  <c r="P2338"/>
  <c r="P2339"/>
  <c r="P2340"/>
  <c r="P2341"/>
  <c r="P2342"/>
  <c r="P2343"/>
  <c r="P2344"/>
  <c r="P2345"/>
  <c r="P2346"/>
  <c r="P2347"/>
  <c r="P2348"/>
  <c r="P2349"/>
  <c r="P2350"/>
  <c r="P2351"/>
  <c r="P2352"/>
  <c r="P2353"/>
  <c r="P2354"/>
  <c r="P2355"/>
  <c r="P2356"/>
  <c r="P2357"/>
  <c r="P2358"/>
  <c r="P2359"/>
  <c r="P2360"/>
  <c r="P2361"/>
  <c r="P2362"/>
  <c r="P2363"/>
  <c r="P2364"/>
  <c r="P2365"/>
  <c r="P2366"/>
  <c r="P2367"/>
  <c r="P2368"/>
  <c r="P2369"/>
  <c r="P2370"/>
  <c r="P2371"/>
  <c r="P2372"/>
  <c r="P2373"/>
  <c r="P2374"/>
  <c r="P2375"/>
  <c r="P2376"/>
  <c r="P2377"/>
  <c r="P2378"/>
  <c r="P2379"/>
  <c r="P2380"/>
  <c r="P2381"/>
  <c r="P2382"/>
  <c r="P2383"/>
  <c r="P2384"/>
  <c r="P2385"/>
  <c r="P2386"/>
  <c r="P2387"/>
  <c r="P2388"/>
  <c r="P2389"/>
  <c r="P2390"/>
  <c r="P2391"/>
  <c r="P2392"/>
  <c r="P2393"/>
  <c r="P2394"/>
  <c r="P2395"/>
  <c r="P2396"/>
  <c r="P2397"/>
  <c r="P2398"/>
  <c r="P2399"/>
  <c r="P2400"/>
  <c r="P2401"/>
  <c r="P2402"/>
  <c r="P2403"/>
  <c r="P2404"/>
  <c r="P2405"/>
  <c r="P2406"/>
  <c r="P2407"/>
  <c r="P2408"/>
  <c r="P2409"/>
  <c r="P2410"/>
  <c r="P2411"/>
  <c r="P2412"/>
  <c r="P2413"/>
  <c r="P2414"/>
  <c r="P2415"/>
  <c r="P2416"/>
  <c r="P2417"/>
  <c r="P2418"/>
  <c r="P2419"/>
  <c r="P2420"/>
  <c r="P2421"/>
  <c r="P2422"/>
  <c r="P2423"/>
  <c r="P2424"/>
  <c r="P2425"/>
  <c r="P2426"/>
  <c r="P2427"/>
  <c r="P2428"/>
  <c r="P2429"/>
  <c r="P2430"/>
  <c r="P2431"/>
  <c r="P2432"/>
  <c r="P2433"/>
  <c r="P2434"/>
  <c r="P2435"/>
  <c r="P2436"/>
  <c r="P2437"/>
  <c r="P2438"/>
  <c r="P2439"/>
  <c r="P2440"/>
  <c r="P2441"/>
  <c r="P2442"/>
  <c r="P2443"/>
  <c r="P2444"/>
  <c r="P2445"/>
  <c r="P2446"/>
  <c r="P2447"/>
  <c r="P2448"/>
  <c r="P2449"/>
  <c r="P2450"/>
  <c r="P2451"/>
  <c r="P2452"/>
  <c r="P2453"/>
  <c r="P2454"/>
  <c r="P2455"/>
  <c r="P2456"/>
  <c r="P2457"/>
  <c r="P2458"/>
  <c r="P2459"/>
  <c r="P2460"/>
  <c r="P2461"/>
  <c r="P2462"/>
  <c r="P2463"/>
  <c r="P2464"/>
  <c r="P2465"/>
  <c r="P2466"/>
  <c r="P2467"/>
  <c r="P2468"/>
  <c r="P2469"/>
  <c r="P2470"/>
  <c r="P2471"/>
  <c r="P2472"/>
  <c r="P2473"/>
  <c r="P2474"/>
  <c r="P2475"/>
  <c r="P2476"/>
  <c r="P2477"/>
  <c r="P2478"/>
  <c r="P2479"/>
  <c r="P2480"/>
  <c r="P2481"/>
  <c r="P2482"/>
  <c r="P2483"/>
  <c r="P2484"/>
  <c r="P2485"/>
  <c r="P2486"/>
  <c r="P2487"/>
  <c r="P2488"/>
  <c r="P2489"/>
  <c r="P2490"/>
  <c r="P2491"/>
  <c r="P2492"/>
  <c r="P2493"/>
  <c r="P2494"/>
  <c r="P2495"/>
  <c r="P2496"/>
  <c r="P2497"/>
  <c r="P2498"/>
  <c r="P2499"/>
  <c r="P2500"/>
  <c r="P2501"/>
  <c r="P2502"/>
  <c r="P2503"/>
  <c r="P2504"/>
  <c r="P2505"/>
  <c r="P2506"/>
  <c r="P2507"/>
  <c r="P2508"/>
  <c r="P2509"/>
  <c r="P2510"/>
  <c r="P2511"/>
  <c r="P2512"/>
  <c r="P2513"/>
  <c r="P2514"/>
  <c r="P2515"/>
  <c r="P2516"/>
  <c r="P2517"/>
  <c r="P2518"/>
  <c r="P2519"/>
  <c r="P2520"/>
  <c r="P2521"/>
  <c r="P2522"/>
  <c r="P2523"/>
  <c r="P2524"/>
  <c r="P2525"/>
  <c r="P2526"/>
  <c r="P2527"/>
  <c r="P2528"/>
  <c r="P2529"/>
  <c r="P2530"/>
  <c r="P2531"/>
  <c r="P2532"/>
  <c r="P2533"/>
  <c r="P2534"/>
  <c r="P2535"/>
  <c r="P2536"/>
  <c r="P2537"/>
  <c r="P2538"/>
  <c r="P2539"/>
  <c r="P2540"/>
  <c r="P2541"/>
  <c r="P2542"/>
  <c r="P2543"/>
  <c r="P2544"/>
  <c r="P2545"/>
  <c r="P2546"/>
  <c r="P2547"/>
  <c r="P2548"/>
  <c r="P2549"/>
  <c r="P2550"/>
  <c r="P2551"/>
  <c r="P2552"/>
  <c r="P2553"/>
  <c r="P2554"/>
  <c r="P2555"/>
  <c r="P2556"/>
  <c r="P2557"/>
  <c r="P2558"/>
  <c r="P2559"/>
  <c r="P2560"/>
  <c r="P2561"/>
  <c r="P2562"/>
  <c r="P2563"/>
  <c r="P2564"/>
  <c r="P2565"/>
  <c r="P2566"/>
  <c r="P2567"/>
  <c r="P2568"/>
  <c r="P2569"/>
  <c r="P2570"/>
  <c r="P2571"/>
  <c r="P2572"/>
  <c r="P2573"/>
  <c r="P2574"/>
  <c r="P2575"/>
  <c r="P2576"/>
  <c r="P2577"/>
  <c r="P2578"/>
  <c r="P2579"/>
  <c r="P2580"/>
  <c r="P2581"/>
  <c r="P2582"/>
  <c r="P2583"/>
  <c r="P2584"/>
  <c r="P2585"/>
  <c r="P2586"/>
  <c r="P2587"/>
  <c r="P2588"/>
  <c r="P2589"/>
  <c r="P2590"/>
  <c r="P2591"/>
  <c r="P2592"/>
  <c r="P2593"/>
  <c r="P2594"/>
  <c r="P2595"/>
  <c r="P2596"/>
  <c r="P2597"/>
  <c r="P2598"/>
  <c r="P2599"/>
  <c r="P2600"/>
  <c r="P2601"/>
  <c r="P2602"/>
  <c r="P2603"/>
  <c r="P2604"/>
  <c r="P2605"/>
  <c r="P2606"/>
  <c r="P2607"/>
  <c r="P2608"/>
  <c r="P2609"/>
  <c r="P2610"/>
  <c r="P2611"/>
  <c r="P2612"/>
  <c r="P2613"/>
  <c r="P2614"/>
  <c r="P2615"/>
  <c r="P2616"/>
  <c r="P2617"/>
  <c r="P2618"/>
  <c r="P2619"/>
  <c r="P2620"/>
  <c r="P2621"/>
  <c r="P2622"/>
  <c r="P2623"/>
  <c r="P2624"/>
  <c r="P2625"/>
  <c r="P2626"/>
  <c r="P2627"/>
  <c r="P2628"/>
  <c r="P2629"/>
  <c r="P2630"/>
  <c r="P2631"/>
  <c r="P2632"/>
  <c r="P2633"/>
  <c r="P2634"/>
  <c r="P2635"/>
  <c r="P2636"/>
  <c r="P2637"/>
  <c r="P2638"/>
  <c r="P2639"/>
  <c r="P2640"/>
  <c r="P2641"/>
  <c r="P2642"/>
  <c r="P2643"/>
  <c r="P2644"/>
  <c r="P2645"/>
  <c r="P2646"/>
  <c r="P2647"/>
  <c r="P2648"/>
  <c r="P2649"/>
  <c r="P2650"/>
  <c r="P2651"/>
  <c r="P2652"/>
  <c r="P2653"/>
  <c r="P2654"/>
  <c r="P2655"/>
  <c r="P2656"/>
  <c r="P2657"/>
  <c r="P2658"/>
  <c r="P2659"/>
  <c r="P2660"/>
  <c r="P2661"/>
  <c r="P2662"/>
  <c r="P2663"/>
  <c r="P2664"/>
  <c r="P2665"/>
  <c r="P2666"/>
  <c r="P2667"/>
  <c r="P2668"/>
  <c r="P2669"/>
  <c r="P2670"/>
  <c r="P2671"/>
  <c r="P2672"/>
  <c r="P2673"/>
  <c r="P2674"/>
  <c r="P2675"/>
  <c r="P2676"/>
  <c r="P2677"/>
  <c r="P2678"/>
  <c r="P2679"/>
  <c r="P2680"/>
  <c r="P2681"/>
  <c r="P2682"/>
  <c r="P2683"/>
  <c r="P2684"/>
  <c r="P2685"/>
  <c r="P2686"/>
  <c r="P2687"/>
  <c r="P2688"/>
  <c r="P2689"/>
  <c r="P2690"/>
  <c r="P2691"/>
  <c r="P2692"/>
  <c r="P2693"/>
  <c r="P2694"/>
  <c r="P2695"/>
  <c r="P2696"/>
  <c r="P2697"/>
  <c r="P2698"/>
  <c r="P2699"/>
  <c r="P2700"/>
  <c r="P2701"/>
  <c r="P2702"/>
  <c r="P2703"/>
  <c r="P2704"/>
  <c r="P2705"/>
  <c r="P2706"/>
  <c r="P2707"/>
  <c r="P2708"/>
  <c r="P2709"/>
  <c r="P2710"/>
  <c r="P2711"/>
  <c r="P2712"/>
  <c r="P2713"/>
  <c r="P2714"/>
  <c r="P2715"/>
  <c r="P2716"/>
  <c r="P2717"/>
  <c r="P2718"/>
  <c r="P2719"/>
  <c r="P2720"/>
  <c r="P2721"/>
  <c r="P2722"/>
  <c r="P2723"/>
  <c r="P2724"/>
  <c r="P2725"/>
  <c r="P2726"/>
  <c r="P2727"/>
  <c r="P2728"/>
  <c r="P2729"/>
  <c r="P2730"/>
  <c r="P2731"/>
  <c r="P2732"/>
  <c r="P2733"/>
  <c r="P2734"/>
  <c r="P2735"/>
  <c r="P2736"/>
  <c r="P2737"/>
  <c r="P2738"/>
  <c r="P2739"/>
  <c r="P2740"/>
  <c r="P2741"/>
  <c r="P2742"/>
  <c r="P2743"/>
  <c r="P2744"/>
  <c r="P2745"/>
  <c r="P2746"/>
  <c r="P2747"/>
  <c r="P2748"/>
  <c r="P2749"/>
  <c r="P2750"/>
  <c r="P2751"/>
  <c r="P2752"/>
  <c r="P2753"/>
  <c r="P2754"/>
  <c r="P2755"/>
  <c r="P2756"/>
  <c r="P2757"/>
  <c r="P2758"/>
  <c r="P2759"/>
  <c r="P2760"/>
  <c r="P2761"/>
  <c r="P2762"/>
  <c r="P2763"/>
  <c r="P2764"/>
  <c r="P2765"/>
  <c r="P2766"/>
  <c r="P2767"/>
  <c r="P2768"/>
  <c r="P2769"/>
  <c r="P2770"/>
  <c r="P2771"/>
  <c r="P2772"/>
  <c r="P2773"/>
  <c r="P2774"/>
  <c r="P2775"/>
  <c r="P2776"/>
  <c r="P2777"/>
  <c r="P2778"/>
  <c r="P2779"/>
  <c r="P2780"/>
  <c r="P2781"/>
  <c r="P2782"/>
  <c r="P2783"/>
  <c r="P2784"/>
  <c r="P2785"/>
  <c r="P2786"/>
  <c r="P2787"/>
  <c r="P2788"/>
  <c r="P2789"/>
  <c r="P2790"/>
  <c r="P2791"/>
  <c r="P2792"/>
  <c r="P2793"/>
  <c r="P2794"/>
  <c r="P2795"/>
  <c r="P2796"/>
  <c r="P2797"/>
  <c r="P2798"/>
  <c r="P2799"/>
  <c r="P2800"/>
  <c r="P2801"/>
  <c r="P2802"/>
  <c r="P2803"/>
  <c r="P2804"/>
  <c r="P2805"/>
  <c r="P2806"/>
  <c r="P2807"/>
  <c r="P2808"/>
  <c r="P2809"/>
  <c r="P2810"/>
  <c r="P2811"/>
  <c r="P2812"/>
  <c r="P2813"/>
  <c r="P2814"/>
  <c r="P2815"/>
  <c r="P2816"/>
  <c r="P2817"/>
  <c r="P2818"/>
  <c r="P2819"/>
  <c r="P2820"/>
  <c r="P2821"/>
  <c r="P2822"/>
  <c r="P2823"/>
  <c r="P2824"/>
  <c r="P2825"/>
  <c r="P2826"/>
  <c r="P2827"/>
  <c r="P2828"/>
  <c r="P2829"/>
  <c r="P2830"/>
  <c r="P2831"/>
  <c r="P2832"/>
  <c r="P2833"/>
  <c r="P2834"/>
  <c r="P2835"/>
  <c r="P2836"/>
  <c r="P2837"/>
  <c r="P2838"/>
  <c r="P2839"/>
  <c r="P2840"/>
  <c r="P2841"/>
  <c r="P2842"/>
  <c r="P2843"/>
  <c r="P2844"/>
  <c r="P2845"/>
  <c r="P2846"/>
  <c r="P2847"/>
  <c r="P2848"/>
  <c r="P2849"/>
  <c r="P2850"/>
  <c r="P2851"/>
  <c r="P2852"/>
  <c r="P2853"/>
  <c r="P2854"/>
  <c r="P2855"/>
  <c r="P2856"/>
  <c r="P2857"/>
  <c r="P2858"/>
  <c r="P2859"/>
  <c r="P2860"/>
  <c r="P2861"/>
  <c r="P2862"/>
  <c r="P2863"/>
  <c r="P2864"/>
  <c r="P2865"/>
  <c r="P2866"/>
  <c r="P2867"/>
  <c r="P2868"/>
  <c r="P2869"/>
  <c r="P2870"/>
  <c r="P2871"/>
  <c r="P2872"/>
  <c r="P2873"/>
  <c r="P2874"/>
  <c r="P2875"/>
  <c r="P2876"/>
  <c r="P2877"/>
  <c r="P2878"/>
  <c r="P2879"/>
  <c r="P2880"/>
  <c r="P2881"/>
  <c r="P2882"/>
  <c r="P2883"/>
  <c r="P2884"/>
  <c r="P2885"/>
  <c r="P2886"/>
  <c r="P2887"/>
  <c r="P2888"/>
  <c r="P2889"/>
  <c r="P2890"/>
  <c r="P2891"/>
  <c r="P2892"/>
  <c r="P2893"/>
  <c r="P2894"/>
  <c r="P2895"/>
  <c r="P2896"/>
  <c r="P2897"/>
  <c r="P2898"/>
  <c r="P2899"/>
  <c r="P2900"/>
  <c r="P2901"/>
  <c r="P2902"/>
  <c r="P2903"/>
  <c r="P2904"/>
  <c r="P2905"/>
  <c r="P2906"/>
  <c r="P2907"/>
  <c r="P2908"/>
  <c r="P2909"/>
  <c r="P2910"/>
  <c r="P2911"/>
  <c r="P2912"/>
  <c r="P2913"/>
  <c r="P2914"/>
  <c r="P2915"/>
  <c r="P2916"/>
  <c r="P2917"/>
  <c r="P2918"/>
  <c r="P2919"/>
  <c r="P2920"/>
  <c r="P2921"/>
  <c r="P2922"/>
  <c r="P2923"/>
  <c r="P2924"/>
  <c r="P2925"/>
  <c r="P2926"/>
  <c r="P2927"/>
  <c r="P2928"/>
  <c r="P2929"/>
  <c r="P2930"/>
  <c r="P2931"/>
  <c r="P2932"/>
  <c r="P2933"/>
  <c r="P2934"/>
  <c r="P2935"/>
  <c r="P2936"/>
  <c r="P2937"/>
  <c r="P2938"/>
  <c r="P2939"/>
  <c r="P2940"/>
  <c r="P2941"/>
  <c r="P2942"/>
  <c r="P2943"/>
  <c r="P2944"/>
  <c r="P2945"/>
  <c r="P2946"/>
  <c r="P2947"/>
  <c r="P2948"/>
  <c r="P2949"/>
  <c r="P2950"/>
  <c r="P2951"/>
  <c r="P2952"/>
  <c r="P2953"/>
  <c r="P2954"/>
  <c r="P2955"/>
  <c r="P2956"/>
  <c r="P2957"/>
  <c r="P2958"/>
  <c r="P2959"/>
  <c r="P2960"/>
  <c r="P2961"/>
  <c r="P2962"/>
  <c r="P2963"/>
  <c r="P2964"/>
  <c r="P2965"/>
  <c r="P2966"/>
  <c r="P2967"/>
  <c r="P2968"/>
  <c r="P2969"/>
  <c r="P2970"/>
  <c r="P2971"/>
  <c r="P2972"/>
  <c r="P2973"/>
  <c r="P2974"/>
  <c r="P2975"/>
  <c r="P2976"/>
  <c r="P2977"/>
  <c r="P2978"/>
  <c r="P2979"/>
  <c r="P2980"/>
  <c r="P2981"/>
  <c r="P2982"/>
  <c r="P2983"/>
  <c r="P2984"/>
  <c r="P2985"/>
  <c r="P2986"/>
  <c r="P2987"/>
  <c r="P2988"/>
  <c r="P2989"/>
  <c r="P2990"/>
  <c r="P2991"/>
  <c r="P2992"/>
  <c r="P2993"/>
  <c r="P2994"/>
  <c r="P2995"/>
  <c r="P2996"/>
  <c r="P2997"/>
  <c r="P2998"/>
  <c r="P2999"/>
  <c r="P3000"/>
  <c r="P3001"/>
  <c r="P3002"/>
  <c r="P3003"/>
  <c r="P3004"/>
  <c r="P3005"/>
  <c r="P3006"/>
  <c r="P3007"/>
  <c r="P3008"/>
  <c r="P3009"/>
  <c r="P3010"/>
  <c r="P3011"/>
  <c r="P3012"/>
  <c r="P3013"/>
  <c r="P3014"/>
  <c r="P3015"/>
  <c r="P3016"/>
  <c r="P3017"/>
  <c r="P3018"/>
  <c r="P3019"/>
  <c r="P3020"/>
  <c r="P3021"/>
  <c r="P3022"/>
  <c r="P3023"/>
  <c r="P3024"/>
  <c r="P3025"/>
  <c r="P3026"/>
  <c r="P3027"/>
  <c r="P3028"/>
  <c r="P3029"/>
  <c r="P3030"/>
  <c r="P3031"/>
  <c r="P3032"/>
  <c r="P3033"/>
  <c r="P3034"/>
  <c r="P3035"/>
  <c r="P3036"/>
  <c r="P3037"/>
  <c r="P3038"/>
  <c r="P3039"/>
  <c r="P3040"/>
  <c r="P3041"/>
  <c r="P3042"/>
  <c r="P3043"/>
  <c r="P3044"/>
  <c r="P3045"/>
  <c r="P3046"/>
  <c r="P3047"/>
  <c r="P3048"/>
  <c r="P3049"/>
  <c r="P3050"/>
  <c r="P3051"/>
  <c r="P3052"/>
  <c r="P3053"/>
  <c r="P3054"/>
  <c r="P3055"/>
  <c r="P3056"/>
  <c r="P3057"/>
  <c r="P3058"/>
  <c r="P3059"/>
  <c r="P3060"/>
  <c r="P3061"/>
  <c r="P3062"/>
  <c r="P3063"/>
  <c r="P3064"/>
  <c r="P3065"/>
  <c r="P3066"/>
  <c r="P3067"/>
  <c r="P3068"/>
  <c r="P3069"/>
  <c r="P3070"/>
  <c r="P3071"/>
  <c r="P3072"/>
  <c r="P3073"/>
  <c r="P3074"/>
  <c r="P3075"/>
  <c r="P3076"/>
  <c r="P3077"/>
  <c r="P3078"/>
  <c r="P3079"/>
  <c r="P3080"/>
  <c r="P3081"/>
  <c r="P3082"/>
  <c r="P3083"/>
  <c r="P3084"/>
  <c r="P3085"/>
  <c r="P3086"/>
  <c r="P3087"/>
  <c r="P3088"/>
  <c r="P3089"/>
  <c r="P3090"/>
  <c r="P3091"/>
  <c r="P3092"/>
  <c r="P3093"/>
  <c r="P3094"/>
  <c r="P3095"/>
  <c r="P3096"/>
  <c r="P3097"/>
  <c r="P3098"/>
  <c r="P3099"/>
  <c r="P3100"/>
  <c r="P3101"/>
  <c r="P3102"/>
  <c r="P3103"/>
  <c r="P3104"/>
  <c r="P3105"/>
  <c r="P3106"/>
  <c r="P3107"/>
  <c r="P3108"/>
  <c r="P3109"/>
  <c r="P3110"/>
  <c r="P3111"/>
  <c r="P3112"/>
  <c r="P3113"/>
  <c r="P3114"/>
  <c r="P3115"/>
  <c r="P3116"/>
  <c r="P3117"/>
  <c r="P3118"/>
  <c r="P3119"/>
  <c r="P3120"/>
  <c r="P3121"/>
  <c r="P3122"/>
  <c r="P3123"/>
  <c r="P3124"/>
  <c r="P3125"/>
  <c r="P3126"/>
  <c r="P3127"/>
  <c r="P3128"/>
  <c r="P3129"/>
  <c r="P3130"/>
  <c r="P3131"/>
  <c r="P3132"/>
  <c r="P3133"/>
  <c r="P3134"/>
  <c r="P3135"/>
  <c r="P3136"/>
  <c r="P3137"/>
  <c r="P3138"/>
  <c r="P3139"/>
  <c r="P3140"/>
  <c r="P3141"/>
  <c r="P3142"/>
  <c r="P3143"/>
  <c r="P3144"/>
  <c r="P3145"/>
  <c r="P3146"/>
  <c r="P3147"/>
  <c r="P3148"/>
  <c r="P3149"/>
  <c r="P3150"/>
  <c r="P3151"/>
  <c r="P3152"/>
  <c r="P3153"/>
  <c r="P3154"/>
  <c r="P3155"/>
  <c r="P3156"/>
  <c r="P3157"/>
  <c r="P3158"/>
  <c r="P3159"/>
  <c r="P3160"/>
  <c r="P3161"/>
  <c r="P3162"/>
  <c r="P3163"/>
  <c r="P3164"/>
  <c r="P3165"/>
  <c r="P3166"/>
  <c r="P3167"/>
  <c r="P3168"/>
  <c r="P3169"/>
  <c r="P3170"/>
  <c r="P3171"/>
  <c r="P3172"/>
  <c r="P3173"/>
  <c r="P3174"/>
  <c r="P3175"/>
  <c r="P3176"/>
  <c r="P3177"/>
  <c r="P3178"/>
  <c r="P3179"/>
  <c r="P3180"/>
  <c r="P3181"/>
  <c r="P3182"/>
  <c r="P3183"/>
  <c r="P3184"/>
  <c r="P3185"/>
  <c r="P3186"/>
  <c r="P3187"/>
  <c r="P3188"/>
  <c r="P3189"/>
  <c r="P3190"/>
  <c r="P3191"/>
  <c r="P3192"/>
  <c r="P3193"/>
  <c r="P3194"/>
  <c r="P3195"/>
  <c r="P3196"/>
  <c r="P3197"/>
  <c r="P3198"/>
  <c r="P3199"/>
  <c r="P3200"/>
  <c r="P3201"/>
  <c r="P3202"/>
  <c r="P3203"/>
  <c r="P3204"/>
  <c r="P3205"/>
  <c r="P3206"/>
  <c r="P3207"/>
  <c r="P3208"/>
  <c r="P3209"/>
  <c r="P3210"/>
  <c r="P3211"/>
  <c r="P3212"/>
  <c r="P3213"/>
  <c r="P3214"/>
  <c r="P3215"/>
  <c r="P3216"/>
  <c r="P3217"/>
  <c r="P3218"/>
  <c r="P3219"/>
  <c r="P3220"/>
  <c r="P3221"/>
  <c r="P3222"/>
  <c r="P3223"/>
  <c r="P3224"/>
  <c r="P3225"/>
  <c r="P3226"/>
  <c r="P3227"/>
  <c r="P3228"/>
  <c r="P3229"/>
  <c r="P3230"/>
  <c r="P3231"/>
  <c r="P3232"/>
  <c r="P3233"/>
  <c r="P3234"/>
  <c r="P3235"/>
  <c r="P3236"/>
  <c r="P3237"/>
  <c r="P3238"/>
  <c r="P3239"/>
  <c r="P3240"/>
  <c r="P3241"/>
  <c r="P3242"/>
  <c r="P3243"/>
  <c r="P3244"/>
  <c r="P3245"/>
  <c r="P3246"/>
  <c r="P3247"/>
  <c r="P3248"/>
  <c r="P3249"/>
  <c r="P3250"/>
  <c r="P3251"/>
  <c r="P3252"/>
  <c r="P3253"/>
  <c r="P3254"/>
  <c r="P3255"/>
  <c r="P3256"/>
  <c r="P3257"/>
  <c r="P3258"/>
  <c r="P3259"/>
  <c r="P3260"/>
  <c r="P3261"/>
  <c r="P3262"/>
  <c r="P3263"/>
  <c r="P3264"/>
  <c r="P3265"/>
  <c r="P3266"/>
  <c r="P3267"/>
  <c r="P3268"/>
  <c r="P3269"/>
  <c r="P3270"/>
  <c r="P3271"/>
  <c r="P3272"/>
  <c r="P3273"/>
  <c r="P3274"/>
  <c r="P3275"/>
  <c r="P3276"/>
  <c r="P3277"/>
  <c r="P3278"/>
  <c r="P3279"/>
  <c r="P3280"/>
  <c r="P3281"/>
  <c r="P3282"/>
  <c r="P3283"/>
  <c r="P3284"/>
  <c r="P3285"/>
  <c r="P3286"/>
  <c r="P3287"/>
  <c r="P3288"/>
  <c r="P3289"/>
  <c r="P3290"/>
  <c r="P3291"/>
  <c r="P3292"/>
  <c r="P3293"/>
  <c r="P3294"/>
  <c r="P3295"/>
  <c r="P3296"/>
  <c r="P3297"/>
  <c r="P3298"/>
  <c r="P3299"/>
  <c r="P3300"/>
  <c r="P3301"/>
  <c r="P3302"/>
  <c r="P3303"/>
  <c r="P3304"/>
  <c r="P3305"/>
  <c r="P3306"/>
  <c r="P3307"/>
  <c r="P3308"/>
  <c r="P3309"/>
  <c r="P3310"/>
  <c r="P3311"/>
  <c r="P3312"/>
  <c r="P3313"/>
  <c r="P3314"/>
  <c r="P3315"/>
  <c r="P3316"/>
  <c r="P3317"/>
  <c r="P3318"/>
  <c r="P3319"/>
  <c r="P3320"/>
  <c r="P3321"/>
  <c r="P3322"/>
  <c r="P3323"/>
  <c r="P3324"/>
  <c r="P3325"/>
  <c r="P3326"/>
  <c r="P3327"/>
  <c r="P3328"/>
  <c r="P3329"/>
  <c r="P3330"/>
  <c r="P3331"/>
  <c r="P3332"/>
  <c r="P3333"/>
  <c r="P3334"/>
  <c r="P3335"/>
  <c r="P3336"/>
  <c r="P3337"/>
  <c r="P3338"/>
  <c r="P3339"/>
  <c r="P3340"/>
  <c r="P3341"/>
  <c r="P3342"/>
  <c r="P3343"/>
  <c r="P3344"/>
  <c r="P3345"/>
  <c r="P3346"/>
  <c r="P3347"/>
  <c r="P3348"/>
  <c r="P3349"/>
  <c r="P3350"/>
  <c r="P3351"/>
  <c r="P3352"/>
  <c r="P3353"/>
  <c r="P3354"/>
  <c r="P3355"/>
  <c r="P3356"/>
  <c r="P3357"/>
  <c r="P3358"/>
  <c r="P3359"/>
  <c r="P3360"/>
  <c r="P3361"/>
  <c r="P3362"/>
  <c r="P3363"/>
  <c r="P3364"/>
  <c r="P3365"/>
  <c r="P3366"/>
  <c r="P3367"/>
  <c r="P3368"/>
  <c r="P3369"/>
  <c r="P3370"/>
  <c r="P3371"/>
  <c r="P3372"/>
  <c r="P3373"/>
  <c r="P3374"/>
  <c r="P3375"/>
  <c r="P3376"/>
  <c r="P3377"/>
  <c r="P3378"/>
  <c r="P3379"/>
  <c r="P3380"/>
  <c r="P3381"/>
  <c r="P3382"/>
  <c r="P3383"/>
  <c r="P3384"/>
  <c r="P3385"/>
  <c r="P3386"/>
  <c r="P3387"/>
  <c r="P3388"/>
  <c r="P3389"/>
  <c r="P3390"/>
  <c r="P3391"/>
  <c r="P3392"/>
  <c r="P3393"/>
  <c r="P3394"/>
  <c r="P3395"/>
  <c r="P3396"/>
  <c r="P3397"/>
  <c r="P3398"/>
  <c r="P3399"/>
  <c r="P3400"/>
  <c r="P3401"/>
  <c r="P3402"/>
  <c r="P3403"/>
  <c r="P3404"/>
  <c r="P3405"/>
  <c r="P3406"/>
  <c r="P3407"/>
  <c r="P3408"/>
  <c r="P3409"/>
  <c r="P3410"/>
  <c r="P3411"/>
  <c r="P3412"/>
  <c r="P3413"/>
  <c r="P3414"/>
  <c r="P3415"/>
  <c r="P3416"/>
  <c r="P3417"/>
  <c r="P3418"/>
  <c r="P3419"/>
  <c r="P3420"/>
  <c r="P3421"/>
  <c r="P3422"/>
  <c r="P3423"/>
  <c r="P3424"/>
  <c r="P3425"/>
  <c r="P3426"/>
  <c r="P3427"/>
  <c r="P3428"/>
  <c r="P3429"/>
  <c r="P3430"/>
  <c r="P3431"/>
  <c r="P3432"/>
  <c r="P3433"/>
  <c r="P3434"/>
  <c r="P3435"/>
  <c r="P3436"/>
  <c r="P3437"/>
  <c r="P3438"/>
  <c r="P3439"/>
  <c r="P3440"/>
  <c r="P3441"/>
  <c r="P3442"/>
  <c r="P3443"/>
  <c r="P3444"/>
  <c r="P3445"/>
  <c r="P3446"/>
  <c r="P3447"/>
  <c r="P3448"/>
  <c r="P3449"/>
  <c r="P3450"/>
  <c r="P3451"/>
  <c r="P3452"/>
  <c r="P3453"/>
  <c r="P3454"/>
  <c r="P3455"/>
  <c r="P3456"/>
  <c r="P3457"/>
  <c r="P3458"/>
  <c r="P3459"/>
  <c r="P3460"/>
  <c r="P3461"/>
  <c r="P3462"/>
  <c r="P3463"/>
  <c r="P3464"/>
  <c r="P3465"/>
  <c r="P3466"/>
  <c r="P3467"/>
  <c r="P3468"/>
  <c r="P3469"/>
  <c r="P3470"/>
  <c r="P3471"/>
  <c r="P3472"/>
  <c r="P3473"/>
  <c r="P3474"/>
  <c r="P3475"/>
  <c r="P3476"/>
  <c r="P3477"/>
  <c r="P3478"/>
  <c r="P3479"/>
  <c r="P3480"/>
  <c r="P3481"/>
  <c r="P3482"/>
  <c r="P3483"/>
  <c r="P3484"/>
  <c r="P3485"/>
  <c r="P3486"/>
  <c r="P3487"/>
  <c r="P3488"/>
  <c r="P3489"/>
  <c r="P3490"/>
  <c r="P3491"/>
  <c r="P3492"/>
  <c r="P3493"/>
  <c r="P3494"/>
  <c r="P3495"/>
  <c r="P3496"/>
  <c r="P3497"/>
  <c r="P3498"/>
  <c r="P3499"/>
  <c r="P3500"/>
  <c r="P3501"/>
  <c r="P3502"/>
  <c r="P3503"/>
  <c r="P3504"/>
  <c r="P3505"/>
  <c r="P3506"/>
  <c r="P3507"/>
  <c r="P3508"/>
  <c r="P3509"/>
  <c r="P3510"/>
  <c r="P3511"/>
  <c r="P3512"/>
  <c r="P3513"/>
  <c r="P3514"/>
  <c r="P3515"/>
  <c r="P3516"/>
  <c r="P3517"/>
  <c r="P3518"/>
  <c r="P3519"/>
  <c r="P3520"/>
  <c r="P3521"/>
  <c r="P3522"/>
  <c r="P3523"/>
  <c r="P3524"/>
  <c r="P3525"/>
  <c r="P3526"/>
  <c r="P3527"/>
  <c r="P3528"/>
  <c r="P3529"/>
  <c r="P3530"/>
  <c r="P3531"/>
  <c r="P3532"/>
  <c r="P3533"/>
  <c r="P3534"/>
  <c r="P3535"/>
  <c r="P3536"/>
  <c r="P3537"/>
  <c r="P3538"/>
  <c r="P3539"/>
  <c r="P3540"/>
  <c r="P3541"/>
  <c r="P3542"/>
  <c r="P3543"/>
  <c r="P3544"/>
  <c r="P3545"/>
  <c r="P3546"/>
  <c r="P3547"/>
  <c r="P3548"/>
  <c r="P3549"/>
  <c r="P3550"/>
  <c r="P3551"/>
  <c r="P3552"/>
  <c r="P3553"/>
  <c r="P3554"/>
  <c r="P3555"/>
  <c r="P3556"/>
  <c r="P3557"/>
  <c r="P3558"/>
  <c r="P3559"/>
  <c r="P3560"/>
  <c r="P3561"/>
  <c r="P3562"/>
  <c r="P3563"/>
  <c r="P3564"/>
  <c r="P3565"/>
  <c r="P3566"/>
  <c r="P3567"/>
  <c r="P3568"/>
  <c r="P3569"/>
  <c r="P3570"/>
  <c r="P3571"/>
  <c r="P3572"/>
  <c r="P3573"/>
  <c r="P3574"/>
  <c r="P3575"/>
  <c r="P3576"/>
  <c r="P3577"/>
  <c r="P3578"/>
  <c r="P3579"/>
  <c r="P3580"/>
  <c r="P3581"/>
  <c r="P3582"/>
  <c r="P3583"/>
  <c r="P3584"/>
  <c r="P3585"/>
  <c r="P3586"/>
  <c r="P3587"/>
  <c r="P3588"/>
  <c r="P3589"/>
  <c r="P3590"/>
  <c r="P3591"/>
  <c r="P3592"/>
  <c r="P3593"/>
  <c r="P3594"/>
  <c r="P3595"/>
  <c r="P3596"/>
  <c r="P3597"/>
  <c r="P3598"/>
  <c r="P3599"/>
  <c r="P3600"/>
  <c r="P3601"/>
  <c r="P3602"/>
  <c r="P3603"/>
  <c r="P3604"/>
  <c r="P3605"/>
  <c r="P3606"/>
  <c r="P3607"/>
  <c r="P3608"/>
  <c r="P3609"/>
  <c r="P3610"/>
  <c r="P3611"/>
  <c r="P3612"/>
  <c r="P3613"/>
  <c r="P3614"/>
  <c r="P3615"/>
  <c r="P3616"/>
  <c r="P3617"/>
  <c r="P3618"/>
  <c r="P3619"/>
  <c r="P3620"/>
  <c r="P3621"/>
  <c r="P3622"/>
  <c r="P3623"/>
  <c r="P3624"/>
  <c r="P3625"/>
  <c r="P3626"/>
  <c r="P3627"/>
  <c r="P3628"/>
  <c r="P3629"/>
  <c r="P3630"/>
  <c r="P3631"/>
  <c r="P3632"/>
  <c r="P3633"/>
  <c r="P3634"/>
  <c r="P3635"/>
  <c r="P3636"/>
  <c r="P3637"/>
  <c r="P3638"/>
  <c r="P3639"/>
  <c r="P3640"/>
  <c r="P3641"/>
  <c r="P3642"/>
  <c r="P3643"/>
  <c r="P3644"/>
  <c r="P3645"/>
  <c r="P3646"/>
  <c r="P3647"/>
  <c r="P3648"/>
  <c r="P3649"/>
  <c r="P3650"/>
  <c r="P3651"/>
  <c r="P3652"/>
  <c r="P3653"/>
  <c r="P3654"/>
  <c r="P3655"/>
  <c r="P3656"/>
  <c r="P3657"/>
  <c r="P3658"/>
  <c r="P3659"/>
  <c r="P3660"/>
  <c r="P3661"/>
  <c r="P3662"/>
  <c r="P3663"/>
  <c r="P3664"/>
  <c r="P3665"/>
  <c r="P3666"/>
  <c r="P3667"/>
  <c r="P3668"/>
  <c r="P3669"/>
  <c r="P3670"/>
  <c r="P3671"/>
  <c r="P3672"/>
  <c r="P3673"/>
  <c r="P3674"/>
  <c r="P3675"/>
  <c r="P3676"/>
  <c r="P3677"/>
  <c r="P3678"/>
  <c r="P3679"/>
  <c r="P3680"/>
  <c r="P3681"/>
  <c r="P3682"/>
  <c r="P3683"/>
  <c r="P3684"/>
  <c r="P3685"/>
  <c r="P3686"/>
  <c r="P3687"/>
  <c r="P3688"/>
  <c r="P3689"/>
  <c r="P3690"/>
  <c r="P3691"/>
  <c r="P3692"/>
  <c r="P3693"/>
  <c r="P3694"/>
  <c r="P3695"/>
  <c r="P3696"/>
  <c r="P3697"/>
  <c r="P3698"/>
  <c r="P3699"/>
  <c r="P3700"/>
  <c r="P3701"/>
  <c r="P3702"/>
  <c r="P3703"/>
  <c r="P3704"/>
  <c r="P3705"/>
  <c r="P3706"/>
  <c r="P3707"/>
  <c r="P3708"/>
  <c r="P3709"/>
  <c r="P3710"/>
  <c r="P3711"/>
  <c r="P3712"/>
  <c r="P3713"/>
  <c r="P3714"/>
  <c r="P3715"/>
  <c r="P3716"/>
  <c r="P3717"/>
  <c r="P3718"/>
  <c r="P3719"/>
  <c r="P3720"/>
  <c r="P3721"/>
  <c r="P3722"/>
  <c r="P3723"/>
  <c r="P3724"/>
  <c r="P3725"/>
  <c r="P3726"/>
  <c r="P3727"/>
  <c r="P3728"/>
  <c r="P3729"/>
  <c r="P3730"/>
  <c r="P3731"/>
  <c r="P3732"/>
  <c r="P3733"/>
  <c r="P3734"/>
  <c r="P3735"/>
  <c r="P3736"/>
  <c r="P3737"/>
  <c r="P3738"/>
  <c r="P3739"/>
  <c r="P3740"/>
  <c r="P3741"/>
  <c r="P3742"/>
  <c r="P3743"/>
  <c r="P3744"/>
  <c r="P3745"/>
  <c r="P3746"/>
  <c r="P3747"/>
  <c r="P3748"/>
  <c r="P3749"/>
  <c r="P3750"/>
  <c r="P3751"/>
  <c r="P3752"/>
  <c r="P3753"/>
  <c r="P3754"/>
  <c r="P3755"/>
  <c r="P3756"/>
  <c r="P3757"/>
  <c r="P3758"/>
  <c r="P3759"/>
  <c r="P3760"/>
  <c r="P3761"/>
  <c r="P3762"/>
  <c r="P3763"/>
  <c r="P3764"/>
  <c r="P3765"/>
  <c r="P3766"/>
  <c r="P3767"/>
  <c r="P3768"/>
  <c r="P3769"/>
  <c r="P3770"/>
  <c r="P3771"/>
  <c r="P3772"/>
  <c r="P3773"/>
  <c r="P3774"/>
  <c r="P3775"/>
  <c r="P3776"/>
  <c r="P3777"/>
  <c r="P3778"/>
  <c r="P3779"/>
  <c r="P3780"/>
  <c r="P3781"/>
  <c r="P3782"/>
  <c r="P3783"/>
  <c r="P3784"/>
  <c r="P3785"/>
  <c r="P3786"/>
  <c r="P3787"/>
  <c r="P3788"/>
  <c r="P3789"/>
  <c r="P3790"/>
  <c r="P3791"/>
  <c r="P3792"/>
  <c r="P3793"/>
  <c r="P3794"/>
  <c r="P3795"/>
  <c r="P3796"/>
  <c r="P3797"/>
  <c r="P3798"/>
  <c r="P3799"/>
  <c r="P3800"/>
  <c r="P3801"/>
  <c r="P3802"/>
  <c r="P3803"/>
  <c r="P3804"/>
  <c r="P3805"/>
  <c r="P3806"/>
  <c r="P3807"/>
  <c r="P3808"/>
  <c r="P3809"/>
  <c r="P3810"/>
  <c r="P3811"/>
  <c r="P3812"/>
  <c r="P3813"/>
  <c r="P3814"/>
  <c r="P3815"/>
  <c r="P3816"/>
  <c r="P3817"/>
  <c r="P3818"/>
  <c r="P3819"/>
  <c r="P3820"/>
  <c r="P3821"/>
  <c r="P3822"/>
  <c r="P3823"/>
  <c r="P3824"/>
  <c r="P3825"/>
  <c r="P3826"/>
  <c r="P3827"/>
  <c r="P3828"/>
  <c r="P3829"/>
  <c r="P3830"/>
  <c r="P3831"/>
  <c r="P3832"/>
  <c r="P3833"/>
  <c r="P3834"/>
  <c r="P3835"/>
  <c r="P3836"/>
  <c r="P3837"/>
  <c r="P3838"/>
  <c r="P3839"/>
  <c r="P3840"/>
  <c r="P3841"/>
  <c r="P3842"/>
  <c r="P3843"/>
  <c r="P3844"/>
  <c r="P3845"/>
  <c r="P3846"/>
  <c r="P3847"/>
  <c r="P3848"/>
  <c r="P3849"/>
  <c r="P3850"/>
  <c r="P3851"/>
  <c r="P3852"/>
  <c r="P3853"/>
  <c r="P3854"/>
  <c r="P3855"/>
  <c r="P3856"/>
  <c r="P3857"/>
  <c r="P3858"/>
  <c r="P3859"/>
  <c r="P3860"/>
  <c r="P3861"/>
  <c r="P3862"/>
  <c r="P3863"/>
  <c r="P3864"/>
  <c r="P3865"/>
  <c r="P3866"/>
  <c r="P3867"/>
  <c r="P3868"/>
  <c r="P3869"/>
  <c r="P3870"/>
  <c r="P3871"/>
  <c r="P3872"/>
  <c r="P3873"/>
  <c r="P3874"/>
  <c r="P3875"/>
  <c r="P3876"/>
  <c r="P3877"/>
  <c r="P3878"/>
  <c r="P3879"/>
  <c r="P3880"/>
  <c r="P3881"/>
  <c r="P3882"/>
  <c r="P3883"/>
  <c r="P3884"/>
  <c r="P3885"/>
  <c r="P3886"/>
  <c r="P3887"/>
  <c r="P3888"/>
  <c r="P3889"/>
  <c r="P3890"/>
  <c r="P3891"/>
  <c r="P3892"/>
  <c r="P3893"/>
  <c r="P3894"/>
  <c r="P3895"/>
  <c r="P3896"/>
  <c r="P3897"/>
  <c r="P3898"/>
  <c r="P3899"/>
  <c r="P3900"/>
  <c r="P3901"/>
  <c r="P3902"/>
  <c r="P3903"/>
  <c r="P3904"/>
  <c r="P3905"/>
  <c r="P3906"/>
  <c r="P3907"/>
  <c r="P3908"/>
  <c r="P3909"/>
  <c r="P3910"/>
  <c r="P3911"/>
  <c r="P3912"/>
  <c r="P3913"/>
  <c r="P3914"/>
  <c r="P3915"/>
  <c r="P3916"/>
  <c r="P3917"/>
  <c r="P3918"/>
  <c r="P3919"/>
  <c r="P3920"/>
  <c r="P3921"/>
  <c r="P3922"/>
  <c r="P3923"/>
  <c r="P3924"/>
  <c r="P3925"/>
  <c r="P3926"/>
  <c r="P3927"/>
  <c r="P3928"/>
  <c r="P3929"/>
  <c r="P3930"/>
  <c r="P3931"/>
  <c r="P3932"/>
  <c r="P3933"/>
  <c r="P3934"/>
  <c r="P3935"/>
  <c r="P3936"/>
  <c r="P3937"/>
  <c r="P3938"/>
  <c r="P3939"/>
  <c r="P3940"/>
  <c r="P3941"/>
  <c r="P3942"/>
  <c r="P3943"/>
  <c r="P3944"/>
  <c r="P3945"/>
  <c r="P3946"/>
  <c r="P3947"/>
  <c r="P3948"/>
  <c r="P3949"/>
  <c r="P3950"/>
  <c r="P3951"/>
  <c r="P3952"/>
  <c r="P3953"/>
  <c r="P3954"/>
  <c r="P3955"/>
  <c r="P3956"/>
  <c r="P3957"/>
  <c r="P3958"/>
  <c r="P3959"/>
  <c r="P3960"/>
  <c r="P3961"/>
  <c r="P3962"/>
  <c r="P3963"/>
  <c r="P3964"/>
  <c r="P3965"/>
  <c r="P3966"/>
  <c r="P3967"/>
  <c r="P3968"/>
  <c r="P3969"/>
  <c r="P3970"/>
  <c r="P3971"/>
  <c r="P3972"/>
  <c r="P3973"/>
  <c r="P3974"/>
  <c r="P3975"/>
  <c r="P3976"/>
  <c r="P3977"/>
  <c r="P3978"/>
  <c r="P3979"/>
  <c r="P3980"/>
  <c r="P3981"/>
  <c r="P3982"/>
  <c r="P3983"/>
  <c r="P3984"/>
  <c r="P3985"/>
  <c r="P3986"/>
  <c r="P3987"/>
  <c r="P3988"/>
  <c r="P3989"/>
  <c r="P3990"/>
  <c r="P3991"/>
  <c r="P3992"/>
  <c r="P3993"/>
  <c r="P3994"/>
  <c r="P3995"/>
  <c r="P3996"/>
  <c r="P3997"/>
  <c r="P3998"/>
  <c r="P3999"/>
  <c r="P4000"/>
  <c r="P4001"/>
  <c r="P4002"/>
  <c r="P4003"/>
  <c r="P4004"/>
  <c r="P4005"/>
  <c r="P4006"/>
  <c r="P4007"/>
  <c r="P4008"/>
  <c r="P4009"/>
  <c r="P4010"/>
  <c r="P4011"/>
  <c r="P4012"/>
  <c r="P4013"/>
  <c r="P4014"/>
  <c r="P4015"/>
  <c r="P4016"/>
  <c r="P4017"/>
  <c r="P4018"/>
  <c r="P4019"/>
  <c r="P4020"/>
  <c r="P4021"/>
  <c r="P4022"/>
  <c r="P4023"/>
  <c r="P4024"/>
  <c r="P4025"/>
  <c r="P4026"/>
  <c r="P4027"/>
  <c r="P4028"/>
  <c r="P4029"/>
  <c r="P4030"/>
  <c r="P4031"/>
  <c r="P4032"/>
  <c r="P4033"/>
  <c r="P4034"/>
  <c r="P4035"/>
  <c r="P4036"/>
  <c r="P4037"/>
  <c r="P4038"/>
  <c r="P4039"/>
  <c r="P4040"/>
  <c r="P4041"/>
  <c r="P4042"/>
  <c r="P4043"/>
  <c r="P4044"/>
  <c r="P4045"/>
  <c r="P4046"/>
  <c r="P4047"/>
  <c r="P4048"/>
  <c r="P4049"/>
  <c r="P4050"/>
  <c r="P4051"/>
  <c r="P4052"/>
  <c r="P4053"/>
  <c r="P4054"/>
  <c r="P4055"/>
  <c r="P4056"/>
  <c r="P4057"/>
  <c r="P4058"/>
  <c r="P4059"/>
  <c r="P4060"/>
  <c r="P4061"/>
  <c r="P4062"/>
  <c r="P4063"/>
  <c r="P4064"/>
  <c r="P4065"/>
  <c r="P4066"/>
  <c r="P4067"/>
  <c r="P4068"/>
  <c r="P4069"/>
  <c r="P4070"/>
  <c r="P4071"/>
  <c r="P4072"/>
  <c r="P4073"/>
  <c r="P4074"/>
  <c r="P4075"/>
  <c r="P4076"/>
  <c r="P4077"/>
  <c r="P4078"/>
  <c r="P4079"/>
  <c r="P4080"/>
  <c r="P4081"/>
  <c r="P4082"/>
  <c r="P4083"/>
  <c r="P4084"/>
  <c r="P4085"/>
  <c r="P4086"/>
  <c r="P4087"/>
  <c r="P4088"/>
  <c r="P4089"/>
  <c r="P4090"/>
  <c r="P4091"/>
  <c r="P4092"/>
  <c r="P4093"/>
  <c r="P4094"/>
  <c r="P4095"/>
  <c r="P4096"/>
  <c r="P4097"/>
  <c r="P4098"/>
  <c r="P4099"/>
  <c r="P4100"/>
  <c r="P4101"/>
  <c r="P4102"/>
  <c r="P4103"/>
  <c r="P4104"/>
  <c r="P4105"/>
  <c r="P4106"/>
  <c r="P4107"/>
  <c r="P4108"/>
  <c r="P4109"/>
  <c r="P4110"/>
  <c r="P4111"/>
  <c r="P4112"/>
  <c r="P4113"/>
  <c r="P4114"/>
  <c r="P4115"/>
  <c r="P4116"/>
  <c r="P4117"/>
  <c r="P4118"/>
  <c r="P4119"/>
  <c r="P4120"/>
  <c r="P4121"/>
  <c r="P4122"/>
  <c r="P4123"/>
  <c r="P4124"/>
  <c r="P4125"/>
  <c r="P4126"/>
  <c r="P4127"/>
  <c r="P4128"/>
  <c r="P4129"/>
  <c r="P4130"/>
  <c r="P4131"/>
  <c r="P4132"/>
  <c r="P4133"/>
  <c r="P4134"/>
  <c r="P4135"/>
  <c r="P4136"/>
  <c r="P4137"/>
  <c r="P4138"/>
  <c r="P4139"/>
  <c r="P4140"/>
  <c r="P4141"/>
  <c r="P4142"/>
  <c r="P4143"/>
  <c r="P4144"/>
  <c r="P4145"/>
  <c r="P4146"/>
  <c r="P4147"/>
  <c r="P4148"/>
  <c r="P4149"/>
  <c r="P4150"/>
  <c r="P4151"/>
  <c r="P4152"/>
  <c r="P4153"/>
  <c r="P4154"/>
  <c r="P4155"/>
  <c r="P4156"/>
  <c r="P4157"/>
  <c r="P4158"/>
  <c r="P4159"/>
  <c r="P4160"/>
  <c r="P4161"/>
  <c r="P4162"/>
  <c r="P4163"/>
  <c r="P4164"/>
  <c r="P4165"/>
  <c r="P4166"/>
  <c r="P4167"/>
  <c r="P4168"/>
  <c r="P4169"/>
  <c r="P4170"/>
  <c r="P4171"/>
  <c r="P4172"/>
  <c r="P4173"/>
  <c r="P4174"/>
  <c r="P4175"/>
  <c r="P4176"/>
  <c r="P4177"/>
  <c r="P4178"/>
  <c r="P4179"/>
  <c r="P4180"/>
  <c r="P4181"/>
  <c r="P4182"/>
  <c r="P4183"/>
  <c r="P4184"/>
  <c r="P4185"/>
  <c r="P4186"/>
  <c r="P4187"/>
  <c r="P4188"/>
  <c r="P4189"/>
  <c r="P4190"/>
  <c r="P4191"/>
  <c r="P4192"/>
  <c r="P4193"/>
  <c r="P4194"/>
  <c r="P4195"/>
  <c r="P4196"/>
  <c r="P4197"/>
  <c r="P4198"/>
  <c r="P4199"/>
  <c r="P4200"/>
  <c r="P4201"/>
  <c r="P4202"/>
  <c r="P4203"/>
  <c r="P4204"/>
  <c r="P4205"/>
  <c r="P4206"/>
  <c r="P4207"/>
  <c r="P4208"/>
  <c r="P4209"/>
  <c r="P4210"/>
  <c r="P4211"/>
  <c r="P4212"/>
  <c r="P4213"/>
  <c r="P4214"/>
  <c r="P4215"/>
  <c r="P4216"/>
  <c r="P4217"/>
  <c r="P4218"/>
  <c r="P4219"/>
  <c r="P4220"/>
  <c r="P4221"/>
  <c r="P4222"/>
  <c r="P4223"/>
  <c r="P4224"/>
  <c r="P4225"/>
  <c r="P4226"/>
  <c r="P4227"/>
  <c r="P4228"/>
  <c r="P4229"/>
  <c r="P4230"/>
  <c r="P4231"/>
  <c r="P4232"/>
  <c r="P4233"/>
  <c r="P4234"/>
  <c r="P4235"/>
  <c r="P4236"/>
  <c r="P4237"/>
  <c r="P4238"/>
  <c r="P4239"/>
  <c r="P4240"/>
  <c r="P4241"/>
  <c r="P4242"/>
  <c r="P4243"/>
  <c r="P4244"/>
  <c r="P4245"/>
  <c r="P4246"/>
  <c r="P4247"/>
  <c r="P4248"/>
  <c r="P4249"/>
  <c r="P4250"/>
  <c r="P4251"/>
  <c r="P4252"/>
  <c r="P4253"/>
  <c r="P4254"/>
  <c r="P4255"/>
  <c r="P4256"/>
  <c r="P4257"/>
  <c r="P4258"/>
  <c r="P4259"/>
  <c r="P4260"/>
  <c r="P4261"/>
  <c r="P4262"/>
  <c r="P4263"/>
  <c r="P4264"/>
  <c r="P4265"/>
  <c r="P4266"/>
  <c r="P4267"/>
  <c r="P4268"/>
  <c r="P4269"/>
  <c r="P4270"/>
  <c r="P4271"/>
  <c r="P4272"/>
  <c r="P4273"/>
  <c r="P4274"/>
  <c r="P4275"/>
  <c r="P4276"/>
  <c r="P4277"/>
  <c r="P4278"/>
  <c r="P4279"/>
  <c r="P4280"/>
  <c r="P4281"/>
  <c r="P4282"/>
  <c r="P4283"/>
  <c r="P4284"/>
  <c r="P4285"/>
  <c r="P4286"/>
  <c r="P4287"/>
  <c r="P4288"/>
  <c r="P4289"/>
  <c r="P4290"/>
  <c r="P4291"/>
  <c r="P4292"/>
  <c r="P4293"/>
  <c r="P4294"/>
  <c r="P4295"/>
  <c r="P4296"/>
  <c r="P4297"/>
  <c r="P4298"/>
  <c r="P4299"/>
  <c r="P4300"/>
  <c r="P4301"/>
  <c r="P4302"/>
  <c r="P4303"/>
  <c r="P4304"/>
  <c r="P4305"/>
  <c r="P4306"/>
  <c r="P4307"/>
  <c r="P4308"/>
  <c r="P4309"/>
  <c r="P4310"/>
  <c r="P4311"/>
  <c r="P4312"/>
  <c r="P4313"/>
  <c r="P4314"/>
  <c r="P4315"/>
  <c r="P4316"/>
  <c r="P4317"/>
  <c r="P4318"/>
  <c r="P4319"/>
  <c r="P4320"/>
  <c r="P4321"/>
  <c r="P4322"/>
  <c r="P4323"/>
  <c r="P4324"/>
  <c r="P4325"/>
  <c r="P4326"/>
  <c r="P4327"/>
  <c r="P4328"/>
  <c r="P4329"/>
  <c r="P4330"/>
  <c r="P4331"/>
  <c r="P4332"/>
  <c r="P4333"/>
  <c r="P4334"/>
  <c r="P4335"/>
  <c r="P4336"/>
  <c r="P4337"/>
  <c r="P4338"/>
  <c r="P4339"/>
  <c r="P4340"/>
  <c r="P4341"/>
  <c r="P4342"/>
  <c r="P4343"/>
  <c r="P4344"/>
  <c r="P4345"/>
  <c r="P4346"/>
  <c r="P4347"/>
  <c r="P4348"/>
  <c r="P4349"/>
  <c r="P4350"/>
  <c r="P4351"/>
  <c r="P4352"/>
  <c r="P4353"/>
  <c r="P4354"/>
  <c r="P4355"/>
  <c r="P4356"/>
  <c r="P4357"/>
  <c r="P4358"/>
  <c r="P4359"/>
  <c r="P4360"/>
  <c r="P4361"/>
  <c r="P4362"/>
  <c r="P4363"/>
  <c r="P4364"/>
  <c r="P4365"/>
  <c r="P4366"/>
  <c r="P4367"/>
  <c r="P4368"/>
  <c r="P4369"/>
  <c r="P4370"/>
  <c r="P4371"/>
  <c r="P4372"/>
  <c r="P4373"/>
  <c r="P4374"/>
  <c r="P4375"/>
  <c r="P4376"/>
  <c r="P4377"/>
  <c r="P4378"/>
  <c r="P4379"/>
  <c r="P4380"/>
  <c r="P4381"/>
  <c r="P4382"/>
  <c r="P4383"/>
  <c r="P4384"/>
  <c r="P4385"/>
  <c r="P4386"/>
  <c r="P4387"/>
  <c r="P4388"/>
  <c r="P4389"/>
  <c r="P4390"/>
  <c r="P4391"/>
  <c r="P4392"/>
  <c r="P4393"/>
  <c r="P4394"/>
  <c r="P4395"/>
  <c r="P4396"/>
  <c r="P4397"/>
  <c r="P4398"/>
  <c r="P4399"/>
  <c r="P4400"/>
  <c r="P4401"/>
  <c r="P4402"/>
  <c r="P4403"/>
  <c r="P4404"/>
  <c r="P4405"/>
  <c r="P4406"/>
  <c r="P4407"/>
  <c r="P4408"/>
  <c r="P4409"/>
  <c r="P4410"/>
  <c r="P4411"/>
  <c r="P4412"/>
  <c r="P4413"/>
  <c r="P4414"/>
  <c r="P4415"/>
  <c r="P4416"/>
  <c r="P4417"/>
  <c r="P4418"/>
  <c r="P4419"/>
  <c r="P4420"/>
  <c r="P4421"/>
  <c r="P4422"/>
  <c r="P4423"/>
  <c r="P4424"/>
  <c r="P4425"/>
  <c r="P4426"/>
  <c r="P4427"/>
  <c r="P4428"/>
  <c r="P4429"/>
  <c r="P4430"/>
  <c r="P4431"/>
  <c r="P4432"/>
  <c r="P4433"/>
  <c r="P4434"/>
  <c r="P4435"/>
  <c r="P4436"/>
  <c r="P4437"/>
  <c r="P4438"/>
  <c r="P4439"/>
  <c r="P4440"/>
  <c r="P4441"/>
  <c r="P4442"/>
  <c r="P4443"/>
  <c r="P4444"/>
  <c r="P4445"/>
  <c r="P4446"/>
  <c r="P4447"/>
  <c r="P4448"/>
  <c r="P4449"/>
  <c r="P4450"/>
  <c r="P4451"/>
  <c r="P4452"/>
  <c r="P4453"/>
  <c r="P4454"/>
  <c r="P4455"/>
  <c r="P4456"/>
  <c r="P4457"/>
  <c r="P4458"/>
  <c r="P4459"/>
  <c r="P4460"/>
  <c r="P4461"/>
  <c r="P4462"/>
  <c r="P4463"/>
  <c r="P4464"/>
  <c r="P4465"/>
  <c r="P4466"/>
  <c r="P4467"/>
  <c r="P4468"/>
  <c r="P4469"/>
  <c r="P4470"/>
  <c r="P4471"/>
  <c r="P4472"/>
  <c r="P4473"/>
  <c r="P4474"/>
  <c r="P4475"/>
  <c r="P4476"/>
  <c r="P4477"/>
  <c r="P4478"/>
  <c r="P4479"/>
  <c r="P4480"/>
  <c r="P4481"/>
  <c r="P4482"/>
  <c r="P4483"/>
  <c r="P4484"/>
  <c r="P4485"/>
  <c r="P4486"/>
  <c r="P4487"/>
  <c r="P4488"/>
  <c r="P4489"/>
  <c r="P4490"/>
  <c r="P4491"/>
  <c r="P4492"/>
  <c r="P4493"/>
  <c r="P4494"/>
  <c r="P4495"/>
  <c r="P4496"/>
  <c r="P4497"/>
  <c r="P4498"/>
  <c r="P4499"/>
  <c r="P4500"/>
  <c r="P4501"/>
  <c r="P4502"/>
  <c r="P4503"/>
  <c r="P4504"/>
  <c r="P4505"/>
  <c r="P4506"/>
  <c r="P4507"/>
  <c r="P4508"/>
  <c r="P4509"/>
  <c r="P4510"/>
  <c r="P4511"/>
  <c r="P4512"/>
  <c r="P4513"/>
  <c r="P4514"/>
  <c r="P4515"/>
  <c r="P4516"/>
  <c r="P4517"/>
  <c r="P4518"/>
  <c r="P4519"/>
  <c r="P4520"/>
  <c r="P4521"/>
  <c r="P4522"/>
  <c r="P4523"/>
  <c r="P4524"/>
  <c r="P4525"/>
  <c r="P4526"/>
  <c r="P4527"/>
  <c r="P4528"/>
  <c r="P4529"/>
  <c r="P4530"/>
  <c r="P4531"/>
  <c r="P4532"/>
  <c r="P4533"/>
  <c r="P4534"/>
  <c r="P4535"/>
  <c r="P4536"/>
  <c r="P4537"/>
  <c r="P4538"/>
  <c r="P4539"/>
  <c r="P4540"/>
  <c r="P4541"/>
  <c r="P4542"/>
  <c r="P4543"/>
  <c r="P4544"/>
  <c r="P4545"/>
  <c r="P4546"/>
  <c r="P4547"/>
  <c r="P4548"/>
  <c r="P4549"/>
  <c r="P4550"/>
  <c r="P4551"/>
  <c r="P4552"/>
  <c r="P4553"/>
  <c r="P4554"/>
  <c r="P4555"/>
  <c r="P4556"/>
  <c r="P4557"/>
  <c r="P4558"/>
  <c r="P4559"/>
  <c r="P4560"/>
  <c r="P4561"/>
  <c r="P4562"/>
  <c r="P4563"/>
  <c r="P4564"/>
  <c r="P4565"/>
  <c r="P4566"/>
  <c r="P4567"/>
  <c r="P4568"/>
  <c r="P4569"/>
  <c r="P4570"/>
  <c r="P4571"/>
  <c r="P4572"/>
  <c r="P4573"/>
  <c r="P4574"/>
  <c r="P4575"/>
  <c r="P4576"/>
  <c r="P4577"/>
  <c r="P4578"/>
  <c r="P4579"/>
  <c r="P4580"/>
  <c r="P4581"/>
  <c r="P4582"/>
  <c r="P4583"/>
  <c r="P4584"/>
  <c r="P4585"/>
  <c r="P4586"/>
  <c r="P4587"/>
  <c r="P4588"/>
  <c r="P4589"/>
  <c r="P4590"/>
  <c r="P4591"/>
  <c r="P4592"/>
  <c r="P4593"/>
  <c r="P4594"/>
  <c r="P4595"/>
  <c r="P4596"/>
  <c r="P4597"/>
  <c r="P4598"/>
  <c r="P4599"/>
  <c r="P4600"/>
  <c r="P4601"/>
  <c r="P4602"/>
  <c r="P4603"/>
  <c r="P4604"/>
  <c r="P4605"/>
  <c r="P4606"/>
  <c r="P4607"/>
  <c r="P4608"/>
  <c r="P4609"/>
  <c r="P4610"/>
  <c r="P4611"/>
  <c r="P4612"/>
  <c r="P4613"/>
  <c r="P4614"/>
  <c r="P4615"/>
  <c r="P4616"/>
  <c r="P4617"/>
  <c r="P4618"/>
  <c r="P4619"/>
  <c r="P4620"/>
  <c r="P4621"/>
  <c r="P4622"/>
  <c r="P4623"/>
  <c r="P4624"/>
  <c r="P4625"/>
  <c r="P4626"/>
  <c r="P4627"/>
  <c r="P4628"/>
  <c r="P4629"/>
  <c r="P4630"/>
  <c r="P4631"/>
  <c r="P4632"/>
  <c r="P4633"/>
  <c r="P4634"/>
  <c r="P4635"/>
  <c r="P4636"/>
  <c r="P4637"/>
  <c r="P4638"/>
  <c r="P4639"/>
  <c r="P4640"/>
  <c r="P4641"/>
  <c r="P4642"/>
  <c r="P4643"/>
  <c r="P4644"/>
  <c r="P4645"/>
  <c r="P4646"/>
  <c r="P4647"/>
  <c r="P4648"/>
  <c r="P4649"/>
  <c r="P4650"/>
  <c r="P4651"/>
  <c r="P4652"/>
  <c r="P4653"/>
  <c r="P4654"/>
  <c r="P4655"/>
  <c r="P4656"/>
  <c r="P4657"/>
  <c r="P4658"/>
  <c r="P4659"/>
  <c r="P4660"/>
  <c r="P4661"/>
  <c r="P4662"/>
  <c r="P4663"/>
  <c r="P4664"/>
  <c r="P4665"/>
  <c r="P4666"/>
  <c r="P4667"/>
  <c r="P4668"/>
  <c r="P4669"/>
  <c r="P4670"/>
  <c r="P4671"/>
  <c r="P4672"/>
  <c r="P4673"/>
  <c r="P4674"/>
  <c r="P4675"/>
  <c r="P4676"/>
  <c r="P4677"/>
  <c r="P4678"/>
  <c r="P4679"/>
  <c r="P4680"/>
  <c r="P4681"/>
  <c r="P4682"/>
  <c r="P4683"/>
  <c r="P4684"/>
  <c r="P4685"/>
  <c r="P4686"/>
  <c r="P4687"/>
  <c r="P4688"/>
  <c r="P4689"/>
  <c r="P4690"/>
  <c r="P4691"/>
  <c r="P4692"/>
  <c r="P4693"/>
  <c r="P4694"/>
  <c r="P4695"/>
  <c r="P4696"/>
  <c r="P4697"/>
  <c r="P4698"/>
  <c r="P4699"/>
  <c r="P4700"/>
  <c r="P4701"/>
  <c r="P4702"/>
  <c r="P4703"/>
  <c r="P4704"/>
  <c r="P4705"/>
  <c r="P4706"/>
  <c r="P4707"/>
  <c r="P4708"/>
  <c r="P4709"/>
  <c r="P4710"/>
  <c r="P4711"/>
  <c r="P4712"/>
  <c r="P4713"/>
  <c r="P4714"/>
  <c r="P4715"/>
  <c r="P4716"/>
  <c r="P4717"/>
  <c r="P4718"/>
  <c r="P4719"/>
  <c r="P4720"/>
  <c r="P4721"/>
  <c r="P4722"/>
  <c r="P4723"/>
  <c r="P4724"/>
  <c r="P4725"/>
  <c r="P4726"/>
  <c r="P4727"/>
  <c r="P4728"/>
  <c r="P4729"/>
  <c r="P4730"/>
  <c r="P4731"/>
  <c r="P4732"/>
  <c r="P4733"/>
  <c r="P4734"/>
  <c r="P4735"/>
  <c r="P4736"/>
  <c r="P4737"/>
  <c r="P4738"/>
  <c r="P4739"/>
  <c r="P4740"/>
  <c r="P4741"/>
  <c r="P4742"/>
  <c r="P4743"/>
  <c r="P4744"/>
  <c r="P4745"/>
  <c r="P4746"/>
  <c r="P4747"/>
  <c r="P4748"/>
  <c r="P4749"/>
  <c r="P4750"/>
  <c r="P4751"/>
  <c r="P4752"/>
  <c r="P4753"/>
  <c r="P4754"/>
  <c r="P4755"/>
  <c r="P4756"/>
  <c r="P4757"/>
  <c r="P4758"/>
  <c r="P4759"/>
  <c r="P4760"/>
  <c r="P4761"/>
  <c r="P4762"/>
  <c r="P4763"/>
  <c r="P4764"/>
  <c r="P4765"/>
  <c r="P4766"/>
  <c r="P4767"/>
  <c r="P4768"/>
  <c r="P4769"/>
  <c r="P4770"/>
  <c r="P4771"/>
  <c r="P4772"/>
  <c r="P4773"/>
  <c r="P4774"/>
  <c r="P4775"/>
  <c r="P4776"/>
  <c r="P4777"/>
  <c r="P4778"/>
  <c r="P4779"/>
  <c r="P4780"/>
  <c r="P4781"/>
  <c r="P4782"/>
  <c r="P4783"/>
  <c r="P4784"/>
  <c r="P4785"/>
  <c r="P4786"/>
  <c r="P4787"/>
  <c r="P4788"/>
  <c r="P4789"/>
  <c r="P4790"/>
  <c r="P4791"/>
  <c r="P4792"/>
  <c r="P4793"/>
  <c r="P4794"/>
  <c r="P4795"/>
  <c r="P4796"/>
  <c r="P4797"/>
  <c r="P4798"/>
  <c r="P4799"/>
  <c r="P4800"/>
  <c r="P4801"/>
  <c r="P4802"/>
  <c r="P4803"/>
  <c r="P4804"/>
  <c r="P4805"/>
  <c r="P4806"/>
  <c r="P4807"/>
  <c r="P4808"/>
  <c r="P4809"/>
  <c r="P4810"/>
  <c r="P4811"/>
  <c r="P4812"/>
  <c r="P4813"/>
  <c r="P4814"/>
  <c r="P4815"/>
  <c r="P4816"/>
  <c r="P4817"/>
  <c r="P4818"/>
  <c r="P4819"/>
  <c r="P4820"/>
  <c r="P4821"/>
  <c r="P4822"/>
  <c r="P4823"/>
  <c r="P4824"/>
  <c r="P4825"/>
  <c r="P4826"/>
  <c r="P4827"/>
  <c r="P4828"/>
  <c r="P4829"/>
  <c r="P4830"/>
  <c r="P4831"/>
  <c r="P4832"/>
  <c r="P4833"/>
  <c r="P4834"/>
  <c r="P4835"/>
  <c r="P4836"/>
  <c r="P4837"/>
  <c r="P4838"/>
  <c r="P4839"/>
  <c r="P4840"/>
  <c r="P4841"/>
  <c r="P4842"/>
  <c r="P4843"/>
  <c r="P4844"/>
  <c r="P4845"/>
  <c r="P4846"/>
  <c r="P4847"/>
  <c r="P4848"/>
  <c r="P4849"/>
  <c r="P4850"/>
  <c r="P4851"/>
  <c r="P4852"/>
  <c r="P4853"/>
  <c r="P4854"/>
  <c r="P4855"/>
  <c r="P4856"/>
  <c r="P4857"/>
  <c r="P4858"/>
  <c r="P4859"/>
  <c r="P4860"/>
  <c r="P4861"/>
  <c r="P4862"/>
  <c r="P4863"/>
  <c r="P4864"/>
  <c r="P4865"/>
  <c r="P4866"/>
  <c r="P4867"/>
  <c r="P4868"/>
  <c r="P4869"/>
  <c r="P4870"/>
  <c r="P4871"/>
  <c r="P4872"/>
  <c r="P4873"/>
  <c r="P4874"/>
  <c r="P4875"/>
  <c r="P4876"/>
  <c r="P4877"/>
  <c r="P4878"/>
  <c r="P4879"/>
  <c r="P4880"/>
  <c r="P4881"/>
  <c r="P4882"/>
  <c r="P4883"/>
  <c r="P4884"/>
  <c r="P4885"/>
  <c r="P4886"/>
  <c r="P4887"/>
  <c r="P4888"/>
  <c r="P4889"/>
  <c r="P4890"/>
  <c r="P4891"/>
  <c r="P4892"/>
  <c r="P4893"/>
  <c r="P4894"/>
  <c r="P4895"/>
  <c r="P4896"/>
  <c r="P4897"/>
  <c r="P4898"/>
  <c r="P4899"/>
  <c r="P4900"/>
  <c r="P4901"/>
  <c r="P4902"/>
  <c r="P4903"/>
  <c r="P4904"/>
  <c r="P4905"/>
  <c r="P4906"/>
  <c r="P4907"/>
  <c r="P4908"/>
  <c r="P4909"/>
  <c r="P4910"/>
  <c r="P4911"/>
  <c r="P4912"/>
  <c r="P4913"/>
  <c r="P4914"/>
  <c r="P4915"/>
  <c r="P4916"/>
  <c r="P4917"/>
  <c r="P4918"/>
  <c r="P4919"/>
  <c r="P4920"/>
  <c r="P4921"/>
  <c r="P4922"/>
  <c r="P4923"/>
  <c r="P4924"/>
  <c r="P4925"/>
  <c r="P4926"/>
  <c r="P4927"/>
  <c r="P4928"/>
  <c r="P4929"/>
  <c r="P4930"/>
  <c r="P4931"/>
  <c r="P4932"/>
  <c r="P4933"/>
  <c r="P4934"/>
  <c r="P4935"/>
  <c r="P4936"/>
  <c r="P4937"/>
  <c r="P4938"/>
  <c r="P4939"/>
  <c r="P4940"/>
  <c r="P4941"/>
  <c r="P4942"/>
  <c r="P4943"/>
  <c r="P4944"/>
  <c r="P4945"/>
  <c r="P4946"/>
  <c r="P4947"/>
  <c r="P4948"/>
  <c r="P4949"/>
  <c r="P4950"/>
  <c r="P4951"/>
  <c r="P4952"/>
  <c r="P4953"/>
  <c r="P4954"/>
  <c r="P4955"/>
  <c r="P4956"/>
  <c r="P4957"/>
  <c r="P4958"/>
  <c r="P4959"/>
  <c r="P4960"/>
  <c r="P4961"/>
  <c r="P4962"/>
  <c r="P4963"/>
  <c r="P4964"/>
  <c r="P4965"/>
  <c r="P4966"/>
  <c r="P4967"/>
  <c r="P4968"/>
  <c r="P4969"/>
  <c r="P4970"/>
  <c r="P4971"/>
  <c r="P4972"/>
  <c r="P4973"/>
  <c r="P4974"/>
  <c r="P4975"/>
  <c r="P4976"/>
  <c r="P4977"/>
  <c r="P4978"/>
  <c r="P4979"/>
  <c r="P4980"/>
  <c r="P4981"/>
  <c r="P4982"/>
  <c r="P4983"/>
  <c r="P4984"/>
  <c r="P4985"/>
  <c r="P4986"/>
  <c r="P4987"/>
  <c r="P4988"/>
  <c r="P4989"/>
  <c r="P4990"/>
  <c r="P4991"/>
  <c r="P4992"/>
  <c r="P4993"/>
  <c r="P4994"/>
  <c r="P4995"/>
  <c r="P4996"/>
  <c r="P4997"/>
  <c r="P4998"/>
  <c r="P4999"/>
  <c r="P5000"/>
  <c r="P5001"/>
  <c r="P5002"/>
  <c r="P5003"/>
  <c r="P5004"/>
  <c r="P5005"/>
  <c r="P5006"/>
  <c r="P5007"/>
  <c r="P5008"/>
  <c r="P5009"/>
  <c r="P5010"/>
  <c r="P5011"/>
  <c r="P5012"/>
  <c r="P5013"/>
  <c r="P5014"/>
  <c r="P5015"/>
  <c r="P5016"/>
  <c r="P5017"/>
  <c r="P5018"/>
  <c r="P5019"/>
  <c r="P5020"/>
  <c r="P5021"/>
  <c r="P5022"/>
  <c r="P5023"/>
  <c r="P5024"/>
  <c r="P5025"/>
  <c r="P5026"/>
  <c r="P5027"/>
  <c r="P5028"/>
  <c r="P5029"/>
  <c r="P5030"/>
  <c r="P5031"/>
  <c r="P5032"/>
  <c r="P5033"/>
  <c r="P5034"/>
  <c r="P5035"/>
  <c r="P5036"/>
  <c r="P5037"/>
  <c r="P5038"/>
  <c r="P5039"/>
  <c r="P5040"/>
  <c r="P5041"/>
  <c r="P5042"/>
  <c r="P5043"/>
  <c r="P5044"/>
  <c r="P5045"/>
  <c r="P5046"/>
  <c r="P5047"/>
  <c r="P5048"/>
  <c r="P5049"/>
  <c r="P5050"/>
  <c r="P5051"/>
  <c r="P5052"/>
  <c r="P5053"/>
  <c r="P5054"/>
  <c r="P5055"/>
  <c r="P5056"/>
  <c r="P5057"/>
  <c r="P5058"/>
  <c r="P5059"/>
  <c r="P5060"/>
  <c r="P5061"/>
  <c r="P5062"/>
  <c r="P5063"/>
  <c r="P5064"/>
  <c r="P5065"/>
  <c r="P5066"/>
  <c r="P5067"/>
  <c r="P5068"/>
  <c r="P5069"/>
  <c r="P5070"/>
  <c r="P5071"/>
  <c r="P5072"/>
  <c r="P5073"/>
  <c r="P5074"/>
  <c r="P5075"/>
  <c r="P5076"/>
  <c r="P5077"/>
  <c r="P5078"/>
  <c r="P5079"/>
  <c r="P5080"/>
  <c r="P5081"/>
  <c r="P5082"/>
  <c r="P5083"/>
  <c r="P5084"/>
  <c r="P5085"/>
  <c r="P5086"/>
  <c r="P5087"/>
  <c r="P5088"/>
  <c r="P5089"/>
  <c r="P5090"/>
  <c r="P5091"/>
  <c r="P5092"/>
  <c r="P5093"/>
  <c r="P5094"/>
  <c r="P5095"/>
  <c r="P5096"/>
  <c r="P5097"/>
  <c r="P5098"/>
  <c r="P5099"/>
  <c r="P5100"/>
  <c r="P5101"/>
  <c r="P5102"/>
  <c r="P5103"/>
  <c r="P5104"/>
  <c r="P5105"/>
  <c r="P5106"/>
  <c r="P5107"/>
  <c r="P5108"/>
  <c r="P5109"/>
  <c r="P5110"/>
  <c r="P5111"/>
  <c r="P5112"/>
  <c r="P5113"/>
  <c r="P5114"/>
  <c r="P5115"/>
  <c r="P5116"/>
  <c r="P5117"/>
  <c r="P5118"/>
  <c r="P5119"/>
  <c r="P5120"/>
  <c r="P5121"/>
  <c r="P5122"/>
  <c r="P5123"/>
  <c r="P5124"/>
  <c r="P5125"/>
  <c r="P5126"/>
  <c r="P5127"/>
  <c r="P5128"/>
  <c r="P5129"/>
  <c r="P5130"/>
  <c r="P5131"/>
  <c r="P5132"/>
  <c r="P5133"/>
  <c r="P5134"/>
  <c r="P5135"/>
  <c r="P5136"/>
  <c r="P5137"/>
  <c r="P5138"/>
  <c r="P5139"/>
  <c r="P5140"/>
  <c r="P5141"/>
  <c r="P5142"/>
  <c r="P5143"/>
  <c r="P5144"/>
  <c r="P5145"/>
  <c r="P5146"/>
  <c r="P5147"/>
  <c r="P5148"/>
  <c r="P5149"/>
  <c r="P5150"/>
  <c r="P5151"/>
  <c r="P5152"/>
  <c r="P5153"/>
  <c r="P5154"/>
  <c r="P5155"/>
  <c r="P5156"/>
  <c r="P5157"/>
  <c r="P5158"/>
  <c r="P5159"/>
  <c r="P5160"/>
  <c r="P5161"/>
  <c r="P5162"/>
  <c r="P5163"/>
  <c r="P5164"/>
  <c r="P5165"/>
  <c r="P5166"/>
  <c r="P5167"/>
  <c r="P5168"/>
  <c r="P5169"/>
  <c r="P5170"/>
  <c r="P5171"/>
  <c r="P5172"/>
  <c r="P5173"/>
  <c r="P5174"/>
  <c r="P5175"/>
  <c r="P5176"/>
  <c r="P5177"/>
  <c r="P5178"/>
  <c r="P5179"/>
  <c r="P5180"/>
  <c r="P5181"/>
  <c r="P5182"/>
  <c r="P5183"/>
  <c r="P5184"/>
  <c r="P5185"/>
  <c r="P5186"/>
  <c r="P5187"/>
  <c r="P5188"/>
  <c r="P5189"/>
  <c r="P5190"/>
  <c r="P5191"/>
  <c r="P5192"/>
  <c r="P5193"/>
  <c r="P5194"/>
  <c r="P5195"/>
  <c r="P5196"/>
  <c r="P5197"/>
  <c r="P5198"/>
  <c r="P5199"/>
  <c r="P5200"/>
  <c r="P5201"/>
  <c r="P5202"/>
  <c r="P5203"/>
  <c r="P5204"/>
  <c r="P5205"/>
  <c r="P5206"/>
  <c r="P5207"/>
  <c r="P5208"/>
  <c r="P5209"/>
  <c r="P5210"/>
  <c r="P5211"/>
  <c r="P5212"/>
  <c r="P5213"/>
  <c r="P5214"/>
  <c r="P5215"/>
  <c r="P5216"/>
  <c r="P5217"/>
  <c r="P5218"/>
  <c r="P5219"/>
  <c r="P5220"/>
  <c r="P5221"/>
  <c r="P5222"/>
  <c r="P5223"/>
  <c r="P5224"/>
  <c r="P5225"/>
  <c r="P5226"/>
  <c r="P5227"/>
  <c r="P5228"/>
  <c r="P5229"/>
  <c r="P5230"/>
  <c r="P5231"/>
  <c r="P5232"/>
  <c r="P5233"/>
  <c r="P5234"/>
  <c r="P5235"/>
  <c r="P5236"/>
  <c r="P5237"/>
  <c r="P5238"/>
  <c r="P5239"/>
  <c r="P5240"/>
  <c r="P5241"/>
  <c r="P5242"/>
  <c r="P5243"/>
  <c r="P5244"/>
  <c r="P5245"/>
  <c r="P5246"/>
  <c r="P5247"/>
  <c r="P5248"/>
  <c r="P5249"/>
  <c r="P5250"/>
  <c r="P5251"/>
  <c r="P5252"/>
  <c r="P5253"/>
  <c r="P5254"/>
  <c r="P5255"/>
  <c r="P5256"/>
  <c r="P5257"/>
  <c r="P5258"/>
  <c r="P5259"/>
  <c r="P5260"/>
  <c r="P5261"/>
  <c r="P5262"/>
  <c r="P5263"/>
  <c r="P5264"/>
  <c r="P5265"/>
  <c r="P5266"/>
  <c r="P5267"/>
  <c r="P5268"/>
  <c r="P5269"/>
  <c r="P5270"/>
  <c r="P5271"/>
  <c r="P5272"/>
  <c r="P5273"/>
  <c r="P5274"/>
  <c r="P5275"/>
  <c r="P5276"/>
  <c r="P5277"/>
  <c r="P5278"/>
  <c r="P5279"/>
  <c r="P5280"/>
  <c r="P5281"/>
  <c r="P5282"/>
  <c r="P5283"/>
  <c r="P5284"/>
  <c r="P5285"/>
  <c r="P5286"/>
  <c r="P5287"/>
  <c r="P5288"/>
  <c r="P5289"/>
  <c r="P5290"/>
  <c r="P5291"/>
  <c r="P5292"/>
  <c r="P5293"/>
  <c r="P5294"/>
  <c r="P5295"/>
  <c r="P5296"/>
  <c r="P5297"/>
  <c r="P5298"/>
  <c r="P5299"/>
  <c r="P5300"/>
  <c r="P5301"/>
  <c r="P5302"/>
  <c r="P5303"/>
  <c r="P5304"/>
  <c r="P5305"/>
  <c r="P5306"/>
  <c r="P5307"/>
  <c r="P5308"/>
  <c r="P5309"/>
  <c r="P5310"/>
  <c r="P5311"/>
  <c r="P5312"/>
  <c r="P5313"/>
  <c r="P5314"/>
  <c r="P5315"/>
  <c r="P5316"/>
  <c r="P5317"/>
  <c r="P5318"/>
  <c r="P5319"/>
  <c r="P5320"/>
  <c r="P5321"/>
  <c r="P5322"/>
  <c r="P5323"/>
  <c r="P5324"/>
  <c r="P5325"/>
  <c r="P5326"/>
  <c r="P5327"/>
  <c r="P5328"/>
  <c r="P5329"/>
  <c r="P5330"/>
  <c r="P5331"/>
  <c r="P5332"/>
  <c r="P5333"/>
  <c r="P5334"/>
  <c r="P5335"/>
  <c r="P5336"/>
  <c r="P5337"/>
  <c r="P5338"/>
  <c r="P5339"/>
  <c r="P5340"/>
  <c r="P5341"/>
  <c r="P5342"/>
  <c r="P5343"/>
  <c r="P5344"/>
  <c r="P5345"/>
  <c r="P5346"/>
  <c r="P5347"/>
  <c r="P5348"/>
  <c r="P5349"/>
  <c r="P5350"/>
  <c r="P5351"/>
  <c r="P5352"/>
  <c r="P5353"/>
  <c r="P5354"/>
  <c r="P5355"/>
  <c r="P5356"/>
  <c r="P5357"/>
  <c r="P5358"/>
  <c r="P5359"/>
  <c r="P5360"/>
  <c r="P5361"/>
  <c r="P5362"/>
  <c r="P5363"/>
  <c r="P5364"/>
  <c r="P5365"/>
  <c r="P5366"/>
  <c r="P5367"/>
  <c r="P5368"/>
  <c r="P5369"/>
  <c r="P5370"/>
  <c r="P5371"/>
  <c r="P5372"/>
  <c r="P5373"/>
  <c r="P5374"/>
  <c r="P5375"/>
  <c r="P5376"/>
  <c r="P5377"/>
  <c r="P5378"/>
  <c r="P5379"/>
  <c r="P5380"/>
  <c r="P5381"/>
  <c r="P5382"/>
  <c r="P5383"/>
  <c r="P5384"/>
  <c r="P5385"/>
  <c r="P5386"/>
  <c r="P5387"/>
  <c r="P5388"/>
  <c r="P5389"/>
  <c r="P5390"/>
  <c r="P5391"/>
  <c r="P5392"/>
  <c r="P5393"/>
  <c r="P5394"/>
  <c r="P5395"/>
  <c r="P5396"/>
  <c r="P5397"/>
  <c r="P5398"/>
  <c r="P5399"/>
  <c r="P5400"/>
  <c r="P5401"/>
  <c r="P5402"/>
  <c r="P5403"/>
  <c r="P5404"/>
  <c r="P5405"/>
  <c r="P5406"/>
  <c r="P5407"/>
  <c r="P5408"/>
  <c r="P5409"/>
  <c r="P5410"/>
  <c r="P5411"/>
  <c r="P5412"/>
  <c r="P5413"/>
  <c r="P5414"/>
  <c r="P5415"/>
  <c r="P5416"/>
  <c r="P5417"/>
  <c r="P5418"/>
  <c r="P5419"/>
  <c r="P5420"/>
  <c r="P5421"/>
  <c r="P5422"/>
  <c r="P5423"/>
  <c r="P5424"/>
  <c r="P5425"/>
  <c r="P5426"/>
  <c r="P5427"/>
  <c r="P5428"/>
  <c r="P5429"/>
  <c r="P5430"/>
  <c r="P5431"/>
  <c r="P5432"/>
  <c r="P5433"/>
  <c r="P5434"/>
  <c r="P5435"/>
  <c r="P5436"/>
  <c r="P5437"/>
  <c r="P5438"/>
  <c r="P5439"/>
  <c r="P5440"/>
  <c r="P5441"/>
  <c r="P5442"/>
  <c r="P5443"/>
  <c r="P5444"/>
  <c r="P5445"/>
  <c r="P5446"/>
  <c r="P5447"/>
  <c r="P5448"/>
  <c r="P5449"/>
  <c r="P5450"/>
  <c r="P5451"/>
  <c r="P5452"/>
  <c r="P5453"/>
  <c r="P5454"/>
  <c r="P5455"/>
  <c r="P5456"/>
  <c r="P5457"/>
  <c r="P5458"/>
  <c r="P5459"/>
  <c r="P5460"/>
  <c r="P5461"/>
  <c r="P5462"/>
  <c r="P5463"/>
  <c r="P5464"/>
  <c r="P5465"/>
  <c r="P5466"/>
  <c r="P5467"/>
  <c r="P5468"/>
  <c r="P5469"/>
  <c r="P5470"/>
  <c r="P5471"/>
  <c r="P5472"/>
  <c r="P5473"/>
  <c r="P5474"/>
  <c r="P5475"/>
  <c r="P5476"/>
  <c r="P5477"/>
  <c r="P5478"/>
  <c r="P5479"/>
  <c r="P5480"/>
  <c r="P5481"/>
  <c r="P5482"/>
  <c r="P5483"/>
  <c r="P5484"/>
  <c r="P5485"/>
  <c r="P5486"/>
  <c r="P5487"/>
  <c r="P5488"/>
  <c r="P5489"/>
  <c r="P5490"/>
  <c r="P5491"/>
  <c r="P5492"/>
  <c r="P5493"/>
  <c r="P5494"/>
  <c r="P5495"/>
  <c r="P5496"/>
  <c r="P5497"/>
  <c r="P5498"/>
  <c r="P5499"/>
  <c r="P5500"/>
  <c r="P5501"/>
  <c r="P5502"/>
  <c r="P5503"/>
  <c r="P5504"/>
  <c r="P5505"/>
  <c r="P5506"/>
  <c r="P5507"/>
  <c r="P5508"/>
  <c r="P5509"/>
  <c r="P5510"/>
  <c r="P5511"/>
  <c r="P5512"/>
  <c r="P5513"/>
  <c r="P5514"/>
  <c r="P5515"/>
  <c r="P5516"/>
  <c r="P5517"/>
  <c r="P5518"/>
  <c r="P5519"/>
  <c r="P5520"/>
  <c r="P5521"/>
  <c r="P5522"/>
  <c r="P5523"/>
  <c r="P5524"/>
  <c r="P5525"/>
  <c r="P5526"/>
  <c r="P5527"/>
  <c r="P5528"/>
  <c r="P5529"/>
  <c r="P5530"/>
  <c r="P5531"/>
  <c r="P5532"/>
  <c r="P5533"/>
  <c r="P5534"/>
  <c r="P5535"/>
  <c r="P5536"/>
  <c r="P5537"/>
  <c r="P5538"/>
  <c r="P5539"/>
  <c r="P5540"/>
  <c r="P5541"/>
  <c r="P5542"/>
  <c r="P5543"/>
  <c r="P5544"/>
  <c r="P5545"/>
  <c r="P5546"/>
  <c r="P5547"/>
  <c r="P5548"/>
  <c r="P5549"/>
  <c r="P5550"/>
  <c r="P5551"/>
  <c r="P5552"/>
  <c r="P5553"/>
  <c r="P5554"/>
  <c r="P5555"/>
  <c r="P5556"/>
  <c r="P5557"/>
  <c r="P5558"/>
  <c r="P5559"/>
  <c r="P5560"/>
  <c r="P5561"/>
  <c r="P5562"/>
  <c r="P5563"/>
  <c r="P5564"/>
  <c r="P5565"/>
  <c r="P5566"/>
  <c r="P5567"/>
  <c r="P5568"/>
  <c r="P5569"/>
  <c r="P5570"/>
  <c r="P5571"/>
  <c r="P5572"/>
  <c r="P5573"/>
  <c r="P5574"/>
  <c r="P5575"/>
  <c r="P5576"/>
  <c r="P5577"/>
  <c r="P5578"/>
  <c r="P5579"/>
  <c r="P5580"/>
  <c r="P5581"/>
  <c r="P5582"/>
  <c r="P5583"/>
  <c r="P5584"/>
  <c r="P5585"/>
  <c r="P5586"/>
  <c r="P5587"/>
  <c r="P5588"/>
  <c r="P5589"/>
  <c r="P5590"/>
  <c r="P5591"/>
  <c r="P5592"/>
  <c r="P5593"/>
  <c r="P5594"/>
  <c r="P5595"/>
  <c r="P5596"/>
  <c r="P5597"/>
  <c r="P5598"/>
  <c r="P5599"/>
  <c r="P5600"/>
  <c r="P5601"/>
  <c r="P5602"/>
  <c r="P5603"/>
  <c r="P5604"/>
  <c r="P5605"/>
  <c r="P5606"/>
  <c r="P5607"/>
  <c r="P5608"/>
  <c r="P5609"/>
  <c r="P5610"/>
  <c r="P5611"/>
  <c r="P5612"/>
  <c r="P5613"/>
  <c r="P5614"/>
  <c r="P5615"/>
  <c r="P5616"/>
  <c r="P5617"/>
  <c r="P5618"/>
  <c r="P5619"/>
  <c r="P5620"/>
  <c r="P5621"/>
  <c r="P5622"/>
  <c r="P5623"/>
  <c r="P5624"/>
  <c r="P5625"/>
  <c r="P5626"/>
  <c r="P5627"/>
  <c r="P5628"/>
  <c r="P5629"/>
  <c r="P5630"/>
  <c r="P5631"/>
  <c r="P5632"/>
  <c r="P5633"/>
  <c r="P5634"/>
  <c r="P5635"/>
  <c r="P5636"/>
  <c r="P5637"/>
  <c r="P5638"/>
  <c r="P5639"/>
  <c r="P5640"/>
  <c r="P5641"/>
  <c r="P5642"/>
  <c r="P5643"/>
  <c r="P5644"/>
  <c r="P5645"/>
  <c r="P5646"/>
  <c r="P5647"/>
  <c r="P5648"/>
  <c r="P5649"/>
  <c r="P5650"/>
  <c r="P5651"/>
  <c r="P5652"/>
  <c r="P5653"/>
  <c r="P5654"/>
  <c r="P5655"/>
  <c r="P5656"/>
  <c r="P5657"/>
  <c r="P5658"/>
  <c r="P5659"/>
  <c r="P5660"/>
  <c r="P5661"/>
  <c r="P5662"/>
  <c r="P5663"/>
  <c r="P5664"/>
  <c r="P5665"/>
  <c r="P5666"/>
  <c r="P5667"/>
  <c r="P5668"/>
  <c r="P5669"/>
  <c r="P5670"/>
  <c r="P5671"/>
  <c r="P5672"/>
  <c r="P5673"/>
  <c r="P5674"/>
  <c r="P5675"/>
  <c r="P5676"/>
  <c r="P5677"/>
  <c r="P5678"/>
  <c r="P5679"/>
  <c r="P5680"/>
  <c r="P5681"/>
  <c r="P5682"/>
  <c r="P5683"/>
  <c r="P5684"/>
  <c r="P5685"/>
  <c r="P5686"/>
  <c r="P5687"/>
  <c r="P5688"/>
  <c r="P5689"/>
  <c r="P5690"/>
  <c r="P5691"/>
  <c r="P5692"/>
  <c r="P5693"/>
  <c r="P5694"/>
  <c r="P5695"/>
  <c r="P5696"/>
  <c r="P5697"/>
  <c r="P5698"/>
  <c r="P5699"/>
  <c r="P5700"/>
  <c r="P5701"/>
  <c r="P5702"/>
  <c r="P5703"/>
  <c r="P5704"/>
  <c r="P5705"/>
  <c r="P5706"/>
  <c r="P5707"/>
  <c r="P5708"/>
  <c r="P5709"/>
  <c r="P5710"/>
  <c r="P5711"/>
  <c r="P5712"/>
  <c r="P5713"/>
  <c r="P5714"/>
  <c r="P5715"/>
  <c r="P5716"/>
  <c r="P5717"/>
  <c r="P5718"/>
  <c r="P5719"/>
  <c r="P5720"/>
  <c r="P5721"/>
  <c r="P5722"/>
  <c r="P5723"/>
  <c r="P5724"/>
  <c r="P5725"/>
  <c r="P5726"/>
  <c r="P5727"/>
  <c r="P5728"/>
  <c r="P5729"/>
  <c r="P5730"/>
  <c r="P5731"/>
  <c r="P5732"/>
  <c r="P5733"/>
  <c r="P5734"/>
  <c r="P5735"/>
  <c r="P5736"/>
  <c r="P5737"/>
  <c r="P5738"/>
  <c r="P5739"/>
  <c r="P5740"/>
  <c r="P5741"/>
  <c r="P5742"/>
  <c r="P5743"/>
  <c r="P5744"/>
  <c r="P5745"/>
  <c r="P5746"/>
  <c r="P5747"/>
  <c r="P5748"/>
  <c r="P5749"/>
  <c r="P5750"/>
  <c r="P5751"/>
  <c r="P5752"/>
  <c r="P5753"/>
  <c r="P5754"/>
  <c r="P5755"/>
  <c r="P5756"/>
  <c r="P5757"/>
  <c r="P5758"/>
  <c r="P5759"/>
  <c r="P5760"/>
  <c r="P5761"/>
  <c r="P5762"/>
  <c r="P5763"/>
  <c r="P5764"/>
  <c r="P5765"/>
  <c r="P5766"/>
  <c r="P5767"/>
  <c r="P5768"/>
  <c r="P5769"/>
  <c r="P5770"/>
  <c r="P5771"/>
  <c r="P5772"/>
  <c r="P5773"/>
  <c r="P5774"/>
  <c r="P5775"/>
  <c r="P5776"/>
  <c r="P5777"/>
  <c r="P5778"/>
  <c r="P5779"/>
  <c r="P5780"/>
  <c r="P5781"/>
  <c r="P5782"/>
  <c r="P5783"/>
  <c r="P5784"/>
  <c r="P5785"/>
  <c r="P5786"/>
  <c r="P5787"/>
  <c r="P5788"/>
  <c r="P5789"/>
  <c r="P5790"/>
  <c r="P5791"/>
  <c r="P5792"/>
  <c r="P5793"/>
  <c r="P5794"/>
  <c r="P5795"/>
  <c r="P5796"/>
  <c r="P5797"/>
  <c r="P5798"/>
  <c r="P5799"/>
  <c r="P5800"/>
  <c r="P5801"/>
  <c r="P5802"/>
  <c r="P5803"/>
  <c r="P5804"/>
  <c r="P5805"/>
  <c r="P5806"/>
  <c r="P5807"/>
  <c r="P5808"/>
  <c r="P5809"/>
  <c r="P5810"/>
  <c r="P5811"/>
  <c r="P5812"/>
  <c r="P5813"/>
  <c r="P5814"/>
  <c r="P5815"/>
  <c r="P5816"/>
  <c r="P5817"/>
  <c r="P5818"/>
  <c r="P5819"/>
  <c r="P5820"/>
  <c r="P5821"/>
  <c r="P5822"/>
  <c r="P5823"/>
  <c r="P5824"/>
  <c r="P5825"/>
  <c r="P5826"/>
  <c r="P5827"/>
  <c r="P5828"/>
  <c r="P5829"/>
  <c r="P5830"/>
  <c r="P5831"/>
  <c r="P5832"/>
  <c r="P5833"/>
  <c r="P5834"/>
  <c r="P5835"/>
  <c r="P5836"/>
  <c r="P5837"/>
  <c r="P5838"/>
  <c r="P5839"/>
  <c r="P5840"/>
  <c r="P5841"/>
  <c r="P5842"/>
  <c r="P5843"/>
  <c r="P5844"/>
  <c r="P5845"/>
  <c r="P5846"/>
  <c r="P5847"/>
  <c r="P5848"/>
  <c r="P5849"/>
  <c r="P5850"/>
  <c r="P5851"/>
  <c r="P5852"/>
  <c r="P5853"/>
  <c r="P5854"/>
  <c r="P5855"/>
  <c r="P5856"/>
  <c r="P5857"/>
  <c r="P5858"/>
  <c r="P5859"/>
  <c r="P5860"/>
  <c r="P5861"/>
  <c r="P5862"/>
  <c r="P5863"/>
  <c r="P5864"/>
  <c r="P5865"/>
  <c r="P5866"/>
  <c r="P5867"/>
  <c r="P5868"/>
  <c r="P5869"/>
  <c r="P5870"/>
  <c r="P5871"/>
  <c r="P5872"/>
  <c r="P5873"/>
  <c r="P5874"/>
  <c r="P5875"/>
  <c r="P5876"/>
  <c r="P5877"/>
  <c r="P5878"/>
  <c r="P5879"/>
  <c r="P5880"/>
  <c r="P5881"/>
  <c r="P5882"/>
  <c r="P5883"/>
  <c r="P5884"/>
  <c r="P5885"/>
  <c r="P5886"/>
  <c r="P5887"/>
  <c r="P5888"/>
  <c r="P5889"/>
  <c r="P5890"/>
  <c r="P5891"/>
  <c r="P5892"/>
  <c r="P5893"/>
  <c r="P5894"/>
  <c r="P5895"/>
  <c r="P5896"/>
  <c r="P5897"/>
  <c r="P5898"/>
  <c r="P5899"/>
  <c r="P5900"/>
  <c r="P5901"/>
  <c r="P5902"/>
  <c r="P5903"/>
  <c r="P5904"/>
  <c r="P5905"/>
  <c r="P5906"/>
  <c r="P5907"/>
  <c r="P5908"/>
  <c r="P5909"/>
  <c r="P5910"/>
  <c r="P5911"/>
  <c r="P5912"/>
  <c r="P5913"/>
  <c r="P5914"/>
  <c r="P5915"/>
  <c r="P5916"/>
  <c r="P5917"/>
  <c r="P5918"/>
  <c r="P5919"/>
  <c r="P5920"/>
  <c r="P5921"/>
  <c r="P5922"/>
  <c r="P5923"/>
  <c r="P5924"/>
  <c r="P5925"/>
  <c r="P5926"/>
  <c r="P5927"/>
  <c r="P5928"/>
  <c r="P5929"/>
  <c r="P5930"/>
  <c r="P5931"/>
  <c r="P5932"/>
  <c r="P5933"/>
  <c r="P5934"/>
  <c r="P5935"/>
  <c r="P5936"/>
  <c r="P5937"/>
  <c r="P5938"/>
  <c r="P5939"/>
  <c r="P5940"/>
  <c r="P5941"/>
  <c r="P5942"/>
  <c r="P5943"/>
  <c r="P5944"/>
  <c r="P5945"/>
  <c r="P5946"/>
  <c r="P5947"/>
  <c r="P5948"/>
  <c r="P5949"/>
  <c r="P5950"/>
  <c r="P5951"/>
  <c r="P5952"/>
  <c r="P5953"/>
  <c r="P5954"/>
  <c r="P5955"/>
  <c r="P5956"/>
  <c r="P5957"/>
  <c r="P5958"/>
  <c r="P5959"/>
  <c r="P5960"/>
  <c r="P5961"/>
  <c r="P5962"/>
  <c r="P5963"/>
  <c r="P5964"/>
  <c r="P5965"/>
  <c r="P5966"/>
  <c r="P5967"/>
  <c r="P5968"/>
  <c r="P5969"/>
  <c r="P5970"/>
  <c r="P5971"/>
  <c r="P5972"/>
  <c r="P5973"/>
  <c r="P5974"/>
  <c r="P5975"/>
  <c r="P5976"/>
  <c r="P5977"/>
  <c r="P5978"/>
  <c r="P5979"/>
  <c r="P5980"/>
  <c r="P5981"/>
  <c r="P5982"/>
  <c r="P5983"/>
  <c r="P5984"/>
  <c r="P5985"/>
  <c r="P5986"/>
  <c r="P5987"/>
  <c r="P5988"/>
  <c r="P5989"/>
  <c r="P5990"/>
  <c r="P5991"/>
  <c r="P5992"/>
  <c r="P5993"/>
  <c r="P5994"/>
  <c r="P5995"/>
  <c r="P5996"/>
  <c r="P5997"/>
  <c r="P5998"/>
  <c r="P5999"/>
  <c r="P6000"/>
  <c r="P6001"/>
  <c r="P6002"/>
  <c r="P6003"/>
  <c r="P6004"/>
  <c r="P6005"/>
  <c r="P6006"/>
  <c r="P6007"/>
  <c r="P6008"/>
  <c r="P21"/>
  <c r="P4"/>
  <c r="P5"/>
  <c r="P6"/>
  <c r="P7"/>
  <c r="P8"/>
  <c r="P9"/>
  <c r="P10"/>
  <c r="P11"/>
  <c r="P12"/>
  <c r="P13"/>
  <c r="P14"/>
  <c r="P15"/>
  <c r="P16"/>
  <c r="P17"/>
  <c r="P18"/>
  <c r="P19"/>
  <c r="P20"/>
  <c r="P3"/>
  <c r="B5008"/>
  <c r="O5008"/>
  <c r="B5009"/>
  <c r="O5009"/>
  <c r="B5010"/>
  <c r="O5010"/>
  <c r="B5011"/>
  <c r="O5011"/>
  <c r="B5012"/>
  <c r="O5012"/>
  <c r="B5013"/>
  <c r="O5013"/>
  <c r="B5014"/>
  <c r="O5014"/>
  <c r="B5015"/>
  <c r="O5015"/>
  <c r="B5016"/>
  <c r="O5016"/>
  <c r="B5017"/>
  <c r="O5017"/>
  <c r="B5018"/>
  <c r="O5018"/>
  <c r="B5019"/>
  <c r="O5019"/>
  <c r="B5020"/>
  <c r="O5020"/>
  <c r="B5021"/>
  <c r="O5021"/>
  <c r="B5022"/>
  <c r="O5022"/>
  <c r="B5023"/>
  <c r="O5023"/>
  <c r="B5024"/>
  <c r="O5024"/>
  <c r="B5025"/>
  <c r="O5025"/>
  <c r="B5026"/>
  <c r="O5026"/>
  <c r="B5027"/>
  <c r="O5027"/>
  <c r="B5028"/>
  <c r="O5028"/>
  <c r="B5029"/>
  <c r="O5029"/>
  <c r="B5030"/>
  <c r="O5030"/>
  <c r="B5031"/>
  <c r="O5031"/>
  <c r="B5032"/>
  <c r="O5032"/>
  <c r="B5033"/>
  <c r="O5033"/>
  <c r="B5034"/>
  <c r="O5034"/>
  <c r="B5035"/>
  <c r="O5035"/>
  <c r="B5036"/>
  <c r="O5036"/>
  <c r="B5037"/>
  <c r="O5037"/>
  <c r="B5038"/>
  <c r="O5038"/>
  <c r="B5039"/>
  <c r="O5039"/>
  <c r="B5040"/>
  <c r="O5040"/>
  <c r="B5041"/>
  <c r="O5041"/>
  <c r="B5042"/>
  <c r="O5042"/>
  <c r="B5043"/>
  <c r="O5043"/>
  <c r="B5044"/>
  <c r="O5044"/>
  <c r="B5045"/>
  <c r="O5045"/>
  <c r="B5046"/>
  <c r="O5046"/>
  <c r="B5047"/>
  <c r="O5047"/>
  <c r="B5048"/>
  <c r="O5048"/>
  <c r="B5049"/>
  <c r="O5049"/>
  <c r="B5050"/>
  <c r="O5050"/>
  <c r="B5051"/>
  <c r="O5051"/>
  <c r="B5052"/>
  <c r="O5052"/>
  <c r="B5053"/>
  <c r="O5053"/>
  <c r="B5054"/>
  <c r="O5054"/>
  <c r="B5055"/>
  <c r="O5055"/>
  <c r="B5056"/>
  <c r="O5056"/>
  <c r="B5057"/>
  <c r="O5057"/>
  <c r="B5058"/>
  <c r="O5058"/>
  <c r="B5059"/>
  <c r="O5059"/>
  <c r="B5060"/>
  <c r="O5060"/>
  <c r="B5061"/>
  <c r="O5061"/>
  <c r="B5062"/>
  <c r="O5062"/>
  <c r="B5063"/>
  <c r="O5063"/>
  <c r="B5064"/>
  <c r="O5064"/>
  <c r="B5065"/>
  <c r="O5065"/>
  <c r="B5066"/>
  <c r="O5066"/>
  <c r="B5067"/>
  <c r="O5067"/>
  <c r="B5068"/>
  <c r="O5068"/>
  <c r="B5069"/>
  <c r="O5069"/>
  <c r="B5070"/>
  <c r="O5070"/>
  <c r="B5071"/>
  <c r="O5071"/>
  <c r="B5072"/>
  <c r="O5072"/>
  <c r="B5073"/>
  <c r="O5073"/>
  <c r="B5074"/>
  <c r="O5074"/>
  <c r="B5075"/>
  <c r="O5075"/>
  <c r="B5076"/>
  <c r="O5076"/>
  <c r="B5077"/>
  <c r="O5077"/>
  <c r="B5078"/>
  <c r="O5078"/>
  <c r="B5079"/>
  <c r="O5079"/>
  <c r="B5080"/>
  <c r="O5080"/>
  <c r="B5081"/>
  <c r="O5081"/>
  <c r="B5082"/>
  <c r="O5082"/>
  <c r="B5083"/>
  <c r="O5083"/>
  <c r="B5084"/>
  <c r="O5084"/>
  <c r="B5085"/>
  <c r="O5085"/>
  <c r="B5086"/>
  <c r="O5086"/>
  <c r="B5087"/>
  <c r="O5087"/>
  <c r="B5088"/>
  <c r="O5088"/>
  <c r="B5089"/>
  <c r="O5089"/>
  <c r="B5090"/>
  <c r="O5090"/>
  <c r="B5091"/>
  <c r="O5091"/>
  <c r="B5092"/>
  <c r="O5092"/>
  <c r="B5093"/>
  <c r="O5093"/>
  <c r="B5094"/>
  <c r="O5094"/>
  <c r="B5095"/>
  <c r="O5095"/>
  <c r="B5096"/>
  <c r="O5096"/>
  <c r="B5097"/>
  <c r="O5097"/>
  <c r="B5098"/>
  <c r="O5098"/>
  <c r="B5099"/>
  <c r="O5099"/>
  <c r="B5100"/>
  <c r="O5100"/>
  <c r="B5101"/>
  <c r="O5101"/>
  <c r="B5102"/>
  <c r="O5102"/>
  <c r="B5103"/>
  <c r="O5103"/>
  <c r="B5104"/>
  <c r="O5104"/>
  <c r="B5105"/>
  <c r="O5105"/>
  <c r="B5106"/>
  <c r="O5106"/>
  <c r="B5107"/>
  <c r="O5107"/>
  <c r="B5108"/>
  <c r="O5108"/>
  <c r="B5109"/>
  <c r="O5109"/>
  <c r="B5110"/>
  <c r="O5110"/>
  <c r="B5111"/>
  <c r="O5111"/>
  <c r="B5112"/>
  <c r="O5112"/>
  <c r="B5113"/>
  <c r="O5113"/>
  <c r="B5114"/>
  <c r="O5114"/>
  <c r="B5115"/>
  <c r="O5115"/>
  <c r="B5116"/>
  <c r="O5116"/>
  <c r="B5117"/>
  <c r="O5117"/>
  <c r="B5118"/>
  <c r="O5118"/>
  <c r="B5119"/>
  <c r="O5119"/>
  <c r="B5120"/>
  <c r="O5120"/>
  <c r="B5121"/>
  <c r="O5121"/>
  <c r="B5122"/>
  <c r="O5122"/>
  <c r="B5123"/>
  <c r="O5123"/>
  <c r="B5124"/>
  <c r="O5124"/>
  <c r="B5125"/>
  <c r="O5125"/>
  <c r="B5126"/>
  <c r="O5126"/>
  <c r="B5127"/>
  <c r="O5127"/>
  <c r="B5128"/>
  <c r="O5128"/>
  <c r="B5129"/>
  <c r="O5129"/>
  <c r="B5130"/>
  <c r="O5130"/>
  <c r="B5131"/>
  <c r="O5131"/>
  <c r="B5132"/>
  <c r="O5132"/>
  <c r="B5133"/>
  <c r="O5133"/>
  <c r="B5134"/>
  <c r="O5134"/>
  <c r="B5135"/>
  <c r="O5135"/>
  <c r="B5136"/>
  <c r="O5136"/>
  <c r="B5137"/>
  <c r="O5137"/>
  <c r="B5138"/>
  <c r="O5138"/>
  <c r="B5139"/>
  <c r="O5139"/>
  <c r="B5140"/>
  <c r="O5140"/>
  <c r="B5141"/>
  <c r="O5141"/>
  <c r="B5142"/>
  <c r="O5142"/>
  <c r="B5143"/>
  <c r="O5143"/>
  <c r="B5144"/>
  <c r="O5144"/>
  <c r="B5145"/>
  <c r="O5145"/>
  <c r="B5146"/>
  <c r="O5146"/>
  <c r="B5147"/>
  <c r="O5147"/>
  <c r="B5148"/>
  <c r="O5148"/>
  <c r="B5149"/>
  <c r="O5149"/>
  <c r="B5150"/>
  <c r="O5150"/>
  <c r="B5151"/>
  <c r="O5151"/>
  <c r="B5152"/>
  <c r="O5152"/>
  <c r="B5153"/>
  <c r="O5153"/>
  <c r="B5154"/>
  <c r="O5154"/>
  <c r="B5155"/>
  <c r="O5155"/>
  <c r="B5156"/>
  <c r="O5156"/>
  <c r="B5157"/>
  <c r="O5157"/>
  <c r="B5158"/>
  <c r="O5158"/>
  <c r="B5159"/>
  <c r="O5159"/>
  <c r="B5160"/>
  <c r="O5160"/>
  <c r="B5161"/>
  <c r="O5161"/>
  <c r="B5162"/>
  <c r="O5162"/>
  <c r="B5163"/>
  <c r="O5163"/>
  <c r="B5164"/>
  <c r="O5164"/>
  <c r="B5165"/>
  <c r="O5165"/>
  <c r="B5166"/>
  <c r="O5166"/>
  <c r="B5167"/>
  <c r="O5167"/>
  <c r="B5168"/>
  <c r="O5168"/>
  <c r="B5169"/>
  <c r="O5169"/>
  <c r="B5170"/>
  <c r="O5170"/>
  <c r="B5171"/>
  <c r="O5171"/>
  <c r="B5172"/>
  <c r="O5172"/>
  <c r="B5173"/>
  <c r="O5173"/>
  <c r="B5174"/>
  <c r="O5174"/>
  <c r="B5175"/>
  <c r="O5175"/>
  <c r="B5176"/>
  <c r="O5176"/>
  <c r="B5177"/>
  <c r="O5177"/>
  <c r="B5178"/>
  <c r="O5178"/>
  <c r="B5179"/>
  <c r="O5179"/>
  <c r="B5180"/>
  <c r="O5180"/>
  <c r="B5181"/>
  <c r="O5181"/>
  <c r="B5182"/>
  <c r="O5182"/>
  <c r="B5183"/>
  <c r="O5183"/>
  <c r="B5184"/>
  <c r="O5184"/>
  <c r="B5185"/>
  <c r="O5185"/>
  <c r="B5186"/>
  <c r="O5186"/>
  <c r="B5187"/>
  <c r="O5187"/>
  <c r="B5188"/>
  <c r="O5188"/>
  <c r="B5189"/>
  <c r="O5189"/>
  <c r="B5190"/>
  <c r="O5190"/>
  <c r="B5191"/>
  <c r="O5191"/>
  <c r="B5192"/>
  <c r="O5192"/>
  <c r="B5193"/>
  <c r="O5193"/>
  <c r="B5194"/>
  <c r="O5194"/>
  <c r="B5195"/>
  <c r="O5195"/>
  <c r="B5196"/>
  <c r="O5196"/>
  <c r="B5197"/>
  <c r="O5197"/>
  <c r="B5198"/>
  <c r="O5198"/>
  <c r="B5199"/>
  <c r="O5199"/>
  <c r="B5200"/>
  <c r="O5200"/>
  <c r="B5201"/>
  <c r="O5201"/>
  <c r="B5202"/>
  <c r="O5202"/>
  <c r="B5203"/>
  <c r="O5203"/>
  <c r="B5204"/>
  <c r="O5204"/>
  <c r="B5205"/>
  <c r="O5205"/>
  <c r="B5206"/>
  <c r="O5206"/>
  <c r="B5207"/>
  <c r="O5207"/>
  <c r="B5208"/>
  <c r="O5208"/>
  <c r="B5209"/>
  <c r="O5209"/>
  <c r="B5210"/>
  <c r="O5210"/>
  <c r="B5211"/>
  <c r="O5211"/>
  <c r="B5212"/>
  <c r="O5212"/>
  <c r="B5213"/>
  <c r="O5213"/>
  <c r="B5214"/>
  <c r="O5214"/>
  <c r="B5215"/>
  <c r="O5215"/>
  <c r="B5216"/>
  <c r="O5216"/>
  <c r="B5217"/>
  <c r="O5217"/>
  <c r="B5218"/>
  <c r="O5218"/>
  <c r="B5219"/>
  <c r="O5219"/>
  <c r="B5220"/>
  <c r="O5220"/>
  <c r="B5221"/>
  <c r="O5221"/>
  <c r="B5222"/>
  <c r="O5222"/>
  <c r="B5223"/>
  <c r="O5223"/>
  <c r="B5224"/>
  <c r="O5224"/>
  <c r="B5225"/>
  <c r="O5225"/>
  <c r="B5226"/>
  <c r="O5226"/>
  <c r="B5227"/>
  <c r="O5227"/>
  <c r="B5228"/>
  <c r="O5228"/>
  <c r="B5229"/>
  <c r="O5229"/>
  <c r="B5230"/>
  <c r="O5230"/>
  <c r="B5231"/>
  <c r="O5231"/>
  <c r="B5232"/>
  <c r="O5232"/>
  <c r="B5233"/>
  <c r="O5233"/>
  <c r="B5234"/>
  <c r="O5234"/>
  <c r="B5235"/>
  <c r="O5235"/>
  <c r="B5236"/>
  <c r="O5236"/>
  <c r="B5237"/>
  <c r="O5237"/>
  <c r="B5238"/>
  <c r="O5238"/>
  <c r="B5239"/>
  <c r="O5239"/>
  <c r="B5240"/>
  <c r="O5240"/>
  <c r="B5241"/>
  <c r="O5241"/>
  <c r="B5242"/>
  <c r="O5242"/>
  <c r="B5243"/>
  <c r="O5243"/>
  <c r="B5244"/>
  <c r="O5244"/>
  <c r="B5245"/>
  <c r="O5245"/>
  <c r="B5246"/>
  <c r="O5246"/>
  <c r="B5247"/>
  <c r="O5247"/>
  <c r="B5248"/>
  <c r="O5248"/>
  <c r="B5249"/>
  <c r="O5249"/>
  <c r="B5250"/>
  <c r="O5250"/>
  <c r="B5251"/>
  <c r="O5251"/>
  <c r="B5252"/>
  <c r="O5252"/>
  <c r="B5253"/>
  <c r="O5253"/>
  <c r="B5254"/>
  <c r="O5254"/>
  <c r="B5255"/>
  <c r="O5255"/>
  <c r="B5256"/>
  <c r="O5256"/>
  <c r="B5257"/>
  <c r="O5257"/>
  <c r="B5258"/>
  <c r="O5258"/>
  <c r="B5259"/>
  <c r="O5259"/>
  <c r="B5260"/>
  <c r="O5260"/>
  <c r="B5261"/>
  <c r="O5261"/>
  <c r="B5262"/>
  <c r="O5262"/>
  <c r="B5263"/>
  <c r="O5263"/>
  <c r="B5264"/>
  <c r="O5264"/>
  <c r="B5265"/>
  <c r="O5265"/>
  <c r="B5266"/>
  <c r="O5266"/>
  <c r="B5267"/>
  <c r="O5267"/>
  <c r="B5268"/>
  <c r="O5268"/>
  <c r="B5269"/>
  <c r="O5269"/>
  <c r="B5270"/>
  <c r="O5270"/>
  <c r="B5271"/>
  <c r="O5271"/>
  <c r="B5272"/>
  <c r="O5272"/>
  <c r="B5273"/>
  <c r="O5273"/>
  <c r="B5274"/>
  <c r="O5274"/>
  <c r="B5275"/>
  <c r="O5275"/>
  <c r="B5276"/>
  <c r="O5276"/>
  <c r="B5277"/>
  <c r="O5277"/>
  <c r="B5278"/>
  <c r="O5278"/>
  <c r="B5279"/>
  <c r="O5279"/>
  <c r="B5280"/>
  <c r="O5280"/>
  <c r="B5281"/>
  <c r="O5281"/>
  <c r="B5282"/>
  <c r="O5282"/>
  <c r="B5283"/>
  <c r="O5283"/>
  <c r="B5284"/>
  <c r="O5284"/>
  <c r="B5285"/>
  <c r="O5285"/>
  <c r="B5286"/>
  <c r="O5286"/>
  <c r="B5287"/>
  <c r="O5287"/>
  <c r="B5288"/>
  <c r="O5288"/>
  <c r="B5289"/>
  <c r="O5289"/>
  <c r="B5290"/>
  <c r="O5290"/>
  <c r="B5291"/>
  <c r="O5291"/>
  <c r="B5292"/>
  <c r="O5292"/>
  <c r="B5293"/>
  <c r="O5293"/>
  <c r="B5294"/>
  <c r="O5294"/>
  <c r="B5295"/>
  <c r="O5295"/>
  <c r="B5296"/>
  <c r="O5296"/>
  <c r="B5297"/>
  <c r="O5297"/>
  <c r="B5298"/>
  <c r="O5298"/>
  <c r="B5299"/>
  <c r="O5299"/>
  <c r="B5300"/>
  <c r="O5300"/>
  <c r="B5301"/>
  <c r="O5301"/>
  <c r="B5302"/>
  <c r="O5302"/>
  <c r="B5303"/>
  <c r="O5303"/>
  <c r="B5304"/>
  <c r="O5304"/>
  <c r="B5305"/>
  <c r="O5305"/>
  <c r="B5306"/>
  <c r="O5306"/>
  <c r="B5307"/>
  <c r="O5307"/>
  <c r="B5308"/>
  <c r="O5308"/>
  <c r="B5309"/>
  <c r="O5309"/>
  <c r="B5310"/>
  <c r="O5310"/>
  <c r="B5311"/>
  <c r="O5311"/>
  <c r="B5312"/>
  <c r="O5312"/>
  <c r="B5313"/>
  <c r="O5313"/>
  <c r="B5314"/>
  <c r="O5314"/>
  <c r="B5315"/>
  <c r="O5315"/>
  <c r="B5316"/>
  <c r="O5316"/>
  <c r="B5317"/>
  <c r="O5317"/>
  <c r="B5318"/>
  <c r="O5318"/>
  <c r="B5319"/>
  <c r="O5319"/>
  <c r="B5320"/>
  <c r="O5320"/>
  <c r="B5321"/>
  <c r="O5321"/>
  <c r="B5322"/>
  <c r="O5322"/>
  <c r="B5323"/>
  <c r="O5323"/>
  <c r="B5324"/>
  <c r="O5324"/>
  <c r="B5325"/>
  <c r="O5325"/>
  <c r="B5326"/>
  <c r="O5326"/>
  <c r="B5327"/>
  <c r="O5327"/>
  <c r="B5328"/>
  <c r="O5328"/>
  <c r="B5329"/>
  <c r="O5329"/>
  <c r="B5330"/>
  <c r="O5330"/>
  <c r="B5331"/>
  <c r="O5331"/>
  <c r="B5332"/>
  <c r="O5332"/>
  <c r="B5333"/>
  <c r="O5333"/>
  <c r="B5334"/>
  <c r="O5334"/>
  <c r="B5335"/>
  <c r="O5335"/>
  <c r="B5336"/>
  <c r="O5336"/>
  <c r="B5337"/>
  <c r="O5337"/>
  <c r="B5338"/>
  <c r="O5338"/>
  <c r="B5339"/>
  <c r="O5339"/>
  <c r="B5340"/>
  <c r="O5340"/>
  <c r="B5341"/>
  <c r="O5341"/>
  <c r="B5342"/>
  <c r="O5342"/>
  <c r="B5343"/>
  <c r="O5343"/>
  <c r="B5344"/>
  <c r="O5344"/>
  <c r="B5345"/>
  <c r="O5345"/>
  <c r="B5346"/>
  <c r="O5346"/>
  <c r="B5347"/>
  <c r="O5347"/>
  <c r="B5348"/>
  <c r="O5348"/>
  <c r="B5349"/>
  <c r="O5349"/>
  <c r="B5350"/>
  <c r="O5350"/>
  <c r="B5351"/>
  <c r="O5351"/>
  <c r="B5352"/>
  <c r="O5352"/>
  <c r="B5353"/>
  <c r="O5353"/>
  <c r="B5354"/>
  <c r="O5354"/>
  <c r="B5355"/>
  <c r="O5355"/>
  <c r="B5356"/>
  <c r="O5356"/>
  <c r="B5357"/>
  <c r="O5357"/>
  <c r="B5358"/>
  <c r="O5358"/>
  <c r="B5359"/>
  <c r="O5359"/>
  <c r="B5360"/>
  <c r="O5360"/>
  <c r="B5361"/>
  <c r="O5361"/>
  <c r="B5362"/>
  <c r="O5362"/>
  <c r="B5363"/>
  <c r="O5363"/>
  <c r="B5364"/>
  <c r="O5364"/>
  <c r="B5365"/>
  <c r="O5365"/>
  <c r="B5366"/>
  <c r="O5366"/>
  <c r="B5367"/>
  <c r="O5367"/>
  <c r="B5368"/>
  <c r="O5368"/>
  <c r="B5369"/>
  <c r="O5369"/>
  <c r="B5370"/>
  <c r="O5370"/>
  <c r="B5371"/>
  <c r="O5371"/>
  <c r="B5372"/>
  <c r="O5372"/>
  <c r="B5373"/>
  <c r="O5373"/>
  <c r="B5374"/>
  <c r="O5374"/>
  <c r="B5375"/>
  <c r="O5375"/>
  <c r="B5376"/>
  <c r="O5376"/>
  <c r="B5377"/>
  <c r="O5377"/>
  <c r="B5378"/>
  <c r="O5378"/>
  <c r="B5379"/>
  <c r="O5379"/>
  <c r="B5380"/>
  <c r="O5380"/>
  <c r="B5381"/>
  <c r="O5381"/>
  <c r="B5382"/>
  <c r="O5382"/>
  <c r="B5383"/>
  <c r="O5383"/>
  <c r="B5384"/>
  <c r="O5384"/>
  <c r="B5385"/>
  <c r="O5385"/>
  <c r="B5386"/>
  <c r="O5386"/>
  <c r="B5387"/>
  <c r="O5387"/>
  <c r="B5388"/>
  <c r="O5388"/>
  <c r="B5389"/>
  <c r="O5389"/>
  <c r="B5390"/>
  <c r="O5390"/>
  <c r="B5391"/>
  <c r="O5391"/>
  <c r="B5392"/>
  <c r="O5392"/>
  <c r="B5393"/>
  <c r="O5393"/>
  <c r="B5394"/>
  <c r="O5394"/>
  <c r="B5395"/>
  <c r="O5395"/>
  <c r="B5396"/>
  <c r="O5396"/>
  <c r="B5397"/>
  <c r="O5397"/>
  <c r="B5398"/>
  <c r="O5398"/>
  <c r="B5399"/>
  <c r="O5399"/>
  <c r="B5400"/>
  <c r="O5400"/>
  <c r="B5401"/>
  <c r="O5401"/>
  <c r="B5402"/>
  <c r="O5402"/>
  <c r="B5403"/>
  <c r="O5403"/>
  <c r="B5404"/>
  <c r="O5404"/>
  <c r="B5405"/>
  <c r="O5405"/>
  <c r="B5406"/>
  <c r="O5406"/>
  <c r="B5407"/>
  <c r="O5407"/>
  <c r="B5408"/>
  <c r="O5408"/>
  <c r="B5409"/>
  <c r="O5409"/>
  <c r="B5410"/>
  <c r="O5410"/>
  <c r="B5411"/>
  <c r="O5411"/>
  <c r="B5412"/>
  <c r="O5412"/>
  <c r="B5413"/>
  <c r="O5413"/>
  <c r="B5414"/>
  <c r="O5414"/>
  <c r="B5415"/>
  <c r="O5415"/>
  <c r="B5416"/>
  <c r="O5416"/>
  <c r="B5417"/>
  <c r="O5417"/>
  <c r="B5418"/>
  <c r="O5418"/>
  <c r="B5419"/>
  <c r="O5419"/>
  <c r="B5420"/>
  <c r="O5420"/>
  <c r="B5421"/>
  <c r="O5421"/>
  <c r="B5422"/>
  <c r="O5422"/>
  <c r="B5423"/>
  <c r="O5423"/>
  <c r="B5424"/>
  <c r="O5424"/>
  <c r="B5425"/>
  <c r="O5425"/>
  <c r="B5426"/>
  <c r="O5426"/>
  <c r="B5427"/>
  <c r="O5427"/>
  <c r="B5428"/>
  <c r="O5428"/>
  <c r="B5429"/>
  <c r="O5429"/>
  <c r="B5430"/>
  <c r="O5430"/>
  <c r="B5431"/>
  <c r="O5431"/>
  <c r="B5432"/>
  <c r="O5432"/>
  <c r="B5433"/>
  <c r="O5433"/>
  <c r="B5434"/>
  <c r="O5434"/>
  <c r="B5435"/>
  <c r="O5435"/>
  <c r="B5436"/>
  <c r="O5436"/>
  <c r="B5437"/>
  <c r="O5437"/>
  <c r="B5438"/>
  <c r="O5438"/>
  <c r="B5439"/>
  <c r="O5439"/>
  <c r="B5440"/>
  <c r="O5440"/>
  <c r="B5441"/>
  <c r="O5441"/>
  <c r="B5442"/>
  <c r="O5442"/>
  <c r="B5443"/>
  <c r="O5443"/>
  <c r="B5444"/>
  <c r="O5444"/>
  <c r="B5445"/>
  <c r="O5445"/>
  <c r="B5446"/>
  <c r="O5446"/>
  <c r="B5447"/>
  <c r="O5447"/>
  <c r="B5448"/>
  <c r="O5448"/>
  <c r="B5449"/>
  <c r="O5449"/>
  <c r="B5450"/>
  <c r="O5450"/>
  <c r="B5451"/>
  <c r="O5451"/>
  <c r="B5452"/>
  <c r="O5452"/>
  <c r="B5453"/>
  <c r="O5453"/>
  <c r="B5454"/>
  <c r="O5454"/>
  <c r="B5455"/>
  <c r="O5455"/>
  <c r="B5456"/>
  <c r="O5456"/>
  <c r="B5457"/>
  <c r="O5457"/>
  <c r="B5458"/>
  <c r="O5458"/>
  <c r="B5459"/>
  <c r="O5459"/>
  <c r="B5460"/>
  <c r="O5460"/>
  <c r="B5461"/>
  <c r="O5461"/>
  <c r="B5462"/>
  <c r="O5462"/>
  <c r="B5463"/>
  <c r="O5463"/>
  <c r="B5464"/>
  <c r="O5464"/>
  <c r="B5465"/>
  <c r="O5465"/>
  <c r="B5466"/>
  <c r="O5466"/>
  <c r="B5467"/>
  <c r="O5467"/>
  <c r="B5468"/>
  <c r="O5468"/>
  <c r="B5469"/>
  <c r="O5469"/>
  <c r="B5470"/>
  <c r="O5470"/>
  <c r="B5471"/>
  <c r="O5471"/>
  <c r="B5472"/>
  <c r="O5472"/>
  <c r="B5473"/>
  <c r="O5473"/>
  <c r="B5474"/>
  <c r="O5474"/>
  <c r="B5475"/>
  <c r="O5475"/>
  <c r="B5476"/>
  <c r="O5476"/>
  <c r="B5477"/>
  <c r="O5477"/>
  <c r="B5478"/>
  <c r="O5478"/>
  <c r="B5479"/>
  <c r="O5479"/>
  <c r="B5480"/>
  <c r="O5480"/>
  <c r="B5481"/>
  <c r="O5481"/>
  <c r="B5482"/>
  <c r="O5482"/>
  <c r="B5483"/>
  <c r="O5483"/>
  <c r="B5484"/>
  <c r="O5484"/>
  <c r="B5485"/>
  <c r="O5485"/>
  <c r="B5486"/>
  <c r="O5486"/>
  <c r="B5487"/>
  <c r="O5487"/>
  <c r="B5488"/>
  <c r="O5488"/>
  <c r="B5489"/>
  <c r="O5489"/>
  <c r="B5490"/>
  <c r="O5490"/>
  <c r="B5491"/>
  <c r="O5491"/>
  <c r="B5492"/>
  <c r="O5492"/>
  <c r="B5493"/>
  <c r="O5493"/>
  <c r="B5494"/>
  <c r="O5494"/>
  <c r="B5495"/>
  <c r="O5495"/>
  <c r="B5496"/>
  <c r="O5496"/>
  <c r="B5497"/>
  <c r="O5497"/>
  <c r="B5498"/>
  <c r="O5498"/>
  <c r="B5499"/>
  <c r="O5499"/>
  <c r="B5500"/>
  <c r="O5500"/>
  <c r="B5501"/>
  <c r="O5501"/>
  <c r="B5502"/>
  <c r="O5502"/>
  <c r="B5503"/>
  <c r="O5503"/>
  <c r="B5504"/>
  <c r="O5504"/>
  <c r="B5505"/>
  <c r="O5505"/>
  <c r="B5506"/>
  <c r="O5506"/>
  <c r="B5507"/>
  <c r="O5507"/>
  <c r="B5508"/>
  <c r="O5508"/>
  <c r="B5509"/>
  <c r="O5509"/>
  <c r="B5510"/>
  <c r="O5510"/>
  <c r="B5511"/>
  <c r="O5511"/>
  <c r="B5512"/>
  <c r="O5512"/>
  <c r="B5513"/>
  <c r="O5513"/>
  <c r="B5514"/>
  <c r="O5514"/>
  <c r="B5515"/>
  <c r="O5515"/>
  <c r="B5516"/>
  <c r="O5516"/>
  <c r="B5517"/>
  <c r="O5517"/>
  <c r="B5518"/>
  <c r="O5518"/>
  <c r="B5519"/>
  <c r="O5519"/>
  <c r="B5520"/>
  <c r="O5520"/>
  <c r="B5521"/>
  <c r="O5521"/>
  <c r="B5522"/>
  <c r="O5522"/>
  <c r="B5523"/>
  <c r="O5523"/>
  <c r="B5524"/>
  <c r="O5524"/>
  <c r="B5525"/>
  <c r="O5525"/>
  <c r="B5526"/>
  <c r="O5526"/>
  <c r="B5527"/>
  <c r="O5527"/>
  <c r="B5528"/>
  <c r="O5528"/>
  <c r="B5529"/>
  <c r="O5529"/>
  <c r="B5530"/>
  <c r="O5530"/>
  <c r="B5531"/>
  <c r="O5531"/>
  <c r="B5532"/>
  <c r="O5532"/>
  <c r="B5533"/>
  <c r="O5533"/>
  <c r="B5534"/>
  <c r="O5534"/>
  <c r="B5535"/>
  <c r="O5535"/>
  <c r="B5536"/>
  <c r="O5536"/>
  <c r="B5537"/>
  <c r="O5537"/>
  <c r="B5538"/>
  <c r="O5538"/>
  <c r="B5539"/>
  <c r="O5539"/>
  <c r="B5540"/>
  <c r="O5540"/>
  <c r="B5541"/>
  <c r="O5541"/>
  <c r="B5542"/>
  <c r="O5542"/>
  <c r="B5543"/>
  <c r="O5543"/>
  <c r="B5544"/>
  <c r="O5544"/>
  <c r="B5545"/>
  <c r="O5545"/>
  <c r="B5546"/>
  <c r="O5546"/>
  <c r="B5547"/>
  <c r="O5547"/>
  <c r="B5548"/>
  <c r="O5548"/>
  <c r="B5549"/>
  <c r="O5549"/>
  <c r="B5550"/>
  <c r="O5550"/>
  <c r="B5551"/>
  <c r="O5551"/>
  <c r="B5552"/>
  <c r="O5552"/>
  <c r="B5553"/>
  <c r="O5553"/>
  <c r="B5554"/>
  <c r="O5554"/>
  <c r="B5555"/>
  <c r="O5555"/>
  <c r="B5556"/>
  <c r="O5556"/>
  <c r="B5557"/>
  <c r="O5557"/>
  <c r="B5558"/>
  <c r="O5558"/>
  <c r="B5559"/>
  <c r="O5559"/>
  <c r="B5560"/>
  <c r="O5560"/>
  <c r="B5561"/>
  <c r="O5561"/>
  <c r="B5562"/>
  <c r="O5562"/>
  <c r="B5563"/>
  <c r="O5563"/>
  <c r="B5564"/>
  <c r="O5564"/>
  <c r="B5565"/>
  <c r="O5565"/>
  <c r="B5566"/>
  <c r="O5566"/>
  <c r="B5567"/>
  <c r="O5567"/>
  <c r="B5568"/>
  <c r="O5568"/>
  <c r="B5569"/>
  <c r="O5569"/>
  <c r="B5570"/>
  <c r="O5570"/>
  <c r="B5571"/>
  <c r="O5571"/>
  <c r="B5572"/>
  <c r="O5572"/>
  <c r="B5573"/>
  <c r="O5573"/>
  <c r="B5574"/>
  <c r="O5574"/>
  <c r="B5575"/>
  <c r="O5575"/>
  <c r="B5576"/>
  <c r="O5576"/>
  <c r="B5577"/>
  <c r="O5577"/>
  <c r="B5578"/>
  <c r="O5578"/>
  <c r="B5579"/>
  <c r="O5579"/>
  <c r="B5580"/>
  <c r="O5580"/>
  <c r="B5581"/>
  <c r="O5581"/>
  <c r="B5582"/>
  <c r="O5582"/>
  <c r="B5583"/>
  <c r="O5583"/>
  <c r="B5584"/>
  <c r="O5584"/>
  <c r="B5585"/>
  <c r="O5585"/>
  <c r="B5586"/>
  <c r="O5586"/>
  <c r="B5587"/>
  <c r="O5587"/>
  <c r="B5588"/>
  <c r="O5588"/>
  <c r="B5589"/>
  <c r="O5589"/>
  <c r="B5590"/>
  <c r="O5590"/>
  <c r="B5591"/>
  <c r="O5591"/>
  <c r="B5592"/>
  <c r="O5592"/>
  <c r="B5593"/>
  <c r="O5593"/>
  <c r="B5594"/>
  <c r="O5594"/>
  <c r="B5595"/>
  <c r="O5595"/>
  <c r="B5596"/>
  <c r="O5596"/>
  <c r="B5597"/>
  <c r="O5597"/>
  <c r="B5598"/>
  <c r="O5598"/>
  <c r="B5599"/>
  <c r="O5599"/>
  <c r="B5600"/>
  <c r="O5600"/>
  <c r="B5601"/>
  <c r="O5601"/>
  <c r="B5602"/>
  <c r="O5602"/>
  <c r="B5603"/>
  <c r="O5603"/>
  <c r="B5604"/>
  <c r="O5604"/>
  <c r="B5605"/>
  <c r="O5605"/>
  <c r="B5606"/>
  <c r="O5606"/>
  <c r="B5607"/>
  <c r="O5607"/>
  <c r="B5608"/>
  <c r="O5608"/>
  <c r="B5609"/>
  <c r="O5609"/>
  <c r="B5610"/>
  <c r="O5610"/>
  <c r="B5611"/>
  <c r="O5611"/>
  <c r="B5612"/>
  <c r="O5612"/>
  <c r="B5613"/>
  <c r="O5613"/>
  <c r="B5614"/>
  <c r="O5614"/>
  <c r="B5615"/>
  <c r="O5615"/>
  <c r="B5616"/>
  <c r="O5616"/>
  <c r="B5617"/>
  <c r="O5617"/>
  <c r="B5618"/>
  <c r="O5618"/>
  <c r="B5619"/>
  <c r="O5619"/>
  <c r="B5620"/>
  <c r="O5620"/>
  <c r="B5621"/>
  <c r="O5621"/>
  <c r="B5622"/>
  <c r="O5622"/>
  <c r="B5623"/>
  <c r="O5623"/>
  <c r="B5624"/>
  <c r="O5624"/>
  <c r="B5625"/>
  <c r="O5625"/>
  <c r="B5626"/>
  <c r="O5626"/>
  <c r="B5627"/>
  <c r="O5627"/>
  <c r="B5628"/>
  <c r="O5628"/>
  <c r="B5629"/>
  <c r="O5629"/>
  <c r="B5630"/>
  <c r="O5630"/>
  <c r="B5631"/>
  <c r="O5631"/>
  <c r="B5632"/>
  <c r="O5632"/>
  <c r="B5633"/>
  <c r="O5633"/>
  <c r="B5634"/>
  <c r="O5634"/>
  <c r="B5635"/>
  <c r="O5635"/>
  <c r="B5636"/>
  <c r="O5636"/>
  <c r="B5637"/>
  <c r="O5637"/>
  <c r="B5638"/>
  <c r="O5638"/>
  <c r="B5639"/>
  <c r="O5639"/>
  <c r="B5640"/>
  <c r="O5640"/>
  <c r="B5641"/>
  <c r="O5641"/>
  <c r="B5642"/>
  <c r="O5642"/>
  <c r="B5643"/>
  <c r="O5643"/>
  <c r="B5644"/>
  <c r="O5644"/>
  <c r="B5645"/>
  <c r="O5645"/>
  <c r="B5646"/>
  <c r="O5646"/>
  <c r="B5647"/>
  <c r="O5647"/>
  <c r="B5648"/>
  <c r="O5648"/>
  <c r="B5649"/>
  <c r="O5649"/>
  <c r="B5650"/>
  <c r="O5650"/>
  <c r="B5651"/>
  <c r="O5651"/>
  <c r="B5652"/>
  <c r="O5652"/>
  <c r="B5653"/>
  <c r="O5653"/>
  <c r="B5654"/>
  <c r="O5654"/>
  <c r="B5655"/>
  <c r="O5655"/>
  <c r="B5656"/>
  <c r="O5656"/>
  <c r="B5657"/>
  <c r="O5657"/>
  <c r="B5658"/>
  <c r="O5658"/>
  <c r="B5659"/>
  <c r="O5659"/>
  <c r="B5660"/>
  <c r="O5660"/>
  <c r="B5661"/>
  <c r="O5661"/>
  <c r="B5662"/>
  <c r="O5662"/>
  <c r="B5663"/>
  <c r="O5663"/>
  <c r="B5664"/>
  <c r="O5664"/>
  <c r="B5665"/>
  <c r="O5665"/>
  <c r="B5666"/>
  <c r="O5666"/>
  <c r="B5667"/>
  <c r="O5667"/>
  <c r="B5668"/>
  <c r="O5668"/>
  <c r="B5669"/>
  <c r="O5669"/>
  <c r="B5670"/>
  <c r="O5670"/>
  <c r="B5671"/>
  <c r="O5671"/>
  <c r="B5672"/>
  <c r="O5672"/>
  <c r="B5673"/>
  <c r="O5673"/>
  <c r="B5674"/>
  <c r="O5674"/>
  <c r="B5675"/>
  <c r="O5675"/>
  <c r="B5676"/>
  <c r="O5676"/>
  <c r="B5677"/>
  <c r="O5677"/>
  <c r="B5678"/>
  <c r="O5678"/>
  <c r="B5679"/>
  <c r="O5679"/>
  <c r="B5680"/>
  <c r="O5680"/>
  <c r="B5681"/>
  <c r="O5681"/>
  <c r="B5682"/>
  <c r="O5682"/>
  <c r="B5683"/>
  <c r="O5683"/>
  <c r="B5684"/>
  <c r="O5684"/>
  <c r="B5685"/>
  <c r="O5685"/>
  <c r="B5686"/>
  <c r="O5686"/>
  <c r="B5687"/>
  <c r="O5687"/>
  <c r="B5688"/>
  <c r="O5688"/>
  <c r="B5689"/>
  <c r="O5689"/>
  <c r="B5690"/>
  <c r="O5690"/>
  <c r="B5691"/>
  <c r="O5691"/>
  <c r="B5692"/>
  <c r="O5692"/>
  <c r="B5693"/>
  <c r="O5693"/>
  <c r="B5694"/>
  <c r="O5694"/>
  <c r="B5695"/>
  <c r="O5695"/>
  <c r="B5696"/>
  <c r="O5696"/>
  <c r="B5697"/>
  <c r="O5697"/>
  <c r="B5698"/>
  <c r="O5698"/>
  <c r="B5699"/>
  <c r="O5699"/>
  <c r="B5700"/>
  <c r="O5700"/>
  <c r="B5701"/>
  <c r="O5701"/>
  <c r="B5702"/>
  <c r="O5702"/>
  <c r="B5703"/>
  <c r="O5703"/>
  <c r="B5704"/>
  <c r="O5704"/>
  <c r="B5705"/>
  <c r="O5705"/>
  <c r="B5706"/>
  <c r="O5706"/>
  <c r="B5707"/>
  <c r="O5707"/>
  <c r="B5708"/>
  <c r="O5708"/>
  <c r="B5709"/>
  <c r="O5709"/>
  <c r="B5710"/>
  <c r="O5710"/>
  <c r="B5711"/>
  <c r="O5711"/>
  <c r="B5712"/>
  <c r="O5712"/>
  <c r="B5713"/>
  <c r="O5713"/>
  <c r="B5714"/>
  <c r="O5714"/>
  <c r="B5715"/>
  <c r="O5715"/>
  <c r="B5716"/>
  <c r="O5716"/>
  <c r="B5717"/>
  <c r="O5717"/>
  <c r="B5718"/>
  <c r="O5718"/>
  <c r="B5719"/>
  <c r="O5719"/>
  <c r="B5720"/>
  <c r="O5720"/>
  <c r="B5721"/>
  <c r="O5721"/>
  <c r="B5722"/>
  <c r="O5722"/>
  <c r="B5723"/>
  <c r="O5723"/>
  <c r="B5724"/>
  <c r="O5724"/>
  <c r="B5725"/>
  <c r="O5725"/>
  <c r="B5726"/>
  <c r="O5726"/>
  <c r="B5727"/>
  <c r="O5727"/>
  <c r="B5728"/>
  <c r="O5728"/>
  <c r="B5729"/>
  <c r="O5729"/>
  <c r="B5730"/>
  <c r="O5730"/>
  <c r="B5731"/>
  <c r="O5731"/>
  <c r="B5732"/>
  <c r="O5732"/>
  <c r="B5733"/>
  <c r="O5733"/>
  <c r="B5734"/>
  <c r="O5734"/>
  <c r="B5735"/>
  <c r="O5735"/>
  <c r="B5736"/>
  <c r="O5736"/>
  <c r="B5737"/>
  <c r="O5737"/>
  <c r="B5738"/>
  <c r="O5738"/>
  <c r="B5739"/>
  <c r="O5739"/>
  <c r="B5740"/>
  <c r="O5740"/>
  <c r="B5741"/>
  <c r="O5741"/>
  <c r="B5742"/>
  <c r="O5742"/>
  <c r="B5743"/>
  <c r="O5743"/>
  <c r="B5744"/>
  <c r="O5744"/>
  <c r="B5745"/>
  <c r="O5745"/>
  <c r="B5746"/>
  <c r="O5746"/>
  <c r="B5747"/>
  <c r="O5747"/>
  <c r="B5748"/>
  <c r="O5748"/>
  <c r="B5749"/>
  <c r="O5749"/>
  <c r="B5750"/>
  <c r="O5750"/>
  <c r="B5751"/>
  <c r="O5751"/>
  <c r="B5752"/>
  <c r="O5752"/>
  <c r="B5753"/>
  <c r="O5753"/>
  <c r="B5754"/>
  <c r="O5754"/>
  <c r="B5755"/>
  <c r="O5755"/>
  <c r="B5756"/>
  <c r="O5756"/>
  <c r="B5757"/>
  <c r="O5757"/>
  <c r="B5758"/>
  <c r="O5758"/>
  <c r="B5759"/>
  <c r="O5759"/>
  <c r="B5760"/>
  <c r="O5760"/>
  <c r="B5761"/>
  <c r="O5761"/>
  <c r="B5762"/>
  <c r="O5762"/>
  <c r="B5763"/>
  <c r="O5763"/>
  <c r="B5764"/>
  <c r="O5764"/>
  <c r="B5765"/>
  <c r="O5765"/>
  <c r="B5766"/>
  <c r="O5766"/>
  <c r="B5767"/>
  <c r="O5767"/>
  <c r="B5768"/>
  <c r="O5768"/>
  <c r="B5769"/>
  <c r="O5769"/>
  <c r="B5770"/>
  <c r="O5770"/>
  <c r="B5771"/>
  <c r="O5771"/>
  <c r="B5772"/>
  <c r="O5772"/>
  <c r="B5773"/>
  <c r="O5773"/>
  <c r="B5774"/>
  <c r="O5774"/>
  <c r="B5775"/>
  <c r="O5775"/>
  <c r="B5776"/>
  <c r="O5776"/>
  <c r="B5777"/>
  <c r="O5777"/>
  <c r="B5778"/>
  <c r="O5778"/>
  <c r="B5779"/>
  <c r="O5779"/>
  <c r="B5780"/>
  <c r="O5780"/>
  <c r="B5781"/>
  <c r="O5781"/>
  <c r="B5782"/>
  <c r="O5782"/>
  <c r="B5783"/>
  <c r="O5783"/>
  <c r="B5784"/>
  <c r="O5784"/>
  <c r="B5785"/>
  <c r="O5785"/>
  <c r="B5786"/>
  <c r="O5786"/>
  <c r="B5787"/>
  <c r="O5787"/>
  <c r="B5788"/>
  <c r="O5788"/>
  <c r="B5789"/>
  <c r="O5789"/>
  <c r="B5790"/>
  <c r="O5790"/>
  <c r="B5791"/>
  <c r="O5791"/>
  <c r="B5792"/>
  <c r="O5792"/>
  <c r="B5793"/>
  <c r="O5793"/>
  <c r="B5794"/>
  <c r="O5794"/>
  <c r="B5795"/>
  <c r="O5795"/>
  <c r="B5796"/>
  <c r="O5796"/>
  <c r="B5797"/>
  <c r="O5797"/>
  <c r="B5798"/>
  <c r="O5798"/>
  <c r="B5799"/>
  <c r="O5799"/>
  <c r="B5800"/>
  <c r="O5800"/>
  <c r="B5801"/>
  <c r="O5801"/>
  <c r="B5802"/>
  <c r="O5802"/>
  <c r="B5803"/>
  <c r="O5803"/>
  <c r="B5804"/>
  <c r="O5804"/>
  <c r="B5805"/>
  <c r="O5805"/>
  <c r="B5806"/>
  <c r="O5806"/>
  <c r="B5807"/>
  <c r="O5807"/>
  <c r="B5808"/>
  <c r="O5808"/>
  <c r="B5809"/>
  <c r="O5809"/>
  <c r="B5810"/>
  <c r="O5810"/>
  <c r="B5811"/>
  <c r="O5811"/>
  <c r="B5812"/>
  <c r="O5812"/>
  <c r="B5813"/>
  <c r="O5813"/>
  <c r="B5814"/>
  <c r="O5814"/>
  <c r="B5815"/>
  <c r="O5815"/>
  <c r="B5816"/>
  <c r="O5816"/>
  <c r="B5817"/>
  <c r="O5817"/>
  <c r="B5818"/>
  <c r="O5818"/>
  <c r="B5819"/>
  <c r="O5819"/>
  <c r="B5820"/>
  <c r="O5820"/>
  <c r="B5821"/>
  <c r="O5821"/>
  <c r="B5822"/>
  <c r="O5822"/>
  <c r="B5823"/>
  <c r="O5823"/>
  <c r="B5824"/>
  <c r="O5824"/>
  <c r="B5825"/>
  <c r="O5825"/>
  <c r="B5826"/>
  <c r="O5826"/>
  <c r="B5827"/>
  <c r="O5827"/>
  <c r="B5828"/>
  <c r="O5828"/>
  <c r="B5829"/>
  <c r="O5829"/>
  <c r="B5830"/>
  <c r="O5830"/>
  <c r="B5831"/>
  <c r="O5831"/>
  <c r="B5832"/>
  <c r="O5832"/>
  <c r="B5833"/>
  <c r="O5833"/>
  <c r="B5834"/>
  <c r="O5834"/>
  <c r="B5835"/>
  <c r="O5835"/>
  <c r="B5836"/>
  <c r="O5836"/>
  <c r="B5837"/>
  <c r="O5837"/>
  <c r="B5838"/>
  <c r="O5838"/>
  <c r="B5839"/>
  <c r="O5839"/>
  <c r="B5840"/>
  <c r="O5840"/>
  <c r="B5841"/>
  <c r="O5841"/>
  <c r="B5842"/>
  <c r="O5842"/>
  <c r="B5843"/>
  <c r="O5843"/>
  <c r="B5844"/>
  <c r="O5844"/>
  <c r="B5845"/>
  <c r="O5845"/>
  <c r="B5846"/>
  <c r="O5846"/>
  <c r="B5847"/>
  <c r="O5847"/>
  <c r="B5848"/>
  <c r="O5848"/>
  <c r="B5849"/>
  <c r="O5849"/>
  <c r="B5850"/>
  <c r="O5850"/>
  <c r="B5851"/>
  <c r="O5851"/>
  <c r="B5852"/>
  <c r="O5852"/>
  <c r="B5853"/>
  <c r="O5853"/>
  <c r="B5854"/>
  <c r="O5854"/>
  <c r="B5855"/>
  <c r="O5855"/>
  <c r="B5856"/>
  <c r="O5856"/>
  <c r="B5857"/>
  <c r="O5857"/>
  <c r="B5858"/>
  <c r="O5858"/>
  <c r="B5859"/>
  <c r="O5859"/>
  <c r="B5860"/>
  <c r="O5860"/>
  <c r="B5861"/>
  <c r="O5861"/>
  <c r="B5862"/>
  <c r="O5862"/>
  <c r="B5863"/>
  <c r="O5863"/>
  <c r="B5864"/>
  <c r="O5864"/>
  <c r="B5865"/>
  <c r="O5865"/>
  <c r="B5866"/>
  <c r="O5866"/>
  <c r="B5867"/>
  <c r="O5867"/>
  <c r="B5868"/>
  <c r="O5868"/>
  <c r="B5869"/>
  <c r="O5869"/>
  <c r="B5870"/>
  <c r="O5870"/>
  <c r="B5871"/>
  <c r="O5871"/>
  <c r="B5872"/>
  <c r="O5872"/>
  <c r="B5873"/>
  <c r="O5873"/>
  <c r="B5874"/>
  <c r="O5874"/>
  <c r="B5875"/>
  <c r="O5875"/>
  <c r="B5876"/>
  <c r="O5876"/>
  <c r="B5877"/>
  <c r="O5877"/>
  <c r="B5878"/>
  <c r="O5878"/>
  <c r="B5879"/>
  <c r="O5879"/>
  <c r="B5880"/>
  <c r="O5880"/>
  <c r="B5881"/>
  <c r="O5881"/>
  <c r="B5882"/>
  <c r="O5882"/>
  <c r="B5883"/>
  <c r="O5883"/>
  <c r="B5884"/>
  <c r="O5884"/>
  <c r="B5885"/>
  <c r="O5885"/>
  <c r="B5886"/>
  <c r="O5886"/>
  <c r="B5887"/>
  <c r="O5887"/>
  <c r="B5888"/>
  <c r="O5888"/>
  <c r="B5889"/>
  <c r="O5889"/>
  <c r="B5890"/>
  <c r="O5890"/>
  <c r="B5891"/>
  <c r="O5891"/>
  <c r="B5892"/>
  <c r="O5892"/>
  <c r="B5893"/>
  <c r="O5893"/>
  <c r="B5894"/>
  <c r="O5894"/>
  <c r="B5895"/>
  <c r="O5895"/>
  <c r="B5896"/>
  <c r="O5896"/>
  <c r="B5897"/>
  <c r="O5897"/>
  <c r="B5898"/>
  <c r="O5898"/>
  <c r="B5899"/>
  <c r="O5899"/>
  <c r="B5900"/>
  <c r="O5900"/>
  <c r="B5901"/>
  <c r="O5901"/>
  <c r="B5902"/>
  <c r="O5902"/>
  <c r="B5903"/>
  <c r="O5903"/>
  <c r="B5904"/>
  <c r="O5904"/>
  <c r="B5905"/>
  <c r="O5905"/>
  <c r="B5906"/>
  <c r="O5906"/>
  <c r="B5907"/>
  <c r="O5907"/>
  <c r="B5908"/>
  <c r="O5908"/>
  <c r="B5909"/>
  <c r="O5909"/>
  <c r="B5910"/>
  <c r="O5910"/>
  <c r="B5911"/>
  <c r="O5911"/>
  <c r="B5912"/>
  <c r="O5912"/>
  <c r="B5913"/>
  <c r="O5913"/>
  <c r="B5914"/>
  <c r="O5914"/>
  <c r="B5915"/>
  <c r="O5915"/>
  <c r="B5916"/>
  <c r="O5916"/>
  <c r="B5917"/>
  <c r="O5917"/>
  <c r="B5918"/>
  <c r="O5918"/>
  <c r="B5919"/>
  <c r="O5919"/>
  <c r="B5920"/>
  <c r="O5920"/>
  <c r="B5921"/>
  <c r="O5921"/>
  <c r="B5922"/>
  <c r="O5922"/>
  <c r="B5923"/>
  <c r="O5923"/>
  <c r="B5924"/>
  <c r="O5924"/>
  <c r="B5925"/>
  <c r="O5925"/>
  <c r="B5926"/>
  <c r="O5926"/>
  <c r="B5927"/>
  <c r="O5927"/>
  <c r="B5928"/>
  <c r="O5928"/>
  <c r="B5929"/>
  <c r="O5929"/>
  <c r="B5930"/>
  <c r="O5930"/>
  <c r="B5931"/>
  <c r="O5931"/>
  <c r="B5932"/>
  <c r="O5932"/>
  <c r="B5933"/>
  <c r="O5933"/>
  <c r="B5934"/>
  <c r="O5934"/>
  <c r="B5935"/>
  <c r="O5935"/>
  <c r="B5936"/>
  <c r="O5936"/>
  <c r="B5937"/>
  <c r="O5937"/>
  <c r="B5938"/>
  <c r="O5938"/>
  <c r="B5939"/>
  <c r="O5939"/>
  <c r="B5940"/>
  <c r="O5940"/>
  <c r="B5941"/>
  <c r="O5941"/>
  <c r="B5942"/>
  <c r="O5942"/>
  <c r="B5943"/>
  <c r="O5943"/>
  <c r="B5944"/>
  <c r="O5944"/>
  <c r="B5945"/>
  <c r="O5945"/>
  <c r="B5946"/>
  <c r="O5946"/>
  <c r="B5947"/>
  <c r="O5947"/>
  <c r="B5948"/>
  <c r="O5948"/>
  <c r="B5949"/>
  <c r="O5949"/>
  <c r="B5950"/>
  <c r="O5950"/>
  <c r="B5951"/>
  <c r="O5951"/>
  <c r="B5952"/>
  <c r="O5952"/>
  <c r="B5953"/>
  <c r="O5953"/>
  <c r="B5954"/>
  <c r="O5954"/>
  <c r="B5955"/>
  <c r="O5955"/>
  <c r="B5956"/>
  <c r="O5956"/>
  <c r="B5957"/>
  <c r="O5957"/>
  <c r="B5958"/>
  <c r="O5958"/>
  <c r="B5959"/>
  <c r="O5959"/>
  <c r="B5960"/>
  <c r="O5960"/>
  <c r="B5961"/>
  <c r="O5961"/>
  <c r="B5962"/>
  <c r="O5962"/>
  <c r="B5963"/>
  <c r="O5963"/>
  <c r="B5964"/>
  <c r="O5964"/>
  <c r="B5965"/>
  <c r="O5965"/>
  <c r="B5966"/>
  <c r="O5966"/>
  <c r="B5967"/>
  <c r="O5967"/>
  <c r="B5968"/>
  <c r="O5968"/>
  <c r="B5969"/>
  <c r="O5969"/>
  <c r="B5970"/>
  <c r="O5970"/>
  <c r="B5971"/>
  <c r="O5971"/>
  <c r="B5972"/>
  <c r="O5972"/>
  <c r="B5973"/>
  <c r="O5973"/>
  <c r="B5974"/>
  <c r="O5974"/>
  <c r="B5975"/>
  <c r="O5975"/>
  <c r="B5976"/>
  <c r="O5976"/>
  <c r="B5977"/>
  <c r="O5977"/>
  <c r="B5978"/>
  <c r="O5978"/>
  <c r="B5979"/>
  <c r="O5979"/>
  <c r="B5980"/>
  <c r="O5980"/>
  <c r="B5981"/>
  <c r="O5981"/>
  <c r="B5982"/>
  <c r="O5982"/>
  <c r="B5983"/>
  <c r="O5983"/>
  <c r="B5984"/>
  <c r="O5984"/>
  <c r="B5985"/>
  <c r="O5985"/>
  <c r="B5986"/>
  <c r="O5986"/>
  <c r="B5987"/>
  <c r="O5987"/>
  <c r="B5988"/>
  <c r="O5988"/>
  <c r="B5989"/>
  <c r="O5989"/>
  <c r="B5990"/>
  <c r="O5990"/>
  <c r="B5991"/>
  <c r="O5991"/>
  <c r="B5992"/>
  <c r="O5992"/>
  <c r="B5993"/>
  <c r="O5993"/>
  <c r="B5994"/>
  <c r="O5994"/>
  <c r="B5995"/>
  <c r="O5995"/>
  <c r="B5996"/>
  <c r="O5996"/>
  <c r="B5997"/>
  <c r="O5997"/>
  <c r="B5998"/>
  <c r="O5998"/>
  <c r="B5999"/>
  <c r="O5999"/>
  <c r="B6000"/>
  <c r="O6000"/>
  <c r="B6001"/>
  <c r="O6001"/>
  <c r="B6002"/>
  <c r="O6002"/>
  <c r="B6003"/>
  <c r="O6003"/>
  <c r="B6004"/>
  <c r="O6004"/>
  <c r="B6005"/>
  <c r="O6005"/>
  <c r="B6006"/>
  <c r="O6006"/>
  <c r="B6007"/>
  <c r="O6007"/>
  <c r="B6008"/>
  <c r="O6008"/>
  <c r="O1004"/>
  <c r="O1005"/>
  <c r="O1006"/>
  <c r="O1007"/>
  <c r="O1008"/>
  <c r="O1009"/>
  <c r="O1010"/>
  <c r="O1011"/>
  <c r="O1012"/>
  <c r="O1013"/>
  <c r="O1014"/>
  <c r="O1015"/>
  <c r="O1016"/>
  <c r="O1017"/>
  <c r="O1018"/>
  <c r="O1019"/>
  <c r="O1020"/>
  <c r="O1021"/>
  <c r="O1022"/>
  <c r="O1023"/>
  <c r="O1024"/>
  <c r="O1025"/>
  <c r="O1026"/>
  <c r="O1027"/>
  <c r="O1028"/>
  <c r="O1029"/>
  <c r="O1030"/>
  <c r="O1031"/>
  <c r="O1032"/>
  <c r="O1033"/>
  <c r="O1034"/>
  <c r="O1035"/>
  <c r="O1036"/>
  <c r="O1037"/>
  <c r="O1038"/>
  <c r="O1039"/>
  <c r="O1040"/>
  <c r="O1041"/>
  <c r="O1042"/>
  <c r="O1043"/>
  <c r="O1044"/>
  <c r="O1045"/>
  <c r="O1046"/>
  <c r="O1047"/>
  <c r="O1048"/>
  <c r="O1049"/>
  <c r="O1050"/>
  <c r="O1051"/>
  <c r="O1052"/>
  <c r="O1053"/>
  <c r="O1054"/>
  <c r="O1055"/>
  <c r="O1056"/>
  <c r="O1057"/>
  <c r="O1058"/>
  <c r="O1059"/>
  <c r="O1060"/>
  <c r="O1061"/>
  <c r="O1062"/>
  <c r="O1063"/>
  <c r="O1064"/>
  <c r="O1065"/>
  <c r="O1066"/>
  <c r="O1067"/>
  <c r="O1068"/>
  <c r="O1069"/>
  <c r="O1070"/>
  <c r="O1071"/>
  <c r="O1072"/>
  <c r="O1073"/>
  <c r="O1074"/>
  <c r="O1075"/>
  <c r="O1076"/>
  <c r="O1077"/>
  <c r="O1078"/>
  <c r="O1079"/>
  <c r="O1080"/>
  <c r="O1081"/>
  <c r="O1082"/>
  <c r="O1083"/>
  <c r="O1084"/>
  <c r="O1085"/>
  <c r="O1086"/>
  <c r="O1087"/>
  <c r="O1088"/>
  <c r="O1089"/>
  <c r="O1090"/>
  <c r="O1091"/>
  <c r="O1092"/>
  <c r="O1093"/>
  <c r="O1094"/>
  <c r="O1095"/>
  <c r="O1096"/>
  <c r="O1097"/>
  <c r="O1098"/>
  <c r="O1099"/>
  <c r="O1100"/>
  <c r="O1101"/>
  <c r="O1102"/>
  <c r="O1103"/>
  <c r="O1104"/>
  <c r="O1105"/>
  <c r="O1106"/>
  <c r="O1107"/>
  <c r="O1108"/>
  <c r="O1109"/>
  <c r="O1110"/>
  <c r="O1111"/>
  <c r="O1112"/>
  <c r="O1113"/>
  <c r="O1114"/>
  <c r="O1115"/>
  <c r="O1116"/>
  <c r="O1117"/>
  <c r="O1118"/>
  <c r="O1119"/>
  <c r="O1120"/>
  <c r="O1121"/>
  <c r="O1122"/>
  <c r="O1123"/>
  <c r="O1124"/>
  <c r="O1125"/>
  <c r="O1126"/>
  <c r="O1127"/>
  <c r="O1128"/>
  <c r="O1129"/>
  <c r="O1130"/>
  <c r="O1131"/>
  <c r="O1132"/>
  <c r="O1133"/>
  <c r="O1134"/>
  <c r="O1135"/>
  <c r="O1136"/>
  <c r="O1137"/>
  <c r="O1138"/>
  <c r="O1139"/>
  <c r="O1140"/>
  <c r="O1141"/>
  <c r="O1142"/>
  <c r="O1143"/>
  <c r="O1144"/>
  <c r="O1145"/>
  <c r="O1146"/>
  <c r="O1147"/>
  <c r="O1148"/>
  <c r="O1149"/>
  <c r="O1150"/>
  <c r="O1151"/>
  <c r="O1152"/>
  <c r="O1153"/>
  <c r="O1154"/>
  <c r="O1155"/>
  <c r="O1156"/>
  <c r="O1157"/>
  <c r="O1158"/>
  <c r="O1159"/>
  <c r="O1160"/>
  <c r="O1161"/>
  <c r="O1162"/>
  <c r="O1163"/>
  <c r="O1164"/>
  <c r="O1165"/>
  <c r="O1166"/>
  <c r="O1167"/>
  <c r="O1168"/>
  <c r="O1169"/>
  <c r="O1170"/>
  <c r="O1171"/>
  <c r="O1172"/>
  <c r="O1173"/>
  <c r="O1174"/>
  <c r="O1175"/>
  <c r="O1176"/>
  <c r="O1177"/>
  <c r="O1178"/>
  <c r="O1179"/>
  <c r="O1180"/>
  <c r="O1181"/>
  <c r="O1182"/>
  <c r="O1183"/>
  <c r="O1184"/>
  <c r="O1185"/>
  <c r="O1186"/>
  <c r="O1187"/>
  <c r="O1188"/>
  <c r="O1189"/>
  <c r="O1190"/>
  <c r="O1191"/>
  <c r="O1192"/>
  <c r="O1193"/>
  <c r="O1194"/>
  <c r="O1195"/>
  <c r="O1196"/>
  <c r="O1197"/>
  <c r="O1198"/>
  <c r="O1199"/>
  <c r="O1200"/>
  <c r="O1201"/>
  <c r="O1202"/>
  <c r="O1203"/>
  <c r="O1204"/>
  <c r="O1205"/>
  <c r="O1206"/>
  <c r="O1207"/>
  <c r="O1208"/>
  <c r="O1209"/>
  <c r="O1210"/>
  <c r="O1211"/>
  <c r="O1212"/>
  <c r="O1213"/>
  <c r="O1214"/>
  <c r="O1215"/>
  <c r="O1216"/>
  <c r="O1217"/>
  <c r="O1218"/>
  <c r="O1219"/>
  <c r="O1220"/>
  <c r="O1221"/>
  <c r="O1222"/>
  <c r="O1223"/>
  <c r="O1224"/>
  <c r="O1225"/>
  <c r="O1226"/>
  <c r="O1227"/>
  <c r="O1228"/>
  <c r="O1229"/>
  <c r="O1230"/>
  <c r="O1231"/>
  <c r="O1232"/>
  <c r="O1233"/>
  <c r="O1234"/>
  <c r="O1235"/>
  <c r="O1236"/>
  <c r="O1237"/>
  <c r="O1238"/>
  <c r="O1239"/>
  <c r="O1240"/>
  <c r="O1241"/>
  <c r="O1242"/>
  <c r="O1243"/>
  <c r="O1244"/>
  <c r="O1245"/>
  <c r="O1246"/>
  <c r="O1247"/>
  <c r="O1248"/>
  <c r="O1249"/>
  <c r="O1250"/>
  <c r="O1251"/>
  <c r="O1252"/>
  <c r="O1253"/>
  <c r="O1254"/>
  <c r="O1255"/>
  <c r="O1256"/>
  <c r="O1257"/>
  <c r="O1258"/>
  <c r="O1259"/>
  <c r="O1260"/>
  <c r="O1261"/>
  <c r="O1262"/>
  <c r="O1263"/>
  <c r="O1264"/>
  <c r="O1265"/>
  <c r="O1266"/>
  <c r="O1267"/>
  <c r="O1268"/>
  <c r="O1269"/>
  <c r="O1270"/>
  <c r="O1271"/>
  <c r="O1272"/>
  <c r="O1273"/>
  <c r="O1274"/>
  <c r="O1275"/>
  <c r="O1276"/>
  <c r="O1277"/>
  <c r="O1278"/>
  <c r="O1279"/>
  <c r="O1280"/>
  <c r="O1281"/>
  <c r="O1282"/>
  <c r="O1283"/>
  <c r="O1284"/>
  <c r="O1285"/>
  <c r="O1286"/>
  <c r="O1287"/>
  <c r="O1288"/>
  <c r="O1289"/>
  <c r="O1290"/>
  <c r="O1291"/>
  <c r="O1292"/>
  <c r="O1293"/>
  <c r="O1294"/>
  <c r="O1295"/>
  <c r="O1296"/>
  <c r="O1297"/>
  <c r="O1298"/>
  <c r="O1299"/>
  <c r="O1300"/>
  <c r="O1301"/>
  <c r="O1302"/>
  <c r="O1303"/>
  <c r="O1304"/>
  <c r="O1305"/>
  <c r="O1306"/>
  <c r="O1307"/>
  <c r="O1308"/>
  <c r="O1309"/>
  <c r="O1310"/>
  <c r="O1311"/>
  <c r="O1312"/>
  <c r="O1313"/>
  <c r="O1314"/>
  <c r="O1315"/>
  <c r="O1316"/>
  <c r="O1317"/>
  <c r="O1318"/>
  <c r="O1319"/>
  <c r="O1320"/>
  <c r="O1321"/>
  <c r="O1322"/>
  <c r="O1323"/>
  <c r="O1324"/>
  <c r="O1325"/>
  <c r="O1326"/>
  <c r="O1327"/>
  <c r="O1328"/>
  <c r="O1329"/>
  <c r="O1330"/>
  <c r="O1331"/>
  <c r="O1332"/>
  <c r="O1333"/>
  <c r="O1334"/>
  <c r="O1335"/>
  <c r="O1336"/>
  <c r="O1337"/>
  <c r="O1338"/>
  <c r="O1339"/>
  <c r="O1340"/>
  <c r="O1341"/>
  <c r="O1342"/>
  <c r="O1343"/>
  <c r="O1344"/>
  <c r="O1345"/>
  <c r="O1346"/>
  <c r="O1347"/>
  <c r="O1348"/>
  <c r="O1349"/>
  <c r="O1350"/>
  <c r="O1351"/>
  <c r="O1352"/>
  <c r="O1353"/>
  <c r="O1354"/>
  <c r="O1355"/>
  <c r="O1356"/>
  <c r="O1357"/>
  <c r="O1358"/>
  <c r="O1359"/>
  <c r="O1360"/>
  <c r="O1361"/>
  <c r="O1362"/>
  <c r="O1363"/>
  <c r="O1364"/>
  <c r="O1365"/>
  <c r="O1366"/>
  <c r="O1367"/>
  <c r="O1368"/>
  <c r="O1369"/>
  <c r="O1370"/>
  <c r="O1371"/>
  <c r="O1372"/>
  <c r="O1373"/>
  <c r="O1374"/>
  <c r="O1375"/>
  <c r="O1376"/>
  <c r="O1377"/>
  <c r="O1378"/>
  <c r="O1379"/>
  <c r="O1380"/>
  <c r="O1381"/>
  <c r="O1382"/>
  <c r="O1383"/>
  <c r="O1384"/>
  <c r="O1385"/>
  <c r="O1386"/>
  <c r="O1387"/>
  <c r="O1388"/>
  <c r="O1389"/>
  <c r="O1390"/>
  <c r="O1391"/>
  <c r="O1392"/>
  <c r="O1393"/>
  <c r="O1394"/>
  <c r="O1395"/>
  <c r="O1396"/>
  <c r="O1397"/>
  <c r="O1398"/>
  <c r="O1399"/>
  <c r="O1400"/>
  <c r="O1401"/>
  <c r="O1402"/>
  <c r="O1403"/>
  <c r="O1404"/>
  <c r="O1405"/>
  <c r="O1406"/>
  <c r="O1407"/>
  <c r="O1408"/>
  <c r="O1409"/>
  <c r="O1410"/>
  <c r="O1411"/>
  <c r="O1412"/>
  <c r="O1413"/>
  <c r="O1414"/>
  <c r="O1415"/>
  <c r="O1416"/>
  <c r="O1417"/>
  <c r="O1418"/>
  <c r="O1419"/>
  <c r="O1420"/>
  <c r="O1421"/>
  <c r="O1422"/>
  <c r="O1423"/>
  <c r="O1424"/>
  <c r="O1425"/>
  <c r="O1426"/>
  <c r="O1427"/>
  <c r="O1428"/>
  <c r="O1429"/>
  <c r="O1430"/>
  <c r="O1431"/>
  <c r="O1432"/>
  <c r="O1433"/>
  <c r="O1434"/>
  <c r="O1435"/>
  <c r="O1436"/>
  <c r="O1437"/>
  <c r="O1438"/>
  <c r="O1439"/>
  <c r="O1440"/>
  <c r="O1441"/>
  <c r="O1442"/>
  <c r="O1443"/>
  <c r="O1444"/>
  <c r="O1445"/>
  <c r="O1446"/>
  <c r="O1447"/>
  <c r="O1448"/>
  <c r="O1449"/>
  <c r="O1450"/>
  <c r="O1451"/>
  <c r="O1452"/>
  <c r="O1453"/>
  <c r="O1454"/>
  <c r="O1455"/>
  <c r="O1456"/>
  <c r="O1457"/>
  <c r="O1458"/>
  <c r="O1459"/>
  <c r="O1460"/>
  <c r="O1461"/>
  <c r="O1462"/>
  <c r="O1463"/>
  <c r="O1464"/>
  <c r="O1465"/>
  <c r="O1466"/>
  <c r="O1467"/>
  <c r="O1468"/>
  <c r="O1469"/>
  <c r="O1470"/>
  <c r="O1471"/>
  <c r="O1472"/>
  <c r="O1473"/>
  <c r="O1474"/>
  <c r="O1475"/>
  <c r="O1476"/>
  <c r="O1477"/>
  <c r="O1478"/>
  <c r="O1479"/>
  <c r="O1480"/>
  <c r="O1481"/>
  <c r="O1482"/>
  <c r="O1483"/>
  <c r="O1484"/>
  <c r="O1485"/>
  <c r="O1486"/>
  <c r="O1487"/>
  <c r="O1488"/>
  <c r="O1489"/>
  <c r="O1490"/>
  <c r="O1491"/>
  <c r="O1492"/>
  <c r="O1493"/>
  <c r="O1494"/>
  <c r="O1495"/>
  <c r="O1496"/>
  <c r="O1497"/>
  <c r="O1498"/>
  <c r="O1499"/>
  <c r="O1500"/>
  <c r="O1501"/>
  <c r="O1502"/>
  <c r="O1503"/>
  <c r="O1504"/>
  <c r="O1505"/>
  <c r="O1506"/>
  <c r="O1507"/>
  <c r="O1508"/>
  <c r="O1509"/>
  <c r="O1510"/>
  <c r="O1511"/>
  <c r="O1512"/>
  <c r="O1513"/>
  <c r="O1514"/>
  <c r="O1515"/>
  <c r="O1516"/>
  <c r="O1517"/>
  <c r="O1518"/>
  <c r="O1519"/>
  <c r="O1520"/>
  <c r="O1521"/>
  <c r="O1522"/>
  <c r="O1523"/>
  <c r="O1524"/>
  <c r="O1525"/>
  <c r="O1526"/>
  <c r="O1527"/>
  <c r="O1528"/>
  <c r="O1529"/>
  <c r="O1530"/>
  <c r="O1531"/>
  <c r="O1532"/>
  <c r="O1533"/>
  <c r="O1534"/>
  <c r="O1535"/>
  <c r="O1536"/>
  <c r="O1537"/>
  <c r="O1538"/>
  <c r="O1539"/>
  <c r="O1540"/>
  <c r="O1541"/>
  <c r="O1542"/>
  <c r="O1543"/>
  <c r="O1544"/>
  <c r="O1545"/>
  <c r="O1546"/>
  <c r="O1547"/>
  <c r="O1548"/>
  <c r="O1549"/>
  <c r="O1550"/>
  <c r="O1551"/>
  <c r="O1552"/>
  <c r="O1553"/>
  <c r="O1554"/>
  <c r="O1555"/>
  <c r="O1556"/>
  <c r="O1557"/>
  <c r="O1558"/>
  <c r="O1559"/>
  <c r="O1560"/>
  <c r="O1561"/>
  <c r="O1562"/>
  <c r="O1563"/>
  <c r="O1564"/>
  <c r="O1565"/>
  <c r="O1566"/>
  <c r="O1567"/>
  <c r="O1568"/>
  <c r="O1569"/>
  <c r="O1570"/>
  <c r="O1571"/>
  <c r="O1572"/>
  <c r="O1573"/>
  <c r="O1574"/>
  <c r="O1575"/>
  <c r="O1576"/>
  <c r="O1577"/>
  <c r="O1578"/>
  <c r="O1579"/>
  <c r="O1580"/>
  <c r="O1581"/>
  <c r="O1582"/>
  <c r="O1583"/>
  <c r="O1584"/>
  <c r="O1585"/>
  <c r="O1586"/>
  <c r="O1587"/>
  <c r="O1588"/>
  <c r="O1589"/>
  <c r="O1590"/>
  <c r="O1591"/>
  <c r="O1592"/>
  <c r="O1593"/>
  <c r="O1594"/>
  <c r="O1595"/>
  <c r="O1596"/>
  <c r="O1597"/>
  <c r="O1598"/>
  <c r="O1599"/>
  <c r="O1600"/>
  <c r="O1601"/>
  <c r="O1602"/>
  <c r="O1603"/>
  <c r="O1604"/>
  <c r="O1605"/>
  <c r="O1606"/>
  <c r="O1607"/>
  <c r="O1608"/>
  <c r="O1609"/>
  <c r="O1610"/>
  <c r="O1611"/>
  <c r="O1612"/>
  <c r="O1613"/>
  <c r="O1614"/>
  <c r="O1615"/>
  <c r="O1616"/>
  <c r="O1617"/>
  <c r="O1618"/>
  <c r="O1619"/>
  <c r="O1620"/>
  <c r="O1621"/>
  <c r="O1622"/>
  <c r="O1623"/>
  <c r="O1624"/>
  <c r="O1625"/>
  <c r="O1626"/>
  <c r="O1627"/>
  <c r="O1628"/>
  <c r="O1629"/>
  <c r="O1630"/>
  <c r="O1631"/>
  <c r="O1632"/>
  <c r="O1633"/>
  <c r="O1634"/>
  <c r="O1635"/>
  <c r="O1636"/>
  <c r="O1637"/>
  <c r="O1638"/>
  <c r="O1639"/>
  <c r="O1640"/>
  <c r="O1641"/>
  <c r="O1642"/>
  <c r="O1643"/>
  <c r="O1644"/>
  <c r="O1645"/>
  <c r="O1646"/>
  <c r="O1647"/>
  <c r="O1648"/>
  <c r="O1649"/>
  <c r="O1650"/>
  <c r="O1651"/>
  <c r="O1652"/>
  <c r="O1653"/>
  <c r="O1654"/>
  <c r="O1655"/>
  <c r="O1656"/>
  <c r="O1657"/>
  <c r="O1658"/>
  <c r="O1659"/>
  <c r="O1660"/>
  <c r="O1661"/>
  <c r="O1662"/>
  <c r="O1663"/>
  <c r="O1664"/>
  <c r="O1665"/>
  <c r="O1666"/>
  <c r="O1667"/>
  <c r="O1668"/>
  <c r="O1669"/>
  <c r="O1670"/>
  <c r="O1671"/>
  <c r="O1672"/>
  <c r="O1673"/>
  <c r="O1674"/>
  <c r="O1675"/>
  <c r="O1676"/>
  <c r="O1677"/>
  <c r="O1678"/>
  <c r="O1679"/>
  <c r="O1680"/>
  <c r="O1681"/>
  <c r="O1682"/>
  <c r="O1683"/>
  <c r="O1684"/>
  <c r="O1685"/>
  <c r="O1686"/>
  <c r="O1687"/>
  <c r="O1688"/>
  <c r="O1689"/>
  <c r="O1690"/>
  <c r="O1691"/>
  <c r="O1692"/>
  <c r="O1693"/>
  <c r="O1694"/>
  <c r="O1695"/>
  <c r="O1696"/>
  <c r="O1697"/>
  <c r="O1698"/>
  <c r="O1699"/>
  <c r="O1700"/>
  <c r="O1701"/>
  <c r="O1702"/>
  <c r="O1703"/>
  <c r="O1704"/>
  <c r="O1705"/>
  <c r="O1706"/>
  <c r="O1707"/>
  <c r="O1708"/>
  <c r="O1709"/>
  <c r="O1710"/>
  <c r="O1711"/>
  <c r="O1712"/>
  <c r="O1713"/>
  <c r="O1714"/>
  <c r="O1715"/>
  <c r="O1716"/>
  <c r="O1717"/>
  <c r="O1718"/>
  <c r="O1719"/>
  <c r="O1720"/>
  <c r="O1721"/>
  <c r="O1722"/>
  <c r="O1723"/>
  <c r="O1724"/>
  <c r="O1725"/>
  <c r="O1726"/>
  <c r="O1727"/>
  <c r="O1728"/>
  <c r="O1729"/>
  <c r="O1730"/>
  <c r="O1731"/>
  <c r="O1732"/>
  <c r="O1733"/>
  <c r="O1734"/>
  <c r="O1735"/>
  <c r="O1736"/>
  <c r="O1737"/>
  <c r="O1738"/>
  <c r="O1739"/>
  <c r="O1740"/>
  <c r="O1741"/>
  <c r="O1742"/>
  <c r="O1743"/>
  <c r="O1744"/>
  <c r="O1745"/>
  <c r="O1746"/>
  <c r="O1747"/>
  <c r="O1748"/>
  <c r="O1749"/>
  <c r="O1750"/>
  <c r="O1751"/>
  <c r="O1752"/>
  <c r="O1753"/>
  <c r="O1754"/>
  <c r="O1755"/>
  <c r="O1756"/>
  <c r="O1757"/>
  <c r="O1758"/>
  <c r="O1759"/>
  <c r="O1760"/>
  <c r="O1761"/>
  <c r="O1762"/>
  <c r="O1763"/>
  <c r="O1764"/>
  <c r="O1765"/>
  <c r="O1766"/>
  <c r="O1767"/>
  <c r="O1768"/>
  <c r="O1769"/>
  <c r="O1770"/>
  <c r="O1771"/>
  <c r="O1772"/>
  <c r="O1773"/>
  <c r="O1774"/>
  <c r="O1775"/>
  <c r="O1776"/>
  <c r="O1777"/>
  <c r="O1778"/>
  <c r="O1779"/>
  <c r="O1780"/>
  <c r="O1781"/>
  <c r="O1782"/>
  <c r="O1783"/>
  <c r="O1784"/>
  <c r="O1785"/>
  <c r="O1786"/>
  <c r="O1787"/>
  <c r="O1788"/>
  <c r="O1789"/>
  <c r="O1790"/>
  <c r="O1791"/>
  <c r="O1792"/>
  <c r="O1793"/>
  <c r="O1794"/>
  <c r="O1795"/>
  <c r="O1796"/>
  <c r="O1797"/>
  <c r="O1798"/>
  <c r="O1799"/>
  <c r="O1800"/>
  <c r="O1801"/>
  <c r="O1802"/>
  <c r="O1803"/>
  <c r="O1804"/>
  <c r="O1805"/>
  <c r="O1806"/>
  <c r="O1807"/>
  <c r="O1808"/>
  <c r="O1809"/>
  <c r="O1810"/>
  <c r="O1811"/>
  <c r="O1812"/>
  <c r="O1813"/>
  <c r="O1814"/>
  <c r="O1815"/>
  <c r="O1816"/>
  <c r="O1817"/>
  <c r="O1818"/>
  <c r="O1819"/>
  <c r="O1820"/>
  <c r="O1821"/>
  <c r="O1822"/>
  <c r="O1823"/>
  <c r="O1824"/>
  <c r="O1825"/>
  <c r="O1826"/>
  <c r="O1827"/>
  <c r="O1828"/>
  <c r="O1829"/>
  <c r="O1830"/>
  <c r="O1831"/>
  <c r="O1832"/>
  <c r="O1833"/>
  <c r="O1834"/>
  <c r="O1835"/>
  <c r="O1836"/>
  <c r="O1837"/>
  <c r="O1838"/>
  <c r="O1839"/>
  <c r="O1840"/>
  <c r="O1841"/>
  <c r="O1842"/>
  <c r="O1843"/>
  <c r="O1844"/>
  <c r="O1845"/>
  <c r="O1846"/>
  <c r="O1847"/>
  <c r="O1848"/>
  <c r="O1849"/>
  <c r="O1850"/>
  <c r="O1851"/>
  <c r="O1852"/>
  <c r="O1853"/>
  <c r="O1854"/>
  <c r="O1855"/>
  <c r="O1856"/>
  <c r="O1857"/>
  <c r="O1858"/>
  <c r="O1859"/>
  <c r="O1860"/>
  <c r="O1861"/>
  <c r="O1862"/>
  <c r="O1863"/>
  <c r="O1864"/>
  <c r="O1865"/>
  <c r="O1866"/>
  <c r="O1867"/>
  <c r="O1868"/>
  <c r="O1869"/>
  <c r="O1870"/>
  <c r="O1871"/>
  <c r="O1872"/>
  <c r="O1873"/>
  <c r="O1874"/>
  <c r="O1875"/>
  <c r="O1876"/>
  <c r="O1877"/>
  <c r="O1878"/>
  <c r="O1879"/>
  <c r="O1880"/>
  <c r="O1881"/>
  <c r="O1882"/>
  <c r="O1883"/>
  <c r="O1884"/>
  <c r="O1885"/>
  <c r="O1886"/>
  <c r="O1887"/>
  <c r="O1888"/>
  <c r="O1889"/>
  <c r="O1890"/>
  <c r="O1891"/>
  <c r="O1892"/>
  <c r="O1893"/>
  <c r="O1894"/>
  <c r="O1895"/>
  <c r="O1896"/>
  <c r="O1897"/>
  <c r="O1898"/>
  <c r="O1899"/>
  <c r="O1900"/>
  <c r="O1901"/>
  <c r="O1902"/>
  <c r="O1903"/>
  <c r="O1904"/>
  <c r="O1905"/>
  <c r="O1906"/>
  <c r="O1907"/>
  <c r="O1908"/>
  <c r="O1909"/>
  <c r="O1910"/>
  <c r="O1911"/>
  <c r="O1912"/>
  <c r="O1913"/>
  <c r="O1914"/>
  <c r="O1915"/>
  <c r="O1916"/>
  <c r="O1917"/>
  <c r="O1918"/>
  <c r="O1919"/>
  <c r="O1920"/>
  <c r="O1921"/>
  <c r="O1922"/>
  <c r="O1923"/>
  <c r="O1924"/>
  <c r="O1925"/>
  <c r="O1926"/>
  <c r="O1927"/>
  <c r="O1928"/>
  <c r="O1929"/>
  <c r="O1930"/>
  <c r="O1931"/>
  <c r="O1932"/>
  <c r="O1933"/>
  <c r="O1934"/>
  <c r="O1935"/>
  <c r="O1936"/>
  <c r="O1937"/>
  <c r="O1938"/>
  <c r="O1939"/>
  <c r="O1940"/>
  <c r="O1941"/>
  <c r="O1942"/>
  <c r="O1943"/>
  <c r="O1944"/>
  <c r="O1945"/>
  <c r="O1946"/>
  <c r="O1947"/>
  <c r="O1948"/>
  <c r="O1949"/>
  <c r="O1950"/>
  <c r="O1951"/>
  <c r="O1952"/>
  <c r="O1953"/>
  <c r="O1954"/>
  <c r="O1955"/>
  <c r="O1956"/>
  <c r="O1957"/>
  <c r="O1958"/>
  <c r="O1959"/>
  <c r="O1960"/>
  <c r="O1961"/>
  <c r="O1962"/>
  <c r="O1963"/>
  <c r="O1964"/>
  <c r="O1965"/>
  <c r="O1966"/>
  <c r="O1967"/>
  <c r="O1968"/>
  <c r="O1969"/>
  <c r="O1970"/>
  <c r="O1971"/>
  <c r="O1972"/>
  <c r="O1973"/>
  <c r="O1974"/>
  <c r="O1975"/>
  <c r="O1976"/>
  <c r="O1977"/>
  <c r="O1978"/>
  <c r="O1979"/>
  <c r="O1980"/>
  <c r="O1981"/>
  <c r="O1982"/>
  <c r="O1983"/>
  <c r="O1984"/>
  <c r="O1985"/>
  <c r="O1986"/>
  <c r="O1987"/>
  <c r="O1988"/>
  <c r="O1989"/>
  <c r="O1990"/>
  <c r="O1991"/>
  <c r="O1992"/>
  <c r="O1993"/>
  <c r="O1994"/>
  <c r="O1995"/>
  <c r="O1996"/>
  <c r="O1997"/>
  <c r="O1998"/>
  <c r="O1999"/>
  <c r="O2000"/>
  <c r="O2001"/>
  <c r="O2002"/>
  <c r="O2003"/>
  <c r="O2004"/>
  <c r="O2005"/>
  <c r="O2006"/>
  <c r="O2007"/>
  <c r="O2008"/>
  <c r="O2009"/>
  <c r="O2010"/>
  <c r="O2011"/>
  <c r="O2012"/>
  <c r="O2013"/>
  <c r="O2014"/>
  <c r="O2015"/>
  <c r="O2016"/>
  <c r="O2017"/>
  <c r="O2018"/>
  <c r="O2019"/>
  <c r="O2020"/>
  <c r="O2021"/>
  <c r="O2022"/>
  <c r="O2023"/>
  <c r="O2024"/>
  <c r="O2025"/>
  <c r="O2026"/>
  <c r="O2027"/>
  <c r="O2028"/>
  <c r="O2029"/>
  <c r="O2030"/>
  <c r="O2031"/>
  <c r="O2032"/>
  <c r="O2033"/>
  <c r="O2034"/>
  <c r="O2035"/>
  <c r="O2036"/>
  <c r="O2037"/>
  <c r="O2038"/>
  <c r="O2039"/>
  <c r="O2040"/>
  <c r="O2041"/>
  <c r="O2042"/>
  <c r="O2043"/>
  <c r="O2044"/>
  <c r="O2045"/>
  <c r="O2046"/>
  <c r="O2047"/>
  <c r="O2048"/>
  <c r="O2049"/>
  <c r="O2050"/>
  <c r="O2051"/>
  <c r="O2052"/>
  <c r="O2053"/>
  <c r="O2054"/>
  <c r="O2055"/>
  <c r="O2056"/>
  <c r="O2057"/>
  <c r="O2058"/>
  <c r="O2059"/>
  <c r="O2060"/>
  <c r="O2061"/>
  <c r="O2062"/>
  <c r="O2063"/>
  <c r="O2064"/>
  <c r="O2065"/>
  <c r="O2066"/>
  <c r="O2067"/>
  <c r="O2068"/>
  <c r="O2069"/>
  <c r="O2070"/>
  <c r="O2071"/>
  <c r="O2072"/>
  <c r="O2073"/>
  <c r="O2074"/>
  <c r="O2075"/>
  <c r="O2076"/>
  <c r="O2077"/>
  <c r="O2078"/>
  <c r="O2079"/>
  <c r="O2080"/>
  <c r="O2081"/>
  <c r="O2082"/>
  <c r="O2083"/>
  <c r="O2084"/>
  <c r="O2085"/>
  <c r="O2086"/>
  <c r="O2087"/>
  <c r="O2088"/>
  <c r="O2089"/>
  <c r="O2090"/>
  <c r="O2091"/>
  <c r="O2092"/>
  <c r="O2093"/>
  <c r="O2094"/>
  <c r="O2095"/>
  <c r="O2096"/>
  <c r="O2097"/>
  <c r="O2098"/>
  <c r="O2099"/>
  <c r="O2100"/>
  <c r="O2101"/>
  <c r="O2102"/>
  <c r="O2103"/>
  <c r="O2104"/>
  <c r="O2105"/>
  <c r="O2106"/>
  <c r="O2107"/>
  <c r="O2108"/>
  <c r="O2109"/>
  <c r="O2110"/>
  <c r="O2111"/>
  <c r="O2112"/>
  <c r="O2113"/>
  <c r="O2114"/>
  <c r="O2115"/>
  <c r="O2116"/>
  <c r="O2117"/>
  <c r="O2118"/>
  <c r="O2119"/>
  <c r="O2120"/>
  <c r="O2121"/>
  <c r="O2122"/>
  <c r="O2123"/>
  <c r="O2124"/>
  <c r="O2125"/>
  <c r="O2126"/>
  <c r="O2127"/>
  <c r="O2128"/>
  <c r="O2129"/>
  <c r="O2130"/>
  <c r="O2131"/>
  <c r="O2132"/>
  <c r="O2133"/>
  <c r="O2134"/>
  <c r="O2135"/>
  <c r="O2136"/>
  <c r="O2137"/>
  <c r="O2138"/>
  <c r="O2139"/>
  <c r="O2140"/>
  <c r="O2141"/>
  <c r="O2142"/>
  <c r="O2143"/>
  <c r="O2144"/>
  <c r="O2145"/>
  <c r="O2146"/>
  <c r="O2147"/>
  <c r="O2148"/>
  <c r="O2149"/>
  <c r="O2150"/>
  <c r="O2151"/>
  <c r="O2152"/>
  <c r="O2153"/>
  <c r="O2154"/>
  <c r="O2155"/>
  <c r="O2156"/>
  <c r="O2157"/>
  <c r="O2158"/>
  <c r="O2159"/>
  <c r="O2160"/>
  <c r="O2161"/>
  <c r="O2162"/>
  <c r="O2163"/>
  <c r="O2164"/>
  <c r="O2165"/>
  <c r="O2166"/>
  <c r="O2167"/>
  <c r="O2168"/>
  <c r="O2169"/>
  <c r="O2170"/>
  <c r="O2171"/>
  <c r="O2172"/>
  <c r="O2173"/>
  <c r="O2174"/>
  <c r="O2175"/>
  <c r="O2176"/>
  <c r="O2177"/>
  <c r="O2178"/>
  <c r="O2179"/>
  <c r="O2180"/>
  <c r="O2181"/>
  <c r="O2182"/>
  <c r="O2183"/>
  <c r="O2184"/>
  <c r="O2185"/>
  <c r="O2186"/>
  <c r="O2187"/>
  <c r="O2188"/>
  <c r="O2189"/>
  <c r="O2190"/>
  <c r="O2191"/>
  <c r="O2192"/>
  <c r="O2193"/>
  <c r="O2194"/>
  <c r="O2195"/>
  <c r="O2196"/>
  <c r="O2197"/>
  <c r="O2198"/>
  <c r="O2199"/>
  <c r="O2200"/>
  <c r="O2201"/>
  <c r="O2202"/>
  <c r="O2203"/>
  <c r="O2204"/>
  <c r="O2205"/>
  <c r="O2206"/>
  <c r="O2207"/>
  <c r="O2208"/>
  <c r="O2209"/>
  <c r="O2210"/>
  <c r="O2211"/>
  <c r="O2212"/>
  <c r="O2213"/>
  <c r="O2214"/>
  <c r="O2215"/>
  <c r="O2216"/>
  <c r="O2217"/>
  <c r="O2218"/>
  <c r="O2219"/>
  <c r="O2220"/>
  <c r="O2221"/>
  <c r="O2222"/>
  <c r="O2223"/>
  <c r="O2224"/>
  <c r="O2225"/>
  <c r="O2226"/>
  <c r="O2227"/>
  <c r="O2228"/>
  <c r="O2229"/>
  <c r="O2230"/>
  <c r="O2231"/>
  <c r="O2232"/>
  <c r="O2233"/>
  <c r="O2234"/>
  <c r="O2235"/>
  <c r="O2236"/>
  <c r="O2237"/>
  <c r="O2238"/>
  <c r="O2239"/>
  <c r="O2240"/>
  <c r="O2241"/>
  <c r="O2242"/>
  <c r="O2243"/>
  <c r="O2244"/>
  <c r="O2245"/>
  <c r="O2246"/>
  <c r="O2247"/>
  <c r="O2248"/>
  <c r="O2249"/>
  <c r="O2250"/>
  <c r="O2251"/>
  <c r="O2252"/>
  <c r="O2253"/>
  <c r="O2254"/>
  <c r="O2255"/>
  <c r="O2256"/>
  <c r="O2257"/>
  <c r="O2258"/>
  <c r="O2259"/>
  <c r="O2260"/>
  <c r="O2261"/>
  <c r="O2262"/>
  <c r="O2263"/>
  <c r="O2264"/>
  <c r="O2265"/>
  <c r="O2266"/>
  <c r="O2267"/>
  <c r="O2268"/>
  <c r="O2269"/>
  <c r="O2270"/>
  <c r="O2271"/>
  <c r="O2272"/>
  <c r="O2273"/>
  <c r="O2274"/>
  <c r="O2275"/>
  <c r="O2276"/>
  <c r="O2277"/>
  <c r="O2278"/>
  <c r="O2279"/>
  <c r="O2280"/>
  <c r="O2281"/>
  <c r="O2282"/>
  <c r="O2283"/>
  <c r="O2284"/>
  <c r="O2285"/>
  <c r="O2286"/>
  <c r="O2287"/>
  <c r="O2288"/>
  <c r="O2289"/>
  <c r="O2290"/>
  <c r="O2291"/>
  <c r="O2292"/>
  <c r="O2293"/>
  <c r="O2294"/>
  <c r="O2295"/>
  <c r="O2296"/>
  <c r="O2297"/>
  <c r="O2298"/>
  <c r="O2299"/>
  <c r="O2300"/>
  <c r="O2301"/>
  <c r="O2302"/>
  <c r="O2303"/>
  <c r="O2304"/>
  <c r="O2305"/>
  <c r="O2306"/>
  <c r="O2307"/>
  <c r="O2308"/>
  <c r="O2309"/>
  <c r="O2310"/>
  <c r="O2311"/>
  <c r="O2312"/>
  <c r="O2313"/>
  <c r="O2314"/>
  <c r="O2315"/>
  <c r="O2316"/>
  <c r="O2317"/>
  <c r="O2318"/>
  <c r="O2319"/>
  <c r="O2320"/>
  <c r="O2321"/>
  <c r="O2322"/>
  <c r="O2323"/>
  <c r="O2324"/>
  <c r="O2325"/>
  <c r="O2326"/>
  <c r="O2327"/>
  <c r="O2328"/>
  <c r="O2329"/>
  <c r="O2330"/>
  <c r="O2331"/>
  <c r="O2332"/>
  <c r="O2333"/>
  <c r="O2334"/>
  <c r="O2335"/>
  <c r="O2336"/>
  <c r="O2337"/>
  <c r="O2338"/>
  <c r="O2339"/>
  <c r="O2340"/>
  <c r="O2341"/>
  <c r="O2342"/>
  <c r="O2343"/>
  <c r="O2344"/>
  <c r="O2345"/>
  <c r="O2346"/>
  <c r="O2347"/>
  <c r="O2348"/>
  <c r="O2349"/>
  <c r="O2350"/>
  <c r="O2351"/>
  <c r="O2352"/>
  <c r="O2353"/>
  <c r="O2354"/>
  <c r="O2355"/>
  <c r="O2356"/>
  <c r="O2357"/>
  <c r="O2358"/>
  <c r="O2359"/>
  <c r="O2360"/>
  <c r="O2361"/>
  <c r="O2362"/>
  <c r="O2363"/>
  <c r="O2364"/>
  <c r="O2365"/>
  <c r="O2366"/>
  <c r="O2367"/>
  <c r="O2368"/>
  <c r="O2369"/>
  <c r="O2370"/>
  <c r="O2371"/>
  <c r="O2372"/>
  <c r="O2373"/>
  <c r="O2374"/>
  <c r="O2375"/>
  <c r="O2376"/>
  <c r="O2377"/>
  <c r="O2378"/>
  <c r="O2379"/>
  <c r="O2380"/>
  <c r="O2381"/>
  <c r="O2382"/>
  <c r="O2383"/>
  <c r="O2384"/>
  <c r="O2385"/>
  <c r="O2386"/>
  <c r="O2387"/>
  <c r="O2388"/>
  <c r="O2389"/>
  <c r="O2390"/>
  <c r="O2391"/>
  <c r="O2392"/>
  <c r="O2393"/>
  <c r="O2394"/>
  <c r="O2395"/>
  <c r="O2396"/>
  <c r="O2397"/>
  <c r="O2398"/>
  <c r="O2399"/>
  <c r="O2400"/>
  <c r="O2401"/>
  <c r="O2402"/>
  <c r="O2403"/>
  <c r="O2404"/>
  <c r="O2405"/>
  <c r="O2406"/>
  <c r="O2407"/>
  <c r="O2408"/>
  <c r="O2409"/>
  <c r="O2410"/>
  <c r="O2411"/>
  <c r="O2412"/>
  <c r="O2413"/>
  <c r="O2414"/>
  <c r="O2415"/>
  <c r="O2416"/>
  <c r="O2417"/>
  <c r="O2418"/>
  <c r="O2419"/>
  <c r="O2420"/>
  <c r="O2421"/>
  <c r="O2422"/>
  <c r="O2423"/>
  <c r="O2424"/>
  <c r="O2425"/>
  <c r="O2426"/>
  <c r="O2427"/>
  <c r="O2428"/>
  <c r="O2429"/>
  <c r="O2430"/>
  <c r="O2431"/>
  <c r="O2432"/>
  <c r="O2433"/>
  <c r="O2434"/>
  <c r="O2435"/>
  <c r="O2436"/>
  <c r="O2437"/>
  <c r="O2438"/>
  <c r="O2439"/>
  <c r="O2440"/>
  <c r="O2441"/>
  <c r="O2442"/>
  <c r="O2443"/>
  <c r="O2444"/>
  <c r="O2445"/>
  <c r="O2446"/>
  <c r="O2447"/>
  <c r="O2448"/>
  <c r="O2449"/>
  <c r="O2450"/>
  <c r="O2451"/>
  <c r="O2452"/>
  <c r="O2453"/>
  <c r="O2454"/>
  <c r="O2455"/>
  <c r="O2456"/>
  <c r="O2457"/>
  <c r="O2458"/>
  <c r="O2459"/>
  <c r="O2460"/>
  <c r="O2461"/>
  <c r="O2462"/>
  <c r="O2463"/>
  <c r="O2464"/>
  <c r="O2465"/>
  <c r="O2466"/>
  <c r="O2467"/>
  <c r="O2468"/>
  <c r="O2469"/>
  <c r="O2470"/>
  <c r="O2471"/>
  <c r="O2472"/>
  <c r="O2473"/>
  <c r="O2474"/>
  <c r="O2475"/>
  <c r="O2476"/>
  <c r="O2477"/>
  <c r="O2478"/>
  <c r="O2479"/>
  <c r="O2480"/>
  <c r="O2481"/>
  <c r="O2482"/>
  <c r="O2483"/>
  <c r="O2484"/>
  <c r="O2485"/>
  <c r="O2486"/>
  <c r="O2487"/>
  <c r="O2488"/>
  <c r="O2489"/>
  <c r="O2490"/>
  <c r="O2491"/>
  <c r="O2492"/>
  <c r="O2493"/>
  <c r="O2494"/>
  <c r="O2495"/>
  <c r="O2496"/>
  <c r="O2497"/>
  <c r="O2498"/>
  <c r="O2499"/>
  <c r="O2500"/>
  <c r="O2501"/>
  <c r="O2502"/>
  <c r="O2503"/>
  <c r="O2504"/>
  <c r="O2505"/>
  <c r="O2506"/>
  <c r="O2507"/>
  <c r="O2508"/>
  <c r="O2509"/>
  <c r="O2510"/>
  <c r="O2511"/>
  <c r="O2512"/>
  <c r="O2513"/>
  <c r="O2514"/>
  <c r="O2515"/>
  <c r="O2516"/>
  <c r="O2517"/>
  <c r="O2518"/>
  <c r="O2519"/>
  <c r="O2520"/>
  <c r="O2521"/>
  <c r="O2522"/>
  <c r="O2523"/>
  <c r="O2524"/>
  <c r="O2525"/>
  <c r="O2526"/>
  <c r="O2527"/>
  <c r="O2528"/>
  <c r="O2529"/>
  <c r="O2530"/>
  <c r="O2531"/>
  <c r="O2532"/>
  <c r="O2533"/>
  <c r="O2534"/>
  <c r="O2535"/>
  <c r="O2536"/>
  <c r="O2537"/>
  <c r="O2538"/>
  <c r="O2539"/>
  <c r="O2540"/>
  <c r="O2541"/>
  <c r="O2542"/>
  <c r="O2543"/>
  <c r="O2544"/>
  <c r="O2545"/>
  <c r="O2546"/>
  <c r="O2547"/>
  <c r="O2548"/>
  <c r="O2549"/>
  <c r="O2550"/>
  <c r="O2551"/>
  <c r="O2552"/>
  <c r="O2553"/>
  <c r="O2554"/>
  <c r="O2555"/>
  <c r="O2556"/>
  <c r="O2557"/>
  <c r="O2558"/>
  <c r="O2559"/>
  <c r="O2560"/>
  <c r="O2561"/>
  <c r="O2562"/>
  <c r="O2563"/>
  <c r="O2564"/>
  <c r="O2565"/>
  <c r="O2566"/>
  <c r="O2567"/>
  <c r="O2568"/>
  <c r="O2569"/>
  <c r="O2570"/>
  <c r="O2571"/>
  <c r="O2572"/>
  <c r="O2573"/>
  <c r="O2574"/>
  <c r="O2575"/>
  <c r="O2576"/>
  <c r="O2577"/>
  <c r="O2578"/>
  <c r="O2579"/>
  <c r="O2580"/>
  <c r="O2581"/>
  <c r="O2582"/>
  <c r="O2583"/>
  <c r="O2584"/>
  <c r="O2585"/>
  <c r="O2586"/>
  <c r="O2587"/>
  <c r="O2588"/>
  <c r="O2589"/>
  <c r="O2590"/>
  <c r="O2591"/>
  <c r="O2592"/>
  <c r="O2593"/>
  <c r="O2594"/>
  <c r="O2595"/>
  <c r="O2596"/>
  <c r="O2597"/>
  <c r="O2598"/>
  <c r="O2599"/>
  <c r="O2600"/>
  <c r="O2601"/>
  <c r="O2602"/>
  <c r="O2603"/>
  <c r="O2604"/>
  <c r="O2605"/>
  <c r="O2606"/>
  <c r="O2607"/>
  <c r="O2608"/>
  <c r="O2609"/>
  <c r="O2610"/>
  <c r="O2611"/>
  <c r="O2612"/>
  <c r="O2613"/>
  <c r="O2614"/>
  <c r="O2615"/>
  <c r="O2616"/>
  <c r="O2617"/>
  <c r="O2618"/>
  <c r="O2619"/>
  <c r="O2620"/>
  <c r="O2621"/>
  <c r="O2622"/>
  <c r="O2623"/>
  <c r="O2624"/>
  <c r="O2625"/>
  <c r="O2626"/>
  <c r="O2627"/>
  <c r="O2628"/>
  <c r="O2629"/>
  <c r="O2630"/>
  <c r="O2631"/>
  <c r="O2632"/>
  <c r="O2633"/>
  <c r="O2634"/>
  <c r="O2635"/>
  <c r="O2636"/>
  <c r="O2637"/>
  <c r="O2638"/>
  <c r="O2639"/>
  <c r="O2640"/>
  <c r="O2641"/>
  <c r="O2642"/>
  <c r="O2643"/>
  <c r="O2644"/>
  <c r="O2645"/>
  <c r="O2646"/>
  <c r="O2647"/>
  <c r="O2648"/>
  <c r="O2649"/>
  <c r="O2650"/>
  <c r="O2651"/>
  <c r="O2652"/>
  <c r="O2653"/>
  <c r="O2654"/>
  <c r="O2655"/>
  <c r="O2656"/>
  <c r="O2657"/>
  <c r="O2658"/>
  <c r="O2659"/>
  <c r="O2660"/>
  <c r="O2661"/>
  <c r="O2662"/>
  <c r="O2663"/>
  <c r="O2664"/>
  <c r="O2665"/>
  <c r="O2666"/>
  <c r="O2667"/>
  <c r="O2668"/>
  <c r="O2669"/>
  <c r="O2670"/>
  <c r="O2671"/>
  <c r="O2672"/>
  <c r="O2673"/>
  <c r="O2674"/>
  <c r="O2675"/>
  <c r="O2676"/>
  <c r="O2677"/>
  <c r="O2678"/>
  <c r="O2679"/>
  <c r="O2680"/>
  <c r="O2681"/>
  <c r="O2682"/>
  <c r="O2683"/>
  <c r="O2684"/>
  <c r="O2685"/>
  <c r="O2686"/>
  <c r="O2687"/>
  <c r="O2688"/>
  <c r="O2689"/>
  <c r="O2690"/>
  <c r="O2691"/>
  <c r="O2692"/>
  <c r="O2693"/>
  <c r="O2694"/>
  <c r="O2695"/>
  <c r="O2696"/>
  <c r="O2697"/>
  <c r="O2698"/>
  <c r="O2699"/>
  <c r="O2700"/>
  <c r="O2701"/>
  <c r="O2702"/>
  <c r="O2703"/>
  <c r="O2704"/>
  <c r="O2705"/>
  <c r="O2706"/>
  <c r="O2707"/>
  <c r="O2708"/>
  <c r="O2709"/>
  <c r="O2710"/>
  <c r="O2711"/>
  <c r="O2712"/>
  <c r="O2713"/>
  <c r="O2714"/>
  <c r="O2715"/>
  <c r="O2716"/>
  <c r="O2717"/>
  <c r="O2718"/>
  <c r="O2719"/>
  <c r="O2720"/>
  <c r="O2721"/>
  <c r="O2722"/>
  <c r="O2723"/>
  <c r="O2724"/>
  <c r="O2725"/>
  <c r="O2726"/>
  <c r="O2727"/>
  <c r="O2728"/>
  <c r="O2729"/>
  <c r="O2730"/>
  <c r="O2731"/>
  <c r="O2732"/>
  <c r="O2733"/>
  <c r="O2734"/>
  <c r="O2735"/>
  <c r="O2736"/>
  <c r="O2737"/>
  <c r="O2738"/>
  <c r="O2739"/>
  <c r="O2740"/>
  <c r="O2741"/>
  <c r="O2742"/>
  <c r="O2743"/>
  <c r="O2744"/>
  <c r="O2745"/>
  <c r="O2746"/>
  <c r="O2747"/>
  <c r="O2748"/>
  <c r="O2749"/>
  <c r="O2750"/>
  <c r="O2751"/>
  <c r="O2752"/>
  <c r="O2753"/>
  <c r="O2754"/>
  <c r="O2755"/>
  <c r="O2756"/>
  <c r="O2757"/>
  <c r="O2758"/>
  <c r="O2759"/>
  <c r="O2760"/>
  <c r="O2761"/>
  <c r="O2762"/>
  <c r="O2763"/>
  <c r="O2764"/>
  <c r="O2765"/>
  <c r="O2766"/>
  <c r="O2767"/>
  <c r="O2768"/>
  <c r="O2769"/>
  <c r="O2770"/>
  <c r="O2771"/>
  <c r="O2772"/>
  <c r="O2773"/>
  <c r="O2774"/>
  <c r="O2775"/>
  <c r="O2776"/>
  <c r="O2777"/>
  <c r="O2778"/>
  <c r="O2779"/>
  <c r="O2780"/>
  <c r="O2781"/>
  <c r="O2782"/>
  <c r="O2783"/>
  <c r="O2784"/>
  <c r="O2785"/>
  <c r="O2786"/>
  <c r="O2787"/>
  <c r="O2788"/>
  <c r="O2789"/>
  <c r="O2790"/>
  <c r="O2791"/>
  <c r="O2792"/>
  <c r="O2793"/>
  <c r="O2794"/>
  <c r="O2795"/>
  <c r="O2796"/>
  <c r="O2797"/>
  <c r="O2798"/>
  <c r="O2799"/>
  <c r="O2800"/>
  <c r="O2801"/>
  <c r="O2802"/>
  <c r="O2803"/>
  <c r="O2804"/>
  <c r="O2805"/>
  <c r="O2806"/>
  <c r="O2807"/>
  <c r="O2808"/>
  <c r="O2809"/>
  <c r="O2810"/>
  <c r="O2811"/>
  <c r="O2812"/>
  <c r="O2813"/>
  <c r="O2814"/>
  <c r="O2815"/>
  <c r="O2816"/>
  <c r="O2817"/>
  <c r="O2818"/>
  <c r="O2819"/>
  <c r="O2820"/>
  <c r="O2821"/>
  <c r="O2822"/>
  <c r="O2823"/>
  <c r="O2824"/>
  <c r="O2825"/>
  <c r="O2826"/>
  <c r="O2827"/>
  <c r="O2828"/>
  <c r="O2829"/>
  <c r="O2830"/>
  <c r="O2831"/>
  <c r="O2832"/>
  <c r="O2833"/>
  <c r="O2834"/>
  <c r="O2835"/>
  <c r="O2836"/>
  <c r="O2837"/>
  <c r="O2838"/>
  <c r="O2839"/>
  <c r="O2840"/>
  <c r="O2841"/>
  <c r="O2842"/>
  <c r="O2843"/>
  <c r="O2844"/>
  <c r="O2845"/>
  <c r="O2846"/>
  <c r="O2847"/>
  <c r="O2848"/>
  <c r="O2849"/>
  <c r="O2850"/>
  <c r="O2851"/>
  <c r="O2852"/>
  <c r="O2853"/>
  <c r="O2854"/>
  <c r="O2855"/>
  <c r="O2856"/>
  <c r="O2857"/>
  <c r="O2858"/>
  <c r="O2859"/>
  <c r="O2860"/>
  <c r="O2861"/>
  <c r="O2862"/>
  <c r="O2863"/>
  <c r="O2864"/>
  <c r="O2865"/>
  <c r="O2866"/>
  <c r="O2867"/>
  <c r="O2868"/>
  <c r="O2869"/>
  <c r="O2870"/>
  <c r="O2871"/>
  <c r="O2872"/>
  <c r="O2873"/>
  <c r="O2874"/>
  <c r="O2875"/>
  <c r="O2876"/>
  <c r="O2877"/>
  <c r="O2878"/>
  <c r="O2879"/>
  <c r="O2880"/>
  <c r="O2881"/>
  <c r="O2882"/>
  <c r="O2883"/>
  <c r="O2884"/>
  <c r="O2885"/>
  <c r="O2886"/>
  <c r="O2887"/>
  <c r="O2888"/>
  <c r="O2889"/>
  <c r="O2890"/>
  <c r="O2891"/>
  <c r="O2892"/>
  <c r="O2893"/>
  <c r="O2894"/>
  <c r="O2895"/>
  <c r="O2896"/>
  <c r="O2897"/>
  <c r="O2898"/>
  <c r="O2899"/>
  <c r="O2900"/>
  <c r="O2901"/>
  <c r="O2902"/>
  <c r="O2903"/>
  <c r="O2904"/>
  <c r="O2905"/>
  <c r="O2906"/>
  <c r="O2907"/>
  <c r="O2908"/>
  <c r="O2909"/>
  <c r="O2910"/>
  <c r="O2911"/>
  <c r="O2912"/>
  <c r="O2913"/>
  <c r="O2914"/>
  <c r="O2915"/>
  <c r="O2916"/>
  <c r="O2917"/>
  <c r="O2918"/>
  <c r="O2919"/>
  <c r="O2920"/>
  <c r="O2921"/>
  <c r="O2922"/>
  <c r="O2923"/>
  <c r="O2924"/>
  <c r="O2925"/>
  <c r="O2926"/>
  <c r="O2927"/>
  <c r="O2928"/>
  <c r="O2929"/>
  <c r="O2930"/>
  <c r="O2931"/>
  <c r="O2932"/>
  <c r="O2933"/>
  <c r="O2934"/>
  <c r="O2935"/>
  <c r="O2936"/>
  <c r="O2937"/>
  <c r="O2938"/>
  <c r="O2939"/>
  <c r="O2940"/>
  <c r="O2941"/>
  <c r="O2942"/>
  <c r="O2943"/>
  <c r="O2944"/>
  <c r="O2945"/>
  <c r="O2946"/>
  <c r="O2947"/>
  <c r="O2948"/>
  <c r="O2949"/>
  <c r="O2950"/>
  <c r="O2951"/>
  <c r="O2952"/>
  <c r="O2953"/>
  <c r="O2954"/>
  <c r="O2955"/>
  <c r="O2956"/>
  <c r="O2957"/>
  <c r="O2958"/>
  <c r="O2959"/>
  <c r="O2960"/>
  <c r="O2961"/>
  <c r="O2962"/>
  <c r="O2963"/>
  <c r="O2964"/>
  <c r="O2965"/>
  <c r="O2966"/>
  <c r="O2967"/>
  <c r="O2968"/>
  <c r="O2969"/>
  <c r="O2970"/>
  <c r="O2971"/>
  <c r="O2972"/>
  <c r="O2973"/>
  <c r="O2974"/>
  <c r="O2975"/>
  <c r="O2976"/>
  <c r="O2977"/>
  <c r="O2978"/>
  <c r="O2979"/>
  <c r="O2980"/>
  <c r="O2981"/>
  <c r="O2982"/>
  <c r="O2983"/>
  <c r="O2984"/>
  <c r="O2985"/>
  <c r="O2986"/>
  <c r="O2987"/>
  <c r="O2988"/>
  <c r="O2989"/>
  <c r="O2990"/>
  <c r="O2991"/>
  <c r="O2992"/>
  <c r="O2993"/>
  <c r="O2994"/>
  <c r="O2995"/>
  <c r="O2996"/>
  <c r="O2997"/>
  <c r="O2998"/>
  <c r="O2999"/>
  <c r="O3000"/>
  <c r="O3001"/>
  <c r="O3002"/>
  <c r="O3003"/>
  <c r="O3004"/>
  <c r="O3005"/>
  <c r="O3006"/>
  <c r="O3007"/>
  <c r="O3008"/>
  <c r="O3009"/>
  <c r="O3010"/>
  <c r="O3011"/>
  <c r="O3012"/>
  <c r="O3013"/>
  <c r="O3014"/>
  <c r="O3015"/>
  <c r="O3016"/>
  <c r="O3017"/>
  <c r="O3018"/>
  <c r="O3019"/>
  <c r="O3020"/>
  <c r="O3021"/>
  <c r="O3022"/>
  <c r="O3023"/>
  <c r="O3024"/>
  <c r="O3025"/>
  <c r="O3026"/>
  <c r="O3027"/>
  <c r="O3028"/>
  <c r="O3029"/>
  <c r="O3030"/>
  <c r="O3031"/>
  <c r="O3032"/>
  <c r="O3033"/>
  <c r="O3034"/>
  <c r="O3035"/>
  <c r="O3036"/>
  <c r="O3037"/>
  <c r="O3038"/>
  <c r="O3039"/>
  <c r="O3040"/>
  <c r="O3041"/>
  <c r="O3042"/>
  <c r="O3043"/>
  <c r="O3044"/>
  <c r="O3045"/>
  <c r="O3046"/>
  <c r="O3047"/>
  <c r="O3048"/>
  <c r="O3049"/>
  <c r="O3050"/>
  <c r="O3051"/>
  <c r="O3052"/>
  <c r="O3053"/>
  <c r="O3054"/>
  <c r="O3055"/>
  <c r="O3056"/>
  <c r="O3057"/>
  <c r="O3058"/>
  <c r="O3059"/>
  <c r="O3060"/>
  <c r="O3061"/>
  <c r="O3062"/>
  <c r="O3063"/>
  <c r="O3064"/>
  <c r="O3065"/>
  <c r="O3066"/>
  <c r="O3067"/>
  <c r="O3068"/>
  <c r="O3069"/>
  <c r="O3070"/>
  <c r="O3071"/>
  <c r="O3072"/>
  <c r="O3073"/>
  <c r="O3074"/>
  <c r="O3075"/>
  <c r="O3076"/>
  <c r="O3077"/>
  <c r="O3078"/>
  <c r="O3079"/>
  <c r="O3080"/>
  <c r="O3081"/>
  <c r="O3082"/>
  <c r="O3083"/>
  <c r="O3084"/>
  <c r="O3085"/>
  <c r="O3086"/>
  <c r="O3087"/>
  <c r="O3088"/>
  <c r="O3089"/>
  <c r="O3090"/>
  <c r="O3091"/>
  <c r="O3092"/>
  <c r="O3093"/>
  <c r="O3094"/>
  <c r="O3095"/>
  <c r="O3096"/>
  <c r="O3097"/>
  <c r="O3098"/>
  <c r="O3099"/>
  <c r="O3100"/>
  <c r="O3101"/>
  <c r="O3102"/>
  <c r="O3103"/>
  <c r="O3104"/>
  <c r="O3105"/>
  <c r="O3106"/>
  <c r="O3107"/>
  <c r="O3108"/>
  <c r="O3109"/>
  <c r="O3110"/>
  <c r="O3111"/>
  <c r="O3112"/>
  <c r="O3113"/>
  <c r="O3114"/>
  <c r="O3115"/>
  <c r="O3116"/>
  <c r="O3117"/>
  <c r="O3118"/>
  <c r="O3119"/>
  <c r="O3120"/>
  <c r="O3121"/>
  <c r="O3122"/>
  <c r="O3123"/>
  <c r="O3124"/>
  <c r="O3125"/>
  <c r="O3126"/>
  <c r="O3127"/>
  <c r="O3128"/>
  <c r="O3129"/>
  <c r="O3130"/>
  <c r="O3131"/>
  <c r="O3132"/>
  <c r="O3133"/>
  <c r="O3134"/>
  <c r="O3135"/>
  <c r="O3136"/>
  <c r="O3137"/>
  <c r="O3138"/>
  <c r="O3139"/>
  <c r="O3140"/>
  <c r="O3141"/>
  <c r="O3142"/>
  <c r="O3143"/>
  <c r="O3144"/>
  <c r="O3145"/>
  <c r="O3146"/>
  <c r="O3147"/>
  <c r="O3148"/>
  <c r="O3149"/>
  <c r="O3150"/>
  <c r="O3151"/>
  <c r="O3152"/>
  <c r="O3153"/>
  <c r="O3154"/>
  <c r="O3155"/>
  <c r="O3156"/>
  <c r="O3157"/>
  <c r="O3158"/>
  <c r="O3159"/>
  <c r="O3160"/>
  <c r="O3161"/>
  <c r="O3162"/>
  <c r="O3163"/>
  <c r="O3164"/>
  <c r="O3165"/>
  <c r="O3166"/>
  <c r="O3167"/>
  <c r="O3168"/>
  <c r="O3169"/>
  <c r="O3170"/>
  <c r="O3171"/>
  <c r="O3172"/>
  <c r="O3173"/>
  <c r="O3174"/>
  <c r="O3175"/>
  <c r="O3176"/>
  <c r="O3177"/>
  <c r="O3178"/>
  <c r="O3179"/>
  <c r="O3180"/>
  <c r="O3181"/>
  <c r="O3182"/>
  <c r="O3183"/>
  <c r="O3184"/>
  <c r="O3185"/>
  <c r="O3186"/>
  <c r="O3187"/>
  <c r="O3188"/>
  <c r="O3189"/>
  <c r="O3190"/>
  <c r="O3191"/>
  <c r="O3192"/>
  <c r="O3193"/>
  <c r="O3194"/>
  <c r="O3195"/>
  <c r="O3196"/>
  <c r="O3197"/>
  <c r="O3198"/>
  <c r="O3199"/>
  <c r="O3200"/>
  <c r="O3201"/>
  <c r="O3202"/>
  <c r="O3203"/>
  <c r="O3204"/>
  <c r="O3205"/>
  <c r="O3206"/>
  <c r="O3207"/>
  <c r="O3208"/>
  <c r="O3209"/>
  <c r="O3210"/>
  <c r="O3211"/>
  <c r="O3212"/>
  <c r="O3213"/>
  <c r="O3214"/>
  <c r="O3215"/>
  <c r="O3216"/>
  <c r="O3217"/>
  <c r="O3218"/>
  <c r="O3219"/>
  <c r="O3220"/>
  <c r="O3221"/>
  <c r="O3222"/>
  <c r="O3223"/>
  <c r="O3224"/>
  <c r="O3225"/>
  <c r="O3226"/>
  <c r="O3227"/>
  <c r="O3228"/>
  <c r="O3229"/>
  <c r="O3230"/>
  <c r="O3231"/>
  <c r="O3232"/>
  <c r="O3233"/>
  <c r="O3234"/>
  <c r="O3235"/>
  <c r="O3236"/>
  <c r="O3237"/>
  <c r="O3238"/>
  <c r="O3239"/>
  <c r="O3240"/>
  <c r="O3241"/>
  <c r="O3242"/>
  <c r="O3243"/>
  <c r="O3244"/>
  <c r="O3245"/>
  <c r="O3246"/>
  <c r="O3247"/>
  <c r="O3248"/>
  <c r="O3249"/>
  <c r="O3250"/>
  <c r="O3251"/>
  <c r="O3252"/>
  <c r="O3253"/>
  <c r="O3254"/>
  <c r="O3255"/>
  <c r="O3256"/>
  <c r="O3257"/>
  <c r="O3258"/>
  <c r="O3259"/>
  <c r="O3260"/>
  <c r="O3261"/>
  <c r="O3262"/>
  <c r="O3263"/>
  <c r="O3264"/>
  <c r="O3265"/>
  <c r="O3266"/>
  <c r="O3267"/>
  <c r="O3268"/>
  <c r="O3269"/>
  <c r="O3270"/>
  <c r="O3271"/>
  <c r="O3272"/>
  <c r="O3273"/>
  <c r="O3274"/>
  <c r="O3275"/>
  <c r="O3276"/>
  <c r="O3277"/>
  <c r="O3278"/>
  <c r="O3279"/>
  <c r="O3280"/>
  <c r="O3281"/>
  <c r="O3282"/>
  <c r="O3283"/>
  <c r="O3284"/>
  <c r="O3285"/>
  <c r="O3286"/>
  <c r="O3287"/>
  <c r="O3288"/>
  <c r="O3289"/>
  <c r="O3290"/>
  <c r="O3291"/>
  <c r="O3292"/>
  <c r="O3293"/>
  <c r="O3294"/>
  <c r="O3295"/>
  <c r="O3296"/>
  <c r="O3297"/>
  <c r="O3298"/>
  <c r="O3299"/>
  <c r="O3300"/>
  <c r="O3301"/>
  <c r="O3302"/>
  <c r="O3303"/>
  <c r="O3304"/>
  <c r="O3305"/>
  <c r="O3306"/>
  <c r="O3307"/>
  <c r="O3308"/>
  <c r="O3309"/>
  <c r="O3310"/>
  <c r="O3311"/>
  <c r="O3312"/>
  <c r="O3313"/>
  <c r="O3314"/>
  <c r="O3315"/>
  <c r="O3316"/>
  <c r="O3317"/>
  <c r="O3318"/>
  <c r="O3319"/>
  <c r="O3320"/>
  <c r="O3321"/>
  <c r="O3322"/>
  <c r="O3323"/>
  <c r="O3324"/>
  <c r="O3325"/>
  <c r="O3326"/>
  <c r="O3327"/>
  <c r="O3328"/>
  <c r="O3329"/>
  <c r="O3330"/>
  <c r="O3331"/>
  <c r="O3332"/>
  <c r="O3333"/>
  <c r="O3334"/>
  <c r="O3335"/>
  <c r="O3336"/>
  <c r="O3337"/>
  <c r="O3338"/>
  <c r="O3339"/>
  <c r="O3340"/>
  <c r="O3341"/>
  <c r="O3342"/>
  <c r="O3343"/>
  <c r="O3344"/>
  <c r="O3345"/>
  <c r="O3346"/>
  <c r="O3347"/>
  <c r="O3348"/>
  <c r="O3349"/>
  <c r="O3350"/>
  <c r="O3351"/>
  <c r="O3352"/>
  <c r="O3353"/>
  <c r="O3354"/>
  <c r="O3355"/>
  <c r="O3356"/>
  <c r="O3357"/>
  <c r="O3358"/>
  <c r="O3359"/>
  <c r="O3360"/>
  <c r="O3361"/>
  <c r="O3362"/>
  <c r="O3363"/>
  <c r="O3364"/>
  <c r="O3365"/>
  <c r="O3366"/>
  <c r="O3367"/>
  <c r="O3368"/>
  <c r="O3369"/>
  <c r="O3370"/>
  <c r="O3371"/>
  <c r="O3372"/>
  <c r="O3373"/>
  <c r="O3374"/>
  <c r="O3375"/>
  <c r="O3376"/>
  <c r="O3377"/>
  <c r="O3378"/>
  <c r="O3379"/>
  <c r="O3380"/>
  <c r="O3381"/>
  <c r="O3382"/>
  <c r="O3383"/>
  <c r="O3384"/>
  <c r="O3385"/>
  <c r="O3386"/>
  <c r="O3387"/>
  <c r="O3388"/>
  <c r="O3389"/>
  <c r="O3390"/>
  <c r="O3391"/>
  <c r="O3392"/>
  <c r="O3393"/>
  <c r="O3394"/>
  <c r="O3395"/>
  <c r="O3396"/>
  <c r="O3397"/>
  <c r="O3398"/>
  <c r="O3399"/>
  <c r="O3400"/>
  <c r="O3401"/>
  <c r="O3402"/>
  <c r="O3403"/>
  <c r="O3404"/>
  <c r="O3405"/>
  <c r="O3406"/>
  <c r="O3407"/>
  <c r="O3408"/>
  <c r="O3409"/>
  <c r="O3410"/>
  <c r="O3411"/>
  <c r="O3412"/>
  <c r="O3413"/>
  <c r="O3414"/>
  <c r="O3415"/>
  <c r="O3416"/>
  <c r="O3417"/>
  <c r="O3418"/>
  <c r="O3419"/>
  <c r="O3420"/>
  <c r="O3421"/>
  <c r="O3422"/>
  <c r="O3423"/>
  <c r="O3424"/>
  <c r="O3425"/>
  <c r="O3426"/>
  <c r="O3427"/>
  <c r="O3428"/>
  <c r="O3429"/>
  <c r="O3430"/>
  <c r="O3431"/>
  <c r="O3432"/>
  <c r="O3433"/>
  <c r="O3434"/>
  <c r="O3435"/>
  <c r="O3436"/>
  <c r="O3437"/>
  <c r="O3438"/>
  <c r="O3439"/>
  <c r="O3440"/>
  <c r="O3441"/>
  <c r="O3442"/>
  <c r="O3443"/>
  <c r="O3444"/>
  <c r="O3445"/>
  <c r="O3446"/>
  <c r="O3447"/>
  <c r="O3448"/>
  <c r="O3449"/>
  <c r="O3450"/>
  <c r="O3451"/>
  <c r="O3452"/>
  <c r="O3453"/>
  <c r="O3454"/>
  <c r="O3455"/>
  <c r="O3456"/>
  <c r="O3457"/>
  <c r="O3458"/>
  <c r="O3459"/>
  <c r="O3460"/>
  <c r="O3461"/>
  <c r="O3462"/>
  <c r="O3463"/>
  <c r="O3464"/>
  <c r="O3465"/>
  <c r="O3466"/>
  <c r="O3467"/>
  <c r="O3468"/>
  <c r="O3469"/>
  <c r="O3470"/>
  <c r="O3471"/>
  <c r="O3472"/>
  <c r="O3473"/>
  <c r="O3474"/>
  <c r="O3475"/>
  <c r="O3476"/>
  <c r="O3477"/>
  <c r="O3478"/>
  <c r="O3479"/>
  <c r="O3480"/>
  <c r="O3481"/>
  <c r="O3482"/>
  <c r="O3483"/>
  <c r="O3484"/>
  <c r="O3485"/>
  <c r="O3486"/>
  <c r="O3487"/>
  <c r="O3488"/>
  <c r="O3489"/>
  <c r="O3490"/>
  <c r="O3491"/>
  <c r="O3492"/>
  <c r="O3493"/>
  <c r="O3494"/>
  <c r="O3495"/>
  <c r="O3496"/>
  <c r="O3497"/>
  <c r="O3498"/>
  <c r="O3499"/>
  <c r="O3500"/>
  <c r="O3501"/>
  <c r="O3502"/>
  <c r="O3503"/>
  <c r="O3504"/>
  <c r="O3505"/>
  <c r="O3506"/>
  <c r="O3507"/>
  <c r="O3508"/>
  <c r="O3509"/>
  <c r="O3510"/>
  <c r="O3511"/>
  <c r="O3512"/>
  <c r="O3513"/>
  <c r="O3514"/>
  <c r="O3515"/>
  <c r="O3516"/>
  <c r="O3517"/>
  <c r="O3518"/>
  <c r="O3519"/>
  <c r="O3520"/>
  <c r="O3521"/>
  <c r="O3522"/>
  <c r="O3523"/>
  <c r="O3524"/>
  <c r="O3525"/>
  <c r="O3526"/>
  <c r="O3527"/>
  <c r="O3528"/>
  <c r="O3529"/>
  <c r="O3530"/>
  <c r="O3531"/>
  <c r="O3532"/>
  <c r="O3533"/>
  <c r="O3534"/>
  <c r="O3535"/>
  <c r="O3536"/>
  <c r="O3537"/>
  <c r="O3538"/>
  <c r="O3539"/>
  <c r="O3540"/>
  <c r="O3541"/>
  <c r="O3542"/>
  <c r="O3543"/>
  <c r="O3544"/>
  <c r="O3545"/>
  <c r="O3546"/>
  <c r="O3547"/>
  <c r="O3548"/>
  <c r="O3549"/>
  <c r="O3550"/>
  <c r="O3551"/>
  <c r="O3552"/>
  <c r="O3553"/>
  <c r="O3554"/>
  <c r="O3555"/>
  <c r="O3556"/>
  <c r="O3557"/>
  <c r="O3558"/>
  <c r="O3559"/>
  <c r="O3560"/>
  <c r="O3561"/>
  <c r="O3562"/>
  <c r="O3563"/>
  <c r="O3564"/>
  <c r="O3565"/>
  <c r="O3566"/>
  <c r="O3567"/>
  <c r="O3568"/>
  <c r="O3569"/>
  <c r="O3570"/>
  <c r="O3571"/>
  <c r="O3572"/>
  <c r="O3573"/>
  <c r="O3574"/>
  <c r="O3575"/>
  <c r="O3576"/>
  <c r="O3577"/>
  <c r="O3578"/>
  <c r="O3579"/>
  <c r="O3580"/>
  <c r="O3581"/>
  <c r="O3582"/>
  <c r="O3583"/>
  <c r="O3584"/>
  <c r="O3585"/>
  <c r="O3586"/>
  <c r="O3587"/>
  <c r="O3588"/>
  <c r="O3589"/>
  <c r="O3590"/>
  <c r="O3591"/>
  <c r="O3592"/>
  <c r="O3593"/>
  <c r="O3594"/>
  <c r="O3595"/>
  <c r="O3596"/>
  <c r="O3597"/>
  <c r="O3598"/>
  <c r="O3599"/>
  <c r="O3600"/>
  <c r="O3601"/>
  <c r="O3602"/>
  <c r="O3603"/>
  <c r="O3604"/>
  <c r="O3605"/>
  <c r="O3606"/>
  <c r="O3607"/>
  <c r="O3608"/>
  <c r="O3609"/>
  <c r="O3610"/>
  <c r="O3611"/>
  <c r="O3612"/>
  <c r="O3613"/>
  <c r="O3614"/>
  <c r="O3615"/>
  <c r="O3616"/>
  <c r="O3617"/>
  <c r="O3618"/>
  <c r="O3619"/>
  <c r="O3620"/>
  <c r="O3621"/>
  <c r="O3622"/>
  <c r="O3623"/>
  <c r="O3624"/>
  <c r="O3625"/>
  <c r="O3626"/>
  <c r="O3627"/>
  <c r="O3628"/>
  <c r="O3629"/>
  <c r="O3630"/>
  <c r="O3631"/>
  <c r="O3632"/>
  <c r="O3633"/>
  <c r="O3634"/>
  <c r="O3635"/>
  <c r="O3636"/>
  <c r="O3637"/>
  <c r="O3638"/>
  <c r="O3639"/>
  <c r="O3640"/>
  <c r="O3641"/>
  <c r="O3642"/>
  <c r="O3643"/>
  <c r="O3644"/>
  <c r="O3645"/>
  <c r="O3646"/>
  <c r="O3647"/>
  <c r="O3648"/>
  <c r="O3649"/>
  <c r="O3650"/>
  <c r="O3651"/>
  <c r="O3652"/>
  <c r="O3653"/>
  <c r="O3654"/>
  <c r="O3655"/>
  <c r="O3656"/>
  <c r="O3657"/>
  <c r="O3658"/>
  <c r="O3659"/>
  <c r="O3660"/>
  <c r="O3661"/>
  <c r="O3662"/>
  <c r="O3663"/>
  <c r="O3664"/>
  <c r="O3665"/>
  <c r="O3666"/>
  <c r="O3667"/>
  <c r="O3668"/>
  <c r="O3669"/>
  <c r="O3670"/>
  <c r="O3671"/>
  <c r="O3672"/>
  <c r="O3673"/>
  <c r="O3674"/>
  <c r="O3675"/>
  <c r="O3676"/>
  <c r="O3677"/>
  <c r="O3678"/>
  <c r="O3679"/>
  <c r="O3680"/>
  <c r="O3681"/>
  <c r="O3682"/>
  <c r="O3683"/>
  <c r="O3684"/>
  <c r="O3685"/>
  <c r="O3686"/>
  <c r="O3687"/>
  <c r="O3688"/>
  <c r="O3689"/>
  <c r="O3690"/>
  <c r="O3691"/>
  <c r="O3692"/>
  <c r="O3693"/>
  <c r="O3694"/>
  <c r="O3695"/>
  <c r="O3696"/>
  <c r="O3697"/>
  <c r="O3698"/>
  <c r="O3699"/>
  <c r="O3700"/>
  <c r="O3701"/>
  <c r="O3702"/>
  <c r="O3703"/>
  <c r="O3704"/>
  <c r="O3705"/>
  <c r="O3706"/>
  <c r="O3707"/>
  <c r="O3708"/>
  <c r="O3709"/>
  <c r="O3710"/>
  <c r="O3711"/>
  <c r="O3712"/>
  <c r="O3713"/>
  <c r="O3714"/>
  <c r="O3715"/>
  <c r="O3716"/>
  <c r="O3717"/>
  <c r="O3718"/>
  <c r="O3719"/>
  <c r="O3720"/>
  <c r="O3721"/>
  <c r="O3722"/>
  <c r="O3723"/>
  <c r="O3724"/>
  <c r="O3725"/>
  <c r="O3726"/>
  <c r="O3727"/>
  <c r="O3728"/>
  <c r="O3729"/>
  <c r="O3730"/>
  <c r="O3731"/>
  <c r="O3732"/>
  <c r="O3733"/>
  <c r="O3734"/>
  <c r="O3735"/>
  <c r="O3736"/>
  <c r="O3737"/>
  <c r="O3738"/>
  <c r="O3739"/>
  <c r="O3740"/>
  <c r="O3741"/>
  <c r="O3742"/>
  <c r="O3743"/>
  <c r="O3744"/>
  <c r="O3745"/>
  <c r="O3746"/>
  <c r="O3747"/>
  <c r="O3748"/>
  <c r="O3749"/>
  <c r="O3750"/>
  <c r="O3751"/>
  <c r="O3752"/>
  <c r="O3753"/>
  <c r="O3754"/>
  <c r="O3755"/>
  <c r="O3756"/>
  <c r="O3757"/>
  <c r="O3758"/>
  <c r="O3759"/>
  <c r="O3760"/>
  <c r="O3761"/>
  <c r="O3762"/>
  <c r="O3763"/>
  <c r="O3764"/>
  <c r="O3765"/>
  <c r="O3766"/>
  <c r="O3767"/>
  <c r="O3768"/>
  <c r="O3769"/>
  <c r="O3770"/>
  <c r="O3771"/>
  <c r="O3772"/>
  <c r="O3773"/>
  <c r="O3774"/>
  <c r="O3775"/>
  <c r="O3776"/>
  <c r="O3777"/>
  <c r="O3778"/>
  <c r="O3779"/>
  <c r="O3780"/>
  <c r="O3781"/>
  <c r="O3782"/>
  <c r="O3783"/>
  <c r="O3784"/>
  <c r="O3785"/>
  <c r="O3786"/>
  <c r="O3787"/>
  <c r="O3788"/>
  <c r="O3789"/>
  <c r="O3790"/>
  <c r="O3791"/>
  <c r="O3792"/>
  <c r="O3793"/>
  <c r="O3794"/>
  <c r="O3795"/>
  <c r="O3796"/>
  <c r="O3797"/>
  <c r="O3798"/>
  <c r="O3799"/>
  <c r="O3800"/>
  <c r="O3801"/>
  <c r="O3802"/>
  <c r="O3803"/>
  <c r="O3804"/>
  <c r="O3805"/>
  <c r="O3806"/>
  <c r="O3807"/>
  <c r="O3808"/>
  <c r="O3809"/>
  <c r="O3810"/>
  <c r="O3811"/>
  <c r="O3812"/>
  <c r="O3813"/>
  <c r="O3814"/>
  <c r="O3815"/>
  <c r="O3816"/>
  <c r="O3817"/>
  <c r="O3818"/>
  <c r="O3819"/>
  <c r="O3820"/>
  <c r="O3821"/>
  <c r="O3822"/>
  <c r="O3823"/>
  <c r="O3824"/>
  <c r="O3825"/>
  <c r="O3826"/>
  <c r="O3827"/>
  <c r="O3828"/>
  <c r="O3829"/>
  <c r="O3830"/>
  <c r="O3831"/>
  <c r="O3832"/>
  <c r="O3833"/>
  <c r="O3834"/>
  <c r="O3835"/>
  <c r="O3836"/>
  <c r="O3837"/>
  <c r="O3838"/>
  <c r="O3839"/>
  <c r="O3840"/>
  <c r="O3841"/>
  <c r="O3842"/>
  <c r="O3843"/>
  <c r="O3844"/>
  <c r="O3845"/>
  <c r="O3846"/>
  <c r="O3847"/>
  <c r="O3848"/>
  <c r="O3849"/>
  <c r="O3850"/>
  <c r="O3851"/>
  <c r="O3852"/>
  <c r="O3853"/>
  <c r="O3854"/>
  <c r="O3855"/>
  <c r="O3856"/>
  <c r="O3857"/>
  <c r="O3858"/>
  <c r="O3859"/>
  <c r="O3860"/>
  <c r="O3861"/>
  <c r="O3862"/>
  <c r="O3863"/>
  <c r="O3864"/>
  <c r="O3865"/>
  <c r="O3866"/>
  <c r="O3867"/>
  <c r="O3868"/>
  <c r="O3869"/>
  <c r="O3870"/>
  <c r="O3871"/>
  <c r="O3872"/>
  <c r="O3873"/>
  <c r="O3874"/>
  <c r="O3875"/>
  <c r="O3876"/>
  <c r="O3877"/>
  <c r="O3878"/>
  <c r="O3879"/>
  <c r="O3880"/>
  <c r="O3881"/>
  <c r="O3882"/>
  <c r="O3883"/>
  <c r="O3884"/>
  <c r="O3885"/>
  <c r="O3886"/>
  <c r="O3887"/>
  <c r="O3888"/>
  <c r="O3889"/>
  <c r="O3890"/>
  <c r="O3891"/>
  <c r="O3892"/>
  <c r="O3893"/>
  <c r="O3894"/>
  <c r="O3895"/>
  <c r="O3896"/>
  <c r="O3897"/>
  <c r="O3898"/>
  <c r="O3899"/>
  <c r="O3900"/>
  <c r="O3901"/>
  <c r="O3902"/>
  <c r="O3903"/>
  <c r="O3904"/>
  <c r="O3905"/>
  <c r="O3906"/>
  <c r="O3907"/>
  <c r="O3908"/>
  <c r="O3909"/>
  <c r="O3910"/>
  <c r="O3911"/>
  <c r="O3912"/>
  <c r="O3913"/>
  <c r="O3914"/>
  <c r="O3915"/>
  <c r="O3916"/>
  <c r="O3917"/>
  <c r="O3918"/>
  <c r="O3919"/>
  <c r="O3920"/>
  <c r="O3921"/>
  <c r="O3922"/>
  <c r="O3923"/>
  <c r="O3924"/>
  <c r="O3925"/>
  <c r="O3926"/>
  <c r="O3927"/>
  <c r="O3928"/>
  <c r="O3929"/>
  <c r="O3930"/>
  <c r="O3931"/>
  <c r="O3932"/>
  <c r="O3933"/>
  <c r="O3934"/>
  <c r="O3935"/>
  <c r="O3936"/>
  <c r="O3937"/>
  <c r="O3938"/>
  <c r="O3939"/>
  <c r="O3940"/>
  <c r="O3941"/>
  <c r="O3942"/>
  <c r="O3943"/>
  <c r="O3944"/>
  <c r="O3945"/>
  <c r="O3946"/>
  <c r="O3947"/>
  <c r="O3948"/>
  <c r="O3949"/>
  <c r="O3950"/>
  <c r="O3951"/>
  <c r="O3952"/>
  <c r="O3953"/>
  <c r="O3954"/>
  <c r="O3955"/>
  <c r="O3956"/>
  <c r="O3957"/>
  <c r="O3958"/>
  <c r="O3959"/>
  <c r="O3960"/>
  <c r="O3961"/>
  <c r="O3962"/>
  <c r="O3963"/>
  <c r="O3964"/>
  <c r="O3965"/>
  <c r="O3966"/>
  <c r="O3967"/>
  <c r="O3968"/>
  <c r="O3969"/>
  <c r="O3970"/>
  <c r="O3971"/>
  <c r="O3972"/>
  <c r="O3973"/>
  <c r="O3974"/>
  <c r="O3975"/>
  <c r="O3976"/>
  <c r="O3977"/>
  <c r="O3978"/>
  <c r="O3979"/>
  <c r="O3980"/>
  <c r="O3981"/>
  <c r="O3982"/>
  <c r="O3983"/>
  <c r="O3984"/>
  <c r="O3985"/>
  <c r="O3986"/>
  <c r="O3987"/>
  <c r="O3988"/>
  <c r="O3989"/>
  <c r="O3990"/>
  <c r="O3991"/>
  <c r="O3992"/>
  <c r="O3993"/>
  <c r="O3994"/>
  <c r="O3995"/>
  <c r="O3996"/>
  <c r="O3997"/>
  <c r="O3998"/>
  <c r="O3999"/>
  <c r="O4000"/>
  <c r="O4001"/>
  <c r="O4002"/>
  <c r="O4003"/>
  <c r="O4004"/>
  <c r="O4005"/>
  <c r="O4006"/>
  <c r="O4007"/>
  <c r="O4008"/>
  <c r="O4009"/>
  <c r="O4010"/>
  <c r="O4011"/>
  <c r="O4012"/>
  <c r="O4013"/>
  <c r="O4014"/>
  <c r="O4015"/>
  <c r="O4016"/>
  <c r="O4017"/>
  <c r="O4018"/>
  <c r="O4019"/>
  <c r="O4020"/>
  <c r="O4021"/>
  <c r="O4022"/>
  <c r="O4023"/>
  <c r="O4024"/>
  <c r="O4025"/>
  <c r="O4026"/>
  <c r="O4027"/>
  <c r="O4028"/>
  <c r="O4029"/>
  <c r="O4030"/>
  <c r="O4031"/>
  <c r="O4032"/>
  <c r="O4033"/>
  <c r="O4034"/>
  <c r="O4035"/>
  <c r="O4036"/>
  <c r="O4037"/>
  <c r="O4038"/>
  <c r="O4039"/>
  <c r="O4040"/>
  <c r="O4041"/>
  <c r="O4042"/>
  <c r="O4043"/>
  <c r="O4044"/>
  <c r="O4045"/>
  <c r="O4046"/>
  <c r="O4047"/>
  <c r="O4048"/>
  <c r="O4049"/>
  <c r="O4050"/>
  <c r="O4051"/>
  <c r="O4052"/>
  <c r="O4053"/>
  <c r="O4054"/>
  <c r="O4055"/>
  <c r="O4056"/>
  <c r="O4057"/>
  <c r="O4058"/>
  <c r="O4059"/>
  <c r="O4060"/>
  <c r="O4061"/>
  <c r="O4062"/>
  <c r="O4063"/>
  <c r="O4064"/>
  <c r="O4065"/>
  <c r="O4066"/>
  <c r="O4067"/>
  <c r="O4068"/>
  <c r="O4069"/>
  <c r="O4070"/>
  <c r="O4071"/>
  <c r="O4072"/>
  <c r="O4073"/>
  <c r="O4074"/>
  <c r="O4075"/>
  <c r="O4076"/>
  <c r="O4077"/>
  <c r="O4078"/>
  <c r="O4079"/>
  <c r="O4080"/>
  <c r="O4081"/>
  <c r="O4082"/>
  <c r="O4083"/>
  <c r="O4084"/>
  <c r="O4085"/>
  <c r="O4086"/>
  <c r="O4087"/>
  <c r="O4088"/>
  <c r="O4089"/>
  <c r="O4090"/>
  <c r="O4091"/>
  <c r="O4092"/>
  <c r="O4093"/>
  <c r="O4094"/>
  <c r="O4095"/>
  <c r="O4096"/>
  <c r="O4097"/>
  <c r="O4098"/>
  <c r="O4099"/>
  <c r="O4100"/>
  <c r="O4101"/>
  <c r="O4102"/>
  <c r="O4103"/>
  <c r="O4104"/>
  <c r="O4105"/>
  <c r="O4106"/>
  <c r="O4107"/>
  <c r="O4108"/>
  <c r="O4109"/>
  <c r="O4110"/>
  <c r="O4111"/>
  <c r="O4112"/>
  <c r="O4113"/>
  <c r="O4114"/>
  <c r="O4115"/>
  <c r="O4116"/>
  <c r="O4117"/>
  <c r="O4118"/>
  <c r="O4119"/>
  <c r="O4120"/>
  <c r="O4121"/>
  <c r="O4122"/>
  <c r="O4123"/>
  <c r="O4124"/>
  <c r="O4125"/>
  <c r="O4126"/>
  <c r="O4127"/>
  <c r="O4128"/>
  <c r="O4129"/>
  <c r="O4130"/>
  <c r="O4131"/>
  <c r="O4132"/>
  <c r="O4133"/>
  <c r="O4134"/>
  <c r="O4135"/>
  <c r="O4136"/>
  <c r="O4137"/>
  <c r="O4138"/>
  <c r="O4139"/>
  <c r="O4140"/>
  <c r="O4141"/>
  <c r="O4142"/>
  <c r="O4143"/>
  <c r="O4144"/>
  <c r="O4145"/>
  <c r="O4146"/>
  <c r="O4147"/>
  <c r="O4148"/>
  <c r="O4149"/>
  <c r="O4150"/>
  <c r="O4151"/>
  <c r="O4152"/>
  <c r="O4153"/>
  <c r="O4154"/>
  <c r="O4155"/>
  <c r="O4156"/>
  <c r="O4157"/>
  <c r="O4158"/>
  <c r="O4159"/>
  <c r="O4160"/>
  <c r="O4161"/>
  <c r="O4162"/>
  <c r="O4163"/>
  <c r="O4164"/>
  <c r="O4165"/>
  <c r="O4166"/>
  <c r="O4167"/>
  <c r="O4168"/>
  <c r="O4169"/>
  <c r="O4170"/>
  <c r="O4171"/>
  <c r="O4172"/>
  <c r="O4173"/>
  <c r="O4174"/>
  <c r="O4175"/>
  <c r="O4176"/>
  <c r="O4177"/>
  <c r="O4178"/>
  <c r="O4179"/>
  <c r="O4180"/>
  <c r="O4181"/>
  <c r="O4182"/>
  <c r="O4183"/>
  <c r="O4184"/>
  <c r="O4185"/>
  <c r="O4186"/>
  <c r="O4187"/>
  <c r="O4188"/>
  <c r="O4189"/>
  <c r="O4190"/>
  <c r="O4191"/>
  <c r="O4192"/>
  <c r="O4193"/>
  <c r="O4194"/>
  <c r="O4195"/>
  <c r="O4196"/>
  <c r="O4197"/>
  <c r="O4198"/>
  <c r="O4199"/>
  <c r="O4200"/>
  <c r="O4201"/>
  <c r="O4202"/>
  <c r="O4203"/>
  <c r="O4204"/>
  <c r="O4205"/>
  <c r="O4206"/>
  <c r="O4207"/>
  <c r="O4208"/>
  <c r="O4209"/>
  <c r="O4210"/>
  <c r="O4211"/>
  <c r="O4212"/>
  <c r="O4213"/>
  <c r="O4214"/>
  <c r="O4215"/>
  <c r="O4216"/>
  <c r="O4217"/>
  <c r="O4218"/>
  <c r="O4219"/>
  <c r="O4220"/>
  <c r="O4221"/>
  <c r="O4222"/>
  <c r="O4223"/>
  <c r="O4224"/>
  <c r="O4225"/>
  <c r="O4226"/>
  <c r="O4227"/>
  <c r="O4228"/>
  <c r="O4229"/>
  <c r="O4230"/>
  <c r="O4231"/>
  <c r="O4232"/>
  <c r="O4233"/>
  <c r="O4234"/>
  <c r="O4235"/>
  <c r="O4236"/>
  <c r="O4237"/>
  <c r="O4238"/>
  <c r="O4239"/>
  <c r="O4240"/>
  <c r="O4241"/>
  <c r="O4242"/>
  <c r="O4243"/>
  <c r="O4244"/>
  <c r="O4245"/>
  <c r="O4246"/>
  <c r="O4247"/>
  <c r="O4248"/>
  <c r="O4249"/>
  <c r="O4250"/>
  <c r="O4251"/>
  <c r="O4252"/>
  <c r="O4253"/>
  <c r="O4254"/>
  <c r="O4255"/>
  <c r="O4256"/>
  <c r="O4257"/>
  <c r="O4258"/>
  <c r="O4259"/>
  <c r="O4260"/>
  <c r="O4261"/>
  <c r="O4262"/>
  <c r="O4263"/>
  <c r="O4264"/>
  <c r="O4265"/>
  <c r="O4266"/>
  <c r="O4267"/>
  <c r="O4268"/>
  <c r="O4269"/>
  <c r="O4270"/>
  <c r="O4271"/>
  <c r="O4272"/>
  <c r="O4273"/>
  <c r="O4274"/>
  <c r="O4275"/>
  <c r="O4276"/>
  <c r="O4277"/>
  <c r="O4278"/>
  <c r="O4279"/>
  <c r="O4280"/>
  <c r="O4281"/>
  <c r="O4282"/>
  <c r="O4283"/>
  <c r="O4284"/>
  <c r="O4285"/>
  <c r="O4286"/>
  <c r="O4287"/>
  <c r="O4288"/>
  <c r="O4289"/>
  <c r="O4290"/>
  <c r="O4291"/>
  <c r="O4292"/>
  <c r="O4293"/>
  <c r="O4294"/>
  <c r="O4295"/>
  <c r="O4296"/>
  <c r="O4297"/>
  <c r="O4298"/>
  <c r="O4299"/>
  <c r="O4300"/>
  <c r="O4301"/>
  <c r="O4302"/>
  <c r="O4303"/>
  <c r="O4304"/>
  <c r="O4305"/>
  <c r="O4306"/>
  <c r="O4307"/>
  <c r="O4308"/>
  <c r="O4309"/>
  <c r="O4310"/>
  <c r="O4311"/>
  <c r="O4312"/>
  <c r="O4313"/>
  <c r="O4314"/>
  <c r="O4315"/>
  <c r="O4316"/>
  <c r="O4317"/>
  <c r="O4318"/>
  <c r="O4319"/>
  <c r="O4320"/>
  <c r="O4321"/>
  <c r="O4322"/>
  <c r="O4323"/>
  <c r="O4324"/>
  <c r="O4325"/>
  <c r="O4326"/>
  <c r="O4327"/>
  <c r="O4328"/>
  <c r="O4329"/>
  <c r="O4330"/>
  <c r="O4331"/>
  <c r="O4332"/>
  <c r="O4333"/>
  <c r="O4334"/>
  <c r="O4335"/>
  <c r="O4336"/>
  <c r="O4337"/>
  <c r="O4338"/>
  <c r="O4339"/>
  <c r="O4340"/>
  <c r="O4341"/>
  <c r="O4342"/>
  <c r="O4343"/>
  <c r="O4344"/>
  <c r="O4345"/>
  <c r="O4346"/>
  <c r="O4347"/>
  <c r="O4348"/>
  <c r="O4349"/>
  <c r="O4350"/>
  <c r="O4351"/>
  <c r="O4352"/>
  <c r="O4353"/>
  <c r="O4354"/>
  <c r="O4355"/>
  <c r="O4356"/>
  <c r="O4357"/>
  <c r="O4358"/>
  <c r="O4359"/>
  <c r="O4360"/>
  <c r="O4361"/>
  <c r="O4362"/>
  <c r="O4363"/>
  <c r="O4364"/>
  <c r="O4365"/>
  <c r="O4366"/>
  <c r="O4367"/>
  <c r="O4368"/>
  <c r="O4369"/>
  <c r="O4370"/>
  <c r="O4371"/>
  <c r="O4372"/>
  <c r="O4373"/>
  <c r="O4374"/>
  <c r="O4375"/>
  <c r="O4376"/>
  <c r="O4377"/>
  <c r="O4378"/>
  <c r="O4379"/>
  <c r="O4380"/>
  <c r="O4381"/>
  <c r="O4382"/>
  <c r="O4383"/>
  <c r="O4384"/>
  <c r="O4385"/>
  <c r="O4386"/>
  <c r="O4387"/>
  <c r="O4388"/>
  <c r="O4389"/>
  <c r="O4390"/>
  <c r="O4391"/>
  <c r="O4392"/>
  <c r="O4393"/>
  <c r="O4394"/>
  <c r="O4395"/>
  <c r="O4396"/>
  <c r="O4397"/>
  <c r="O4398"/>
  <c r="O4399"/>
  <c r="O4400"/>
  <c r="O4401"/>
  <c r="O4402"/>
  <c r="O4403"/>
  <c r="O4404"/>
  <c r="O4405"/>
  <c r="O4406"/>
  <c r="O4407"/>
  <c r="O4408"/>
  <c r="O4409"/>
  <c r="O4410"/>
  <c r="O4411"/>
  <c r="O4412"/>
  <c r="O4413"/>
  <c r="O4414"/>
  <c r="O4415"/>
  <c r="O4416"/>
  <c r="O4417"/>
  <c r="O4418"/>
  <c r="O4419"/>
  <c r="O4420"/>
  <c r="O4421"/>
  <c r="O4422"/>
  <c r="O4423"/>
  <c r="O4424"/>
  <c r="O4425"/>
  <c r="O4426"/>
  <c r="O4427"/>
  <c r="O4428"/>
  <c r="O4429"/>
  <c r="O4430"/>
  <c r="O4431"/>
  <c r="O4432"/>
  <c r="O4433"/>
  <c r="O4434"/>
  <c r="O4435"/>
  <c r="O4436"/>
  <c r="O4437"/>
  <c r="O4438"/>
  <c r="O4439"/>
  <c r="O4440"/>
  <c r="O4441"/>
  <c r="O4442"/>
  <c r="O4443"/>
  <c r="O4444"/>
  <c r="O4445"/>
  <c r="O4446"/>
  <c r="O4447"/>
  <c r="O4448"/>
  <c r="O4449"/>
  <c r="O4450"/>
  <c r="O4451"/>
  <c r="O4452"/>
  <c r="O4453"/>
  <c r="O4454"/>
  <c r="O4455"/>
  <c r="O4456"/>
  <c r="O4457"/>
  <c r="O4458"/>
  <c r="O4459"/>
  <c r="O4460"/>
  <c r="O4461"/>
  <c r="O4462"/>
  <c r="O4463"/>
  <c r="O4464"/>
  <c r="O4465"/>
  <c r="O4466"/>
  <c r="O4467"/>
  <c r="O4468"/>
  <c r="O4469"/>
  <c r="O4470"/>
  <c r="O4471"/>
  <c r="O4472"/>
  <c r="O4473"/>
  <c r="O4474"/>
  <c r="O4475"/>
  <c r="O4476"/>
  <c r="O4477"/>
  <c r="O4478"/>
  <c r="O4479"/>
  <c r="O4480"/>
  <c r="O4481"/>
  <c r="O4482"/>
  <c r="O4483"/>
  <c r="O4484"/>
  <c r="O4485"/>
  <c r="O4486"/>
  <c r="O4487"/>
  <c r="O4488"/>
  <c r="O4489"/>
  <c r="O4490"/>
  <c r="O4491"/>
  <c r="O4492"/>
  <c r="O4493"/>
  <c r="O4494"/>
  <c r="O4495"/>
  <c r="O4496"/>
  <c r="O4497"/>
  <c r="O4498"/>
  <c r="O4499"/>
  <c r="O4500"/>
  <c r="O4501"/>
  <c r="O4502"/>
  <c r="O4503"/>
  <c r="O4504"/>
  <c r="O4505"/>
  <c r="O4506"/>
  <c r="O4507"/>
  <c r="O4508"/>
  <c r="O4509"/>
  <c r="O4510"/>
  <c r="O4511"/>
  <c r="O4512"/>
  <c r="O4513"/>
  <c r="O4514"/>
  <c r="O4515"/>
  <c r="O4516"/>
  <c r="O4517"/>
  <c r="O4518"/>
  <c r="O4519"/>
  <c r="O4520"/>
  <c r="O4521"/>
  <c r="O4522"/>
  <c r="O4523"/>
  <c r="O4524"/>
  <c r="O4525"/>
  <c r="O4526"/>
  <c r="O4527"/>
  <c r="O4528"/>
  <c r="O4529"/>
  <c r="O4530"/>
  <c r="O4531"/>
  <c r="O4532"/>
  <c r="O4533"/>
  <c r="O4534"/>
  <c r="O4535"/>
  <c r="O4536"/>
  <c r="O4537"/>
  <c r="O4538"/>
  <c r="O4539"/>
  <c r="O4540"/>
  <c r="O4541"/>
  <c r="O4542"/>
  <c r="O4543"/>
  <c r="O4544"/>
  <c r="O4545"/>
  <c r="O4546"/>
  <c r="O4547"/>
  <c r="O4548"/>
  <c r="O4549"/>
  <c r="O4550"/>
  <c r="O4551"/>
  <c r="O4552"/>
  <c r="O4553"/>
  <c r="O4554"/>
  <c r="O4555"/>
  <c r="O4556"/>
  <c r="O4557"/>
  <c r="O4558"/>
  <c r="O4559"/>
  <c r="O4560"/>
  <c r="O4561"/>
  <c r="O4562"/>
  <c r="O4563"/>
  <c r="O4564"/>
  <c r="O4565"/>
  <c r="O4566"/>
  <c r="O4567"/>
  <c r="O4568"/>
  <c r="O4569"/>
  <c r="O4570"/>
  <c r="O4571"/>
  <c r="O4572"/>
  <c r="O4573"/>
  <c r="O4574"/>
  <c r="O4575"/>
  <c r="O4576"/>
  <c r="O4577"/>
  <c r="O4578"/>
  <c r="O4579"/>
  <c r="O4580"/>
  <c r="O4581"/>
  <c r="O4582"/>
  <c r="O4583"/>
  <c r="O4584"/>
  <c r="O4585"/>
  <c r="O4586"/>
  <c r="O4587"/>
  <c r="O4588"/>
  <c r="O4589"/>
  <c r="O4590"/>
  <c r="O4591"/>
  <c r="O4592"/>
  <c r="O4593"/>
  <c r="O4594"/>
  <c r="O4595"/>
  <c r="O4596"/>
  <c r="O4597"/>
  <c r="O4598"/>
  <c r="O4599"/>
  <c r="O4600"/>
  <c r="O4601"/>
  <c r="O4602"/>
  <c r="O4603"/>
  <c r="O4604"/>
  <c r="O4605"/>
  <c r="O4606"/>
  <c r="O4607"/>
  <c r="O4608"/>
  <c r="O4609"/>
  <c r="O4610"/>
  <c r="O4611"/>
  <c r="O4612"/>
  <c r="O4613"/>
  <c r="O4614"/>
  <c r="O4615"/>
  <c r="O4616"/>
  <c r="O4617"/>
  <c r="O4618"/>
  <c r="O4619"/>
  <c r="O4620"/>
  <c r="O4621"/>
  <c r="O4622"/>
  <c r="O4623"/>
  <c r="O4624"/>
  <c r="O4625"/>
  <c r="O4626"/>
  <c r="O4627"/>
  <c r="O4628"/>
  <c r="O4629"/>
  <c r="O4630"/>
  <c r="O4631"/>
  <c r="O4632"/>
  <c r="O4633"/>
  <c r="O4634"/>
  <c r="O4635"/>
  <c r="O4636"/>
  <c r="O4637"/>
  <c r="O4638"/>
  <c r="O4639"/>
  <c r="O4640"/>
  <c r="O4641"/>
  <c r="O4642"/>
  <c r="O4643"/>
  <c r="O4644"/>
  <c r="O4645"/>
  <c r="O4646"/>
  <c r="O4647"/>
  <c r="O4648"/>
  <c r="O4649"/>
  <c r="O4650"/>
  <c r="O4651"/>
  <c r="O4652"/>
  <c r="O4653"/>
  <c r="O4654"/>
  <c r="O4655"/>
  <c r="O4656"/>
  <c r="O4657"/>
  <c r="O4658"/>
  <c r="O4659"/>
  <c r="O4660"/>
  <c r="O4661"/>
  <c r="O4662"/>
  <c r="O4663"/>
  <c r="O4664"/>
  <c r="O4665"/>
  <c r="O4666"/>
  <c r="O4667"/>
  <c r="O4668"/>
  <c r="O4669"/>
  <c r="O4670"/>
  <c r="O4671"/>
  <c r="O4672"/>
  <c r="O4673"/>
  <c r="O4674"/>
  <c r="O4675"/>
  <c r="O4676"/>
  <c r="O4677"/>
  <c r="O4678"/>
  <c r="O4679"/>
  <c r="O4680"/>
  <c r="O4681"/>
  <c r="O4682"/>
  <c r="O4683"/>
  <c r="O4684"/>
  <c r="O4685"/>
  <c r="O4686"/>
  <c r="O4687"/>
  <c r="O4688"/>
  <c r="O4689"/>
  <c r="O4690"/>
  <c r="O4691"/>
  <c r="O4692"/>
  <c r="O4693"/>
  <c r="O4694"/>
  <c r="O4695"/>
  <c r="O4696"/>
  <c r="O4697"/>
  <c r="O4698"/>
  <c r="O4699"/>
  <c r="O4700"/>
  <c r="O4701"/>
  <c r="O4702"/>
  <c r="O4703"/>
  <c r="O4704"/>
  <c r="O4705"/>
  <c r="O4706"/>
  <c r="O4707"/>
  <c r="O4708"/>
  <c r="O4709"/>
  <c r="O4710"/>
  <c r="O4711"/>
  <c r="O4712"/>
  <c r="O4713"/>
  <c r="O4714"/>
  <c r="O4715"/>
  <c r="O4716"/>
  <c r="O4717"/>
  <c r="O4718"/>
  <c r="O4719"/>
  <c r="O4720"/>
  <c r="O4721"/>
  <c r="O4722"/>
  <c r="O4723"/>
  <c r="O4724"/>
  <c r="O4725"/>
  <c r="O4726"/>
  <c r="O4727"/>
  <c r="O4728"/>
  <c r="O4729"/>
  <c r="O4730"/>
  <c r="O4731"/>
  <c r="O4732"/>
  <c r="O4733"/>
  <c r="O4734"/>
  <c r="O4735"/>
  <c r="O4736"/>
  <c r="O4737"/>
  <c r="O4738"/>
  <c r="O4739"/>
  <c r="O4740"/>
  <c r="O4741"/>
  <c r="O4742"/>
  <c r="O4743"/>
  <c r="O4744"/>
  <c r="O4745"/>
  <c r="O4746"/>
  <c r="O4747"/>
  <c r="O4748"/>
  <c r="O4749"/>
  <c r="O4750"/>
  <c r="O4751"/>
  <c r="O4752"/>
  <c r="O4753"/>
  <c r="O4754"/>
  <c r="O4755"/>
  <c r="O4756"/>
  <c r="O4757"/>
  <c r="O4758"/>
  <c r="O4759"/>
  <c r="O4760"/>
  <c r="O4761"/>
  <c r="O4762"/>
  <c r="O4763"/>
  <c r="O4764"/>
  <c r="O4765"/>
  <c r="O4766"/>
  <c r="O4767"/>
  <c r="O4768"/>
  <c r="O4769"/>
  <c r="O4770"/>
  <c r="O4771"/>
  <c r="O4772"/>
  <c r="O4773"/>
  <c r="O4774"/>
  <c r="O4775"/>
  <c r="O4776"/>
  <c r="O4777"/>
  <c r="O4778"/>
  <c r="O4779"/>
  <c r="O4780"/>
  <c r="O4781"/>
  <c r="O4782"/>
  <c r="O4783"/>
  <c r="O4784"/>
  <c r="O4785"/>
  <c r="O4786"/>
  <c r="O4787"/>
  <c r="O4788"/>
  <c r="O4789"/>
  <c r="O4790"/>
  <c r="O4791"/>
  <c r="O4792"/>
  <c r="O4793"/>
  <c r="O4794"/>
  <c r="O4795"/>
  <c r="O4796"/>
  <c r="O4797"/>
  <c r="O4798"/>
  <c r="O4799"/>
  <c r="O4800"/>
  <c r="O4801"/>
  <c r="O4802"/>
  <c r="O4803"/>
  <c r="O4804"/>
  <c r="O4805"/>
  <c r="O4806"/>
  <c r="O4807"/>
  <c r="O4808"/>
  <c r="O4809"/>
  <c r="O4810"/>
  <c r="O4811"/>
  <c r="O4812"/>
  <c r="O4813"/>
  <c r="O4814"/>
  <c r="O4815"/>
  <c r="O4816"/>
  <c r="O4817"/>
  <c r="O4818"/>
  <c r="O4819"/>
  <c r="O4820"/>
  <c r="O4821"/>
  <c r="O4822"/>
  <c r="O4823"/>
  <c r="O4824"/>
  <c r="O4825"/>
  <c r="O4826"/>
  <c r="O4827"/>
  <c r="O4828"/>
  <c r="O4829"/>
  <c r="O4830"/>
  <c r="O4831"/>
  <c r="O4832"/>
  <c r="O4833"/>
  <c r="O4834"/>
  <c r="O4835"/>
  <c r="O4836"/>
  <c r="O4837"/>
  <c r="O4838"/>
  <c r="O4839"/>
  <c r="O4840"/>
  <c r="O4841"/>
  <c r="O4842"/>
  <c r="O4843"/>
  <c r="O4844"/>
  <c r="O4845"/>
  <c r="O4846"/>
  <c r="O4847"/>
  <c r="O4848"/>
  <c r="O4849"/>
  <c r="O4850"/>
  <c r="O4851"/>
  <c r="O4852"/>
  <c r="O4853"/>
  <c r="O4854"/>
  <c r="O4855"/>
  <c r="O4856"/>
  <c r="O4857"/>
  <c r="O4858"/>
  <c r="O4859"/>
  <c r="O4860"/>
  <c r="O4861"/>
  <c r="O4862"/>
  <c r="O4863"/>
  <c r="O4864"/>
  <c r="O4865"/>
  <c r="O4866"/>
  <c r="O4867"/>
  <c r="O4868"/>
  <c r="O4869"/>
  <c r="O4870"/>
  <c r="O4871"/>
  <c r="O4872"/>
  <c r="O4873"/>
  <c r="O4874"/>
  <c r="O4875"/>
  <c r="O4876"/>
  <c r="O4877"/>
  <c r="O4878"/>
  <c r="O4879"/>
  <c r="O4880"/>
  <c r="O4881"/>
  <c r="O4882"/>
  <c r="O4883"/>
  <c r="O4884"/>
  <c r="O4885"/>
  <c r="O4886"/>
  <c r="O4887"/>
  <c r="O4888"/>
  <c r="O4889"/>
  <c r="O4890"/>
  <c r="O4891"/>
  <c r="O4892"/>
  <c r="O4893"/>
  <c r="O4894"/>
  <c r="O4895"/>
  <c r="O4896"/>
  <c r="O4897"/>
  <c r="O4898"/>
  <c r="O4899"/>
  <c r="O4900"/>
  <c r="O4901"/>
  <c r="O4902"/>
  <c r="O4903"/>
  <c r="O4904"/>
  <c r="O4905"/>
  <c r="O4906"/>
  <c r="O4907"/>
  <c r="O4908"/>
  <c r="O4909"/>
  <c r="O4910"/>
  <c r="O4911"/>
  <c r="O4912"/>
  <c r="O4913"/>
  <c r="O4914"/>
  <c r="O4915"/>
  <c r="O4916"/>
  <c r="O4917"/>
  <c r="O4918"/>
  <c r="O4919"/>
  <c r="O4920"/>
  <c r="O4921"/>
  <c r="O4922"/>
  <c r="O4923"/>
  <c r="O4924"/>
  <c r="O4925"/>
  <c r="O4926"/>
  <c r="O4927"/>
  <c r="O4928"/>
  <c r="O4929"/>
  <c r="O4930"/>
  <c r="O4931"/>
  <c r="O4932"/>
  <c r="O4933"/>
  <c r="O4934"/>
  <c r="O4935"/>
  <c r="O4936"/>
  <c r="O4937"/>
  <c r="O4938"/>
  <c r="O4939"/>
  <c r="O4940"/>
  <c r="O4941"/>
  <c r="O4942"/>
  <c r="O4943"/>
  <c r="O4944"/>
  <c r="O4945"/>
  <c r="O4946"/>
  <c r="O4947"/>
  <c r="O4948"/>
  <c r="O4949"/>
  <c r="O4950"/>
  <c r="O4951"/>
  <c r="O4952"/>
  <c r="O4953"/>
  <c r="O4954"/>
  <c r="O4955"/>
  <c r="O4956"/>
  <c r="O4957"/>
  <c r="O4958"/>
  <c r="O4959"/>
  <c r="O4960"/>
  <c r="O4961"/>
  <c r="O4962"/>
  <c r="O4963"/>
  <c r="O4964"/>
  <c r="O4965"/>
  <c r="O4966"/>
  <c r="O4967"/>
  <c r="O4968"/>
  <c r="O4969"/>
  <c r="O4970"/>
  <c r="O4971"/>
  <c r="O4972"/>
  <c r="O4973"/>
  <c r="O4974"/>
  <c r="O4975"/>
  <c r="O4976"/>
  <c r="O4977"/>
  <c r="O4978"/>
  <c r="O4979"/>
  <c r="O4980"/>
  <c r="O4981"/>
  <c r="O4982"/>
  <c r="O4983"/>
  <c r="O4984"/>
  <c r="O4985"/>
  <c r="O4986"/>
  <c r="O4987"/>
  <c r="O4988"/>
  <c r="O4989"/>
  <c r="O4990"/>
  <c r="O4991"/>
  <c r="O4992"/>
  <c r="O4993"/>
  <c r="O4994"/>
  <c r="O4995"/>
  <c r="O4996"/>
  <c r="O4997"/>
  <c r="O4998"/>
  <c r="O4999"/>
  <c r="O5000"/>
  <c r="O5001"/>
  <c r="O5002"/>
  <c r="O5003"/>
  <c r="O5004"/>
  <c r="O5005"/>
  <c r="O5006"/>
  <c r="O5007"/>
  <c r="B1004"/>
  <c r="B1005"/>
  <c r="B1006"/>
  <c r="B1007"/>
  <c r="B1008"/>
  <c r="B1009"/>
  <c r="B1010"/>
  <c r="B1011"/>
  <c r="B1012"/>
  <c r="B1013"/>
  <c r="B1014"/>
  <c r="B1015"/>
  <c r="B1016"/>
  <c r="B1017"/>
  <c r="B1018"/>
  <c r="B1019"/>
  <c r="B1020"/>
  <c r="B1021"/>
  <c r="B1022"/>
  <c r="B1023"/>
  <c r="B1024"/>
  <c r="B1025"/>
  <c r="B1026"/>
  <c r="B1027"/>
  <c r="B1028"/>
  <c r="B1029"/>
  <c r="B1030"/>
  <c r="B1031"/>
  <c r="B1032"/>
  <c r="B1033"/>
  <c r="B1034"/>
  <c r="B1035"/>
  <c r="B1036"/>
  <c r="B1037"/>
  <c r="B1038"/>
  <c r="B1039"/>
  <c r="B1040"/>
  <c r="B1041"/>
  <c r="B1042"/>
  <c r="B1043"/>
  <c r="B1044"/>
  <c r="B1045"/>
  <c r="B1046"/>
  <c r="B1047"/>
  <c r="B1048"/>
  <c r="B1049"/>
  <c r="B1050"/>
  <c r="B1051"/>
  <c r="B1052"/>
  <c r="B1053"/>
  <c r="B1054"/>
  <c r="B1055"/>
  <c r="B1056"/>
  <c r="B1057"/>
  <c r="B1058"/>
  <c r="B1059"/>
  <c r="B1060"/>
  <c r="B1061"/>
  <c r="B1062"/>
  <c r="B1063"/>
  <c r="B1064"/>
  <c r="B1065"/>
  <c r="B1066"/>
  <c r="B1067"/>
  <c r="B1068"/>
  <c r="B1069"/>
  <c r="B1070"/>
  <c r="B1071"/>
  <c r="B1072"/>
  <c r="B1073"/>
  <c r="B1074"/>
  <c r="B1075"/>
  <c r="B1076"/>
  <c r="B1077"/>
  <c r="B1078"/>
  <c r="B1079"/>
  <c r="B1080"/>
  <c r="B1081"/>
  <c r="B1082"/>
  <c r="B1083"/>
  <c r="B1084"/>
  <c r="B1085"/>
  <c r="B1086"/>
  <c r="B1087"/>
  <c r="B1088"/>
  <c r="B1089"/>
  <c r="B1090"/>
  <c r="B1091"/>
  <c r="B1092"/>
  <c r="B1093"/>
  <c r="B1094"/>
  <c r="B1095"/>
  <c r="B1096"/>
  <c r="B1097"/>
  <c r="B1098"/>
  <c r="B1099"/>
  <c r="B1100"/>
  <c r="B1101"/>
  <c r="B1102"/>
  <c r="B1103"/>
  <c r="B1104"/>
  <c r="B1105"/>
  <c r="B1106"/>
  <c r="B1107"/>
  <c r="B1108"/>
  <c r="B1109"/>
  <c r="B1110"/>
  <c r="B1111"/>
  <c r="B1112"/>
  <c r="B1113"/>
  <c r="B1114"/>
  <c r="B1115"/>
  <c r="B1116"/>
  <c r="B1117"/>
  <c r="B1118"/>
  <c r="B1119"/>
  <c r="B1120"/>
  <c r="B1121"/>
  <c r="B1122"/>
  <c r="B1123"/>
  <c r="B1124"/>
  <c r="B1125"/>
  <c r="B1126"/>
  <c r="B1127"/>
  <c r="B1128"/>
  <c r="B1129"/>
  <c r="B1130"/>
  <c r="B1131"/>
  <c r="B1132"/>
  <c r="B1133"/>
  <c r="B1134"/>
  <c r="B1135"/>
  <c r="B1136"/>
  <c r="B1137"/>
  <c r="B1138"/>
  <c r="B1139"/>
  <c r="B1140"/>
  <c r="B1141"/>
  <c r="B1142"/>
  <c r="B1143"/>
  <c r="B1144"/>
  <c r="B1145"/>
  <c r="B1146"/>
  <c r="B1147"/>
  <c r="B1148"/>
  <c r="B1149"/>
  <c r="B1150"/>
  <c r="B1151"/>
  <c r="B1152"/>
  <c r="B1153"/>
  <c r="B1154"/>
  <c r="B1155"/>
  <c r="B1156"/>
  <c r="B1157"/>
  <c r="B1158"/>
  <c r="B1159"/>
  <c r="B1160"/>
  <c r="B1161"/>
  <c r="B1162"/>
  <c r="B1163"/>
  <c r="B1164"/>
  <c r="B1165"/>
  <c r="B1166"/>
  <c r="B1167"/>
  <c r="B1168"/>
  <c r="B1169"/>
  <c r="B1170"/>
  <c r="B1171"/>
  <c r="B1172"/>
  <c r="B1173"/>
  <c r="B1174"/>
  <c r="B1175"/>
  <c r="B1176"/>
  <c r="B1177"/>
  <c r="B1178"/>
  <c r="B1179"/>
  <c r="B1180"/>
  <c r="B1181"/>
  <c r="B1182"/>
  <c r="B1183"/>
  <c r="B1184"/>
  <c r="B1185"/>
  <c r="B1186"/>
  <c r="B1187"/>
  <c r="B1188"/>
  <c r="B1189"/>
  <c r="B1190"/>
  <c r="B1191"/>
  <c r="B1192"/>
  <c r="B1193"/>
  <c r="B1194"/>
  <c r="B1195"/>
  <c r="B1196"/>
  <c r="B1197"/>
  <c r="B1198"/>
  <c r="B1199"/>
  <c r="B1200"/>
  <c r="B1201"/>
  <c r="B1202"/>
  <c r="B1203"/>
  <c r="B1204"/>
  <c r="B1205"/>
  <c r="B1206"/>
  <c r="B1207"/>
  <c r="B1208"/>
  <c r="B1209"/>
  <c r="B1210"/>
  <c r="B1211"/>
  <c r="B1212"/>
  <c r="B1213"/>
  <c r="B1214"/>
  <c r="B1215"/>
  <c r="B1216"/>
  <c r="B1217"/>
  <c r="B1218"/>
  <c r="B1219"/>
  <c r="B1220"/>
  <c r="B1221"/>
  <c r="B1222"/>
  <c r="B1223"/>
  <c r="B1224"/>
  <c r="B1225"/>
  <c r="B1226"/>
  <c r="B1227"/>
  <c r="B1228"/>
  <c r="B1229"/>
  <c r="B1230"/>
  <c r="B1231"/>
  <c r="B1232"/>
  <c r="B1233"/>
  <c r="B1234"/>
  <c r="B1235"/>
  <c r="B1236"/>
  <c r="B1237"/>
  <c r="B1238"/>
  <c r="B1239"/>
  <c r="B1240"/>
  <c r="B1241"/>
  <c r="B1242"/>
  <c r="B1243"/>
  <c r="B1244"/>
  <c r="B1245"/>
  <c r="B1246"/>
  <c r="B1247"/>
  <c r="B1248"/>
  <c r="B1249"/>
  <c r="B1250"/>
  <c r="B1251"/>
  <c r="B1252"/>
  <c r="B1253"/>
  <c r="B1254"/>
  <c r="B1255"/>
  <c r="B1256"/>
  <c r="B1257"/>
  <c r="B1258"/>
  <c r="B1259"/>
  <c r="B1260"/>
  <c r="B1261"/>
  <c r="B1262"/>
  <c r="B1263"/>
  <c r="B1264"/>
  <c r="B1265"/>
  <c r="B1266"/>
  <c r="B1267"/>
  <c r="B1268"/>
  <c r="B1269"/>
  <c r="B1270"/>
  <c r="B1271"/>
  <c r="B1272"/>
  <c r="B1273"/>
  <c r="B1274"/>
  <c r="B1275"/>
  <c r="B1276"/>
  <c r="B1277"/>
  <c r="B1278"/>
  <c r="B1279"/>
  <c r="B1280"/>
  <c r="B1281"/>
  <c r="B1282"/>
  <c r="B1283"/>
  <c r="B1284"/>
  <c r="B1285"/>
  <c r="B1286"/>
  <c r="B1287"/>
  <c r="B1288"/>
  <c r="B1289"/>
  <c r="B1290"/>
  <c r="B1291"/>
  <c r="B1292"/>
  <c r="B1293"/>
  <c r="B1294"/>
  <c r="B1295"/>
  <c r="B1296"/>
  <c r="B1297"/>
  <c r="B1298"/>
  <c r="B1299"/>
  <c r="B1300"/>
  <c r="B1301"/>
  <c r="B1302"/>
  <c r="B1303"/>
  <c r="B1304"/>
  <c r="B1305"/>
  <c r="B1306"/>
  <c r="B1307"/>
  <c r="B1308"/>
  <c r="B1309"/>
  <c r="B1310"/>
  <c r="B1311"/>
  <c r="B1312"/>
  <c r="B1313"/>
  <c r="B1314"/>
  <c r="B1315"/>
  <c r="B1316"/>
  <c r="B1317"/>
  <c r="B1318"/>
  <c r="B1319"/>
  <c r="B1320"/>
  <c r="B1321"/>
  <c r="B1322"/>
  <c r="B1323"/>
  <c r="B1324"/>
  <c r="B1325"/>
  <c r="B1326"/>
  <c r="B1327"/>
  <c r="B1328"/>
  <c r="B1329"/>
  <c r="B1330"/>
  <c r="B1331"/>
  <c r="B1332"/>
  <c r="B1333"/>
  <c r="B1334"/>
  <c r="B1335"/>
  <c r="B1336"/>
  <c r="B1337"/>
  <c r="B1338"/>
  <c r="B1339"/>
  <c r="B1340"/>
  <c r="B1341"/>
  <c r="B1342"/>
  <c r="B1343"/>
  <c r="B1344"/>
  <c r="B1345"/>
  <c r="B1346"/>
  <c r="B1347"/>
  <c r="B1348"/>
  <c r="B1349"/>
  <c r="B1350"/>
  <c r="B1351"/>
  <c r="B1352"/>
  <c r="B1353"/>
  <c r="B1354"/>
  <c r="B1355"/>
  <c r="B1356"/>
  <c r="B1357"/>
  <c r="B1358"/>
  <c r="B1359"/>
  <c r="B1360"/>
  <c r="B1361"/>
  <c r="B1362"/>
  <c r="B1363"/>
  <c r="B1364"/>
  <c r="B1365"/>
  <c r="B1366"/>
  <c r="B1367"/>
  <c r="B1368"/>
  <c r="B1369"/>
  <c r="B1370"/>
  <c r="B1371"/>
  <c r="B1372"/>
  <c r="B1373"/>
  <c r="B1374"/>
  <c r="B1375"/>
  <c r="B1376"/>
  <c r="B1377"/>
  <c r="B1378"/>
  <c r="B1379"/>
  <c r="B1380"/>
  <c r="B1381"/>
  <c r="B1382"/>
  <c r="B1383"/>
  <c r="B1384"/>
  <c r="B1385"/>
  <c r="B1386"/>
  <c r="B1387"/>
  <c r="B1388"/>
  <c r="B1389"/>
  <c r="B1390"/>
  <c r="B1391"/>
  <c r="B1392"/>
  <c r="B1393"/>
  <c r="B1394"/>
  <c r="B1395"/>
  <c r="B1396"/>
  <c r="B1397"/>
  <c r="B1398"/>
  <c r="B1399"/>
  <c r="B1400"/>
  <c r="B1401"/>
  <c r="B1402"/>
  <c r="B1403"/>
  <c r="B1404"/>
  <c r="B1405"/>
  <c r="B1406"/>
  <c r="B1407"/>
  <c r="B1408"/>
  <c r="B1409"/>
  <c r="B1410"/>
  <c r="B1411"/>
  <c r="B1412"/>
  <c r="B1413"/>
  <c r="B1414"/>
  <c r="B1415"/>
  <c r="B1416"/>
  <c r="B1417"/>
  <c r="B1418"/>
  <c r="B1419"/>
  <c r="B1420"/>
  <c r="B1421"/>
  <c r="B1422"/>
  <c r="B1423"/>
  <c r="B1424"/>
  <c r="B1425"/>
  <c r="B1426"/>
  <c r="B1427"/>
  <c r="B1428"/>
  <c r="B1429"/>
  <c r="B1430"/>
  <c r="B1431"/>
  <c r="B1432"/>
  <c r="B1433"/>
  <c r="B1434"/>
  <c r="B1435"/>
  <c r="B1436"/>
  <c r="B1437"/>
  <c r="B1438"/>
  <c r="B1439"/>
  <c r="B1440"/>
  <c r="B1441"/>
  <c r="B1442"/>
  <c r="B1443"/>
  <c r="B1444"/>
  <c r="B1445"/>
  <c r="B1446"/>
  <c r="B1447"/>
  <c r="B1448"/>
  <c r="B1449"/>
  <c r="B1450"/>
  <c r="B1451"/>
  <c r="B1452"/>
  <c r="B1453"/>
  <c r="B1454"/>
  <c r="B1455"/>
  <c r="B1456"/>
  <c r="B1457"/>
  <c r="B1458"/>
  <c r="B1459"/>
  <c r="B1460"/>
  <c r="B1461"/>
  <c r="B1462"/>
  <c r="B1463"/>
  <c r="B1464"/>
  <c r="B1465"/>
  <c r="B1466"/>
  <c r="B1467"/>
  <c r="B1468"/>
  <c r="B1469"/>
  <c r="B1470"/>
  <c r="B1471"/>
  <c r="B1472"/>
  <c r="B1473"/>
  <c r="B1474"/>
  <c r="B1475"/>
  <c r="B1476"/>
  <c r="B1477"/>
  <c r="B1478"/>
  <c r="B1479"/>
  <c r="B1480"/>
  <c r="B1481"/>
  <c r="B1482"/>
  <c r="B1483"/>
  <c r="B1484"/>
  <c r="B1485"/>
  <c r="B1486"/>
  <c r="B1487"/>
  <c r="B1488"/>
  <c r="B1489"/>
  <c r="B1490"/>
  <c r="B1491"/>
  <c r="B1492"/>
  <c r="B1493"/>
  <c r="B1494"/>
  <c r="B1495"/>
  <c r="B1496"/>
  <c r="B1497"/>
  <c r="B1498"/>
  <c r="B1499"/>
  <c r="B1500"/>
  <c r="B1501"/>
  <c r="B1502"/>
  <c r="B1503"/>
  <c r="B1504"/>
  <c r="B1505"/>
  <c r="B1506"/>
  <c r="B1507"/>
  <c r="B1508"/>
  <c r="B1509"/>
  <c r="B1510"/>
  <c r="B1511"/>
  <c r="B1512"/>
  <c r="B1513"/>
  <c r="B1514"/>
  <c r="B1515"/>
  <c r="B1516"/>
  <c r="B1517"/>
  <c r="B1518"/>
  <c r="B1519"/>
  <c r="B1520"/>
  <c r="B1521"/>
  <c r="B1522"/>
  <c r="B1523"/>
  <c r="B1524"/>
  <c r="B1525"/>
  <c r="B1526"/>
  <c r="B1527"/>
  <c r="B1528"/>
  <c r="B1529"/>
  <c r="B1530"/>
  <c r="B1531"/>
  <c r="B1532"/>
  <c r="B1533"/>
  <c r="B1534"/>
  <c r="B1535"/>
  <c r="B1536"/>
  <c r="B1537"/>
  <c r="B1538"/>
  <c r="B1539"/>
  <c r="B1540"/>
  <c r="B1541"/>
  <c r="B1542"/>
  <c r="B1543"/>
  <c r="B1544"/>
  <c r="B1545"/>
  <c r="B1546"/>
  <c r="B1547"/>
  <c r="B1548"/>
  <c r="B1549"/>
  <c r="B1550"/>
  <c r="B1551"/>
  <c r="B1552"/>
  <c r="B1553"/>
  <c r="B1554"/>
  <c r="B1555"/>
  <c r="B1556"/>
  <c r="B1557"/>
  <c r="B1558"/>
  <c r="B1559"/>
  <c r="B1560"/>
  <c r="B1561"/>
  <c r="B1562"/>
  <c r="B1563"/>
  <c r="B1564"/>
  <c r="B1565"/>
  <c r="B1566"/>
  <c r="B1567"/>
  <c r="B1568"/>
  <c r="B1569"/>
  <c r="B1570"/>
  <c r="B1571"/>
  <c r="B1572"/>
  <c r="B1573"/>
  <c r="B1574"/>
  <c r="B1575"/>
  <c r="B1576"/>
  <c r="B1577"/>
  <c r="B1578"/>
  <c r="B1579"/>
  <c r="B1580"/>
  <c r="B1581"/>
  <c r="B1582"/>
  <c r="B1583"/>
  <c r="B1584"/>
  <c r="B1585"/>
  <c r="B1586"/>
  <c r="B1587"/>
  <c r="B1588"/>
  <c r="B1589"/>
  <c r="B1590"/>
  <c r="B1591"/>
  <c r="B1592"/>
  <c r="B1593"/>
  <c r="B1594"/>
  <c r="B1595"/>
  <c r="B1596"/>
  <c r="B1597"/>
  <c r="B1598"/>
  <c r="B1599"/>
  <c r="B1600"/>
  <c r="B1601"/>
  <c r="B1602"/>
  <c r="B1603"/>
  <c r="B1604"/>
  <c r="B1605"/>
  <c r="B1606"/>
  <c r="B1607"/>
  <c r="B1608"/>
  <c r="B1609"/>
  <c r="B1610"/>
  <c r="B1611"/>
  <c r="B1612"/>
  <c r="B1613"/>
  <c r="B1614"/>
  <c r="B1615"/>
  <c r="B1616"/>
  <c r="B1617"/>
  <c r="B1618"/>
  <c r="B1619"/>
  <c r="B1620"/>
  <c r="B1621"/>
  <c r="B1622"/>
  <c r="B1623"/>
  <c r="B1624"/>
  <c r="B1625"/>
  <c r="B1626"/>
  <c r="B1627"/>
  <c r="B1628"/>
  <c r="B1629"/>
  <c r="B1630"/>
  <c r="B1631"/>
  <c r="B1632"/>
  <c r="B1633"/>
  <c r="B1634"/>
  <c r="B1635"/>
  <c r="B1636"/>
  <c r="B1637"/>
  <c r="B1638"/>
  <c r="B1639"/>
  <c r="B1640"/>
  <c r="B1641"/>
  <c r="B1642"/>
  <c r="B1643"/>
  <c r="B1644"/>
  <c r="B1645"/>
  <c r="B1646"/>
  <c r="B1647"/>
  <c r="B1648"/>
  <c r="B1649"/>
  <c r="B1650"/>
  <c r="B1651"/>
  <c r="B1652"/>
  <c r="B1653"/>
  <c r="B1654"/>
  <c r="B1655"/>
  <c r="B1656"/>
  <c r="B1657"/>
  <c r="B1658"/>
  <c r="B1659"/>
  <c r="B1660"/>
  <c r="B1661"/>
  <c r="B1662"/>
  <c r="B1663"/>
  <c r="B1664"/>
  <c r="B1665"/>
  <c r="B1666"/>
  <c r="B1667"/>
  <c r="B1668"/>
  <c r="B1669"/>
  <c r="B1670"/>
  <c r="B1671"/>
  <c r="B1672"/>
  <c r="B1673"/>
  <c r="B1674"/>
  <c r="B1675"/>
  <c r="B1676"/>
  <c r="B1677"/>
  <c r="B1678"/>
  <c r="B1679"/>
  <c r="B1680"/>
  <c r="B1681"/>
  <c r="B1682"/>
  <c r="B1683"/>
  <c r="B1684"/>
  <c r="B1685"/>
  <c r="B1686"/>
  <c r="B1687"/>
  <c r="B1688"/>
  <c r="B1689"/>
  <c r="B1690"/>
  <c r="B1691"/>
  <c r="B1692"/>
  <c r="B1693"/>
  <c r="B1694"/>
  <c r="B1695"/>
  <c r="B1696"/>
  <c r="B1697"/>
  <c r="B1698"/>
  <c r="B1699"/>
  <c r="B1700"/>
  <c r="B1701"/>
  <c r="B1702"/>
  <c r="B1703"/>
  <c r="B1704"/>
  <c r="B1705"/>
  <c r="B1706"/>
  <c r="B1707"/>
  <c r="B1708"/>
  <c r="B1709"/>
  <c r="B1710"/>
  <c r="B1711"/>
  <c r="B1712"/>
  <c r="B1713"/>
  <c r="B1714"/>
  <c r="B1715"/>
  <c r="B1716"/>
  <c r="B1717"/>
  <c r="B1718"/>
  <c r="B1719"/>
  <c r="B1720"/>
  <c r="B1721"/>
  <c r="B1722"/>
  <c r="B1723"/>
  <c r="B1724"/>
  <c r="B1725"/>
  <c r="B1726"/>
  <c r="B1727"/>
  <c r="B1728"/>
  <c r="B1729"/>
  <c r="B1730"/>
  <c r="B1731"/>
  <c r="B1732"/>
  <c r="B1733"/>
  <c r="B1734"/>
  <c r="B1735"/>
  <c r="B1736"/>
  <c r="B1737"/>
  <c r="B1738"/>
  <c r="B1739"/>
  <c r="B1740"/>
  <c r="B1741"/>
  <c r="B1742"/>
  <c r="B1743"/>
  <c r="B1744"/>
  <c r="B1745"/>
  <c r="B1746"/>
  <c r="B1747"/>
  <c r="B1748"/>
  <c r="B1749"/>
  <c r="B1750"/>
  <c r="B1751"/>
  <c r="B1752"/>
  <c r="B1753"/>
  <c r="B1754"/>
  <c r="B1755"/>
  <c r="B1756"/>
  <c r="B1757"/>
  <c r="B1758"/>
  <c r="B1759"/>
  <c r="B1760"/>
  <c r="B1761"/>
  <c r="B1762"/>
  <c r="B1763"/>
  <c r="B1764"/>
  <c r="B1765"/>
  <c r="B1766"/>
  <c r="B1767"/>
  <c r="B1768"/>
  <c r="B1769"/>
  <c r="B1770"/>
  <c r="B1771"/>
  <c r="B1772"/>
  <c r="B1773"/>
  <c r="B1774"/>
  <c r="B1775"/>
  <c r="B1776"/>
  <c r="B1777"/>
  <c r="B1778"/>
  <c r="B1779"/>
  <c r="B1780"/>
  <c r="B1781"/>
  <c r="B1782"/>
  <c r="B1783"/>
  <c r="B1784"/>
  <c r="B1785"/>
  <c r="B1786"/>
  <c r="B1787"/>
  <c r="B1788"/>
  <c r="B1789"/>
  <c r="B1790"/>
  <c r="B1791"/>
  <c r="B1792"/>
  <c r="B1793"/>
  <c r="B1794"/>
  <c r="B1795"/>
  <c r="B1796"/>
  <c r="B1797"/>
  <c r="B1798"/>
  <c r="B1799"/>
  <c r="B1800"/>
  <c r="B1801"/>
  <c r="B1802"/>
  <c r="B1803"/>
  <c r="B1804"/>
  <c r="B1805"/>
  <c r="B1806"/>
  <c r="B1807"/>
  <c r="B1808"/>
  <c r="B1809"/>
  <c r="B1810"/>
  <c r="B1811"/>
  <c r="B1812"/>
  <c r="B1813"/>
  <c r="B1814"/>
  <c r="B1815"/>
  <c r="B1816"/>
  <c r="B1817"/>
  <c r="B1818"/>
  <c r="B1819"/>
  <c r="B1820"/>
  <c r="B1821"/>
  <c r="B1822"/>
  <c r="B1823"/>
  <c r="B1824"/>
  <c r="B1825"/>
  <c r="B1826"/>
  <c r="B1827"/>
  <c r="B1828"/>
  <c r="B1829"/>
  <c r="B1830"/>
  <c r="B1831"/>
  <c r="B1832"/>
  <c r="B1833"/>
  <c r="B1834"/>
  <c r="B1835"/>
  <c r="B1836"/>
  <c r="B1837"/>
  <c r="B1838"/>
  <c r="B1839"/>
  <c r="B1840"/>
  <c r="B1841"/>
  <c r="B1842"/>
  <c r="B1843"/>
  <c r="B1844"/>
  <c r="B1845"/>
  <c r="B1846"/>
  <c r="B1847"/>
  <c r="B1848"/>
  <c r="B1849"/>
  <c r="B1850"/>
  <c r="B1851"/>
  <c r="B1852"/>
  <c r="B1853"/>
  <c r="B1854"/>
  <c r="B1855"/>
  <c r="B1856"/>
  <c r="B1857"/>
  <c r="B1858"/>
  <c r="B1859"/>
  <c r="B1860"/>
  <c r="B1861"/>
  <c r="B1862"/>
  <c r="B1863"/>
  <c r="B1864"/>
  <c r="B1865"/>
  <c r="B1866"/>
  <c r="B1867"/>
  <c r="B1868"/>
  <c r="B1869"/>
  <c r="B1870"/>
  <c r="B1871"/>
  <c r="B1872"/>
  <c r="B1873"/>
  <c r="B1874"/>
  <c r="B1875"/>
  <c r="B1876"/>
  <c r="B1877"/>
  <c r="B1878"/>
  <c r="B1879"/>
  <c r="B1880"/>
  <c r="B1881"/>
  <c r="B1882"/>
  <c r="B1883"/>
  <c r="B1884"/>
  <c r="B1885"/>
  <c r="B1886"/>
  <c r="B1887"/>
  <c r="B1888"/>
  <c r="B1889"/>
  <c r="B1890"/>
  <c r="B1891"/>
  <c r="B1892"/>
  <c r="B1893"/>
  <c r="B1894"/>
  <c r="B1895"/>
  <c r="B1896"/>
  <c r="B1897"/>
  <c r="B1898"/>
  <c r="B1899"/>
  <c r="B1900"/>
  <c r="B1901"/>
  <c r="B1902"/>
  <c r="B1903"/>
  <c r="B1904"/>
  <c r="B1905"/>
  <c r="B1906"/>
  <c r="B1907"/>
  <c r="B1908"/>
  <c r="B1909"/>
  <c r="B1910"/>
  <c r="B1911"/>
  <c r="B1912"/>
  <c r="B1913"/>
  <c r="B1914"/>
  <c r="B1915"/>
  <c r="B1916"/>
  <c r="B1917"/>
  <c r="B1918"/>
  <c r="B1919"/>
  <c r="B1920"/>
  <c r="B1921"/>
  <c r="B1922"/>
  <c r="B1923"/>
  <c r="B1924"/>
  <c r="B1925"/>
  <c r="B1926"/>
  <c r="B1927"/>
  <c r="B1928"/>
  <c r="B1929"/>
  <c r="B1930"/>
  <c r="B1931"/>
  <c r="B1932"/>
  <c r="B1933"/>
  <c r="B1934"/>
  <c r="B1935"/>
  <c r="B1936"/>
  <c r="B1937"/>
  <c r="B1938"/>
  <c r="B1939"/>
  <c r="B1940"/>
  <c r="B1941"/>
  <c r="B1942"/>
  <c r="B1943"/>
  <c r="B1944"/>
  <c r="B1945"/>
  <c r="B1946"/>
  <c r="B1947"/>
  <c r="B1948"/>
  <c r="B1949"/>
  <c r="B1950"/>
  <c r="B1951"/>
  <c r="B1952"/>
  <c r="B1953"/>
  <c r="B1954"/>
  <c r="B1955"/>
  <c r="B1956"/>
  <c r="B1957"/>
  <c r="B1958"/>
  <c r="B1959"/>
  <c r="B1960"/>
  <c r="B1961"/>
  <c r="B1962"/>
  <c r="B1963"/>
  <c r="B1964"/>
  <c r="B1965"/>
  <c r="B1966"/>
  <c r="B1967"/>
  <c r="B1968"/>
  <c r="B1969"/>
  <c r="B1970"/>
  <c r="B1971"/>
  <c r="B1972"/>
  <c r="B1973"/>
  <c r="B1974"/>
  <c r="B1975"/>
  <c r="B1976"/>
  <c r="B1977"/>
  <c r="B1978"/>
  <c r="B1979"/>
  <c r="B1980"/>
  <c r="B1981"/>
  <c r="B1982"/>
  <c r="B1983"/>
  <c r="B1984"/>
  <c r="B1985"/>
  <c r="B1986"/>
  <c r="B1987"/>
  <c r="B1988"/>
  <c r="B1989"/>
  <c r="B1990"/>
  <c r="B1991"/>
  <c r="B1992"/>
  <c r="B1993"/>
  <c r="B1994"/>
  <c r="B1995"/>
  <c r="B1996"/>
  <c r="B1997"/>
  <c r="B1998"/>
  <c r="B1999"/>
  <c r="B2000"/>
  <c r="B2001"/>
  <c r="B2002"/>
  <c r="B2003"/>
  <c r="B2004"/>
  <c r="B2005"/>
  <c r="B2006"/>
  <c r="B2007"/>
  <c r="B2008"/>
  <c r="B2009"/>
  <c r="B2010"/>
  <c r="B2011"/>
  <c r="B2012"/>
  <c r="B2013"/>
  <c r="B2014"/>
  <c r="B2015"/>
  <c r="B2016"/>
  <c r="B2017"/>
  <c r="B2018"/>
  <c r="B2019"/>
  <c r="B2020"/>
  <c r="B2021"/>
  <c r="B2022"/>
  <c r="B2023"/>
  <c r="B2024"/>
  <c r="B2025"/>
  <c r="B2026"/>
  <c r="B2027"/>
  <c r="B2028"/>
  <c r="B2029"/>
  <c r="B2030"/>
  <c r="B2031"/>
  <c r="B2032"/>
  <c r="B2033"/>
  <c r="B2034"/>
  <c r="B2035"/>
  <c r="B2036"/>
  <c r="B2037"/>
  <c r="B2038"/>
  <c r="B2039"/>
  <c r="B2040"/>
  <c r="B2041"/>
  <c r="B2042"/>
  <c r="B2043"/>
  <c r="B2044"/>
  <c r="B2045"/>
  <c r="B2046"/>
  <c r="B2047"/>
  <c r="B2048"/>
  <c r="B2049"/>
  <c r="B2050"/>
  <c r="B2051"/>
  <c r="B2052"/>
  <c r="B2053"/>
  <c r="B2054"/>
  <c r="B2055"/>
  <c r="B2056"/>
  <c r="B2057"/>
  <c r="B2058"/>
  <c r="B2059"/>
  <c r="B2060"/>
  <c r="B2061"/>
  <c r="B2062"/>
  <c r="B2063"/>
  <c r="B2064"/>
  <c r="B2065"/>
  <c r="B2066"/>
  <c r="B2067"/>
  <c r="B2068"/>
  <c r="B2069"/>
  <c r="B2070"/>
  <c r="B2071"/>
  <c r="B2072"/>
  <c r="B2073"/>
  <c r="B2074"/>
  <c r="B2075"/>
  <c r="B2076"/>
  <c r="B2077"/>
  <c r="B2078"/>
  <c r="B2079"/>
  <c r="B2080"/>
  <c r="B2081"/>
  <c r="B2082"/>
  <c r="B2083"/>
  <c r="B2084"/>
  <c r="B2085"/>
  <c r="B2086"/>
  <c r="B2087"/>
  <c r="B2088"/>
  <c r="B2089"/>
  <c r="B2090"/>
  <c r="B2091"/>
  <c r="B2092"/>
  <c r="B2093"/>
  <c r="B2094"/>
  <c r="B2095"/>
  <c r="B2096"/>
  <c r="B2097"/>
  <c r="B2098"/>
  <c r="B2099"/>
  <c r="B2100"/>
  <c r="B2101"/>
  <c r="B2102"/>
  <c r="B2103"/>
  <c r="B2104"/>
  <c r="B2105"/>
  <c r="B2106"/>
  <c r="B2107"/>
  <c r="B2108"/>
  <c r="B2109"/>
  <c r="B2110"/>
  <c r="B2111"/>
  <c r="B2112"/>
  <c r="B2113"/>
  <c r="B2114"/>
  <c r="B2115"/>
  <c r="B2116"/>
  <c r="B2117"/>
  <c r="B2118"/>
  <c r="B2119"/>
  <c r="B2120"/>
  <c r="B2121"/>
  <c r="B2122"/>
  <c r="B2123"/>
  <c r="B2124"/>
  <c r="B2125"/>
  <c r="B2126"/>
  <c r="B2127"/>
  <c r="B2128"/>
  <c r="B2129"/>
  <c r="B2130"/>
  <c r="B2131"/>
  <c r="B2132"/>
  <c r="B2133"/>
  <c r="B2134"/>
  <c r="B2135"/>
  <c r="B2136"/>
  <c r="B2137"/>
  <c r="B2138"/>
  <c r="B2139"/>
  <c r="B2140"/>
  <c r="B2141"/>
  <c r="B2142"/>
  <c r="B2143"/>
  <c r="B2144"/>
  <c r="B2145"/>
  <c r="B2146"/>
  <c r="B2147"/>
  <c r="B2148"/>
  <c r="B2149"/>
  <c r="B2150"/>
  <c r="B2151"/>
  <c r="B2152"/>
  <c r="B2153"/>
  <c r="B2154"/>
  <c r="B2155"/>
  <c r="B2156"/>
  <c r="B2157"/>
  <c r="B2158"/>
  <c r="B2159"/>
  <c r="B2160"/>
  <c r="B2161"/>
  <c r="B2162"/>
  <c r="B2163"/>
  <c r="B2164"/>
  <c r="B2165"/>
  <c r="B2166"/>
  <c r="B2167"/>
  <c r="B2168"/>
  <c r="B2169"/>
  <c r="B2170"/>
  <c r="B2171"/>
  <c r="B2172"/>
  <c r="B2173"/>
  <c r="B2174"/>
  <c r="B2175"/>
  <c r="B2176"/>
  <c r="B2177"/>
  <c r="B2178"/>
  <c r="B2179"/>
  <c r="B2180"/>
  <c r="B2181"/>
  <c r="B2182"/>
  <c r="B2183"/>
  <c r="B2184"/>
  <c r="B2185"/>
  <c r="B2186"/>
  <c r="B2187"/>
  <c r="B2188"/>
  <c r="B2189"/>
  <c r="B2190"/>
  <c r="B2191"/>
  <c r="B2192"/>
  <c r="B2193"/>
  <c r="B2194"/>
  <c r="B2195"/>
  <c r="B2196"/>
  <c r="B2197"/>
  <c r="B2198"/>
  <c r="B2199"/>
  <c r="B2200"/>
  <c r="B2201"/>
  <c r="B2202"/>
  <c r="B2203"/>
  <c r="B2204"/>
  <c r="B2205"/>
  <c r="B2206"/>
  <c r="B2207"/>
  <c r="B2208"/>
  <c r="B2209"/>
  <c r="B2210"/>
  <c r="B2211"/>
  <c r="B2212"/>
  <c r="B2213"/>
  <c r="B2214"/>
  <c r="B2215"/>
  <c r="B2216"/>
  <c r="B2217"/>
  <c r="B2218"/>
  <c r="B2219"/>
  <c r="B2220"/>
  <c r="B2221"/>
  <c r="B2222"/>
  <c r="B2223"/>
  <c r="B2224"/>
  <c r="B2225"/>
  <c r="B2226"/>
  <c r="B2227"/>
  <c r="B2228"/>
  <c r="B2229"/>
  <c r="B2230"/>
  <c r="B2231"/>
  <c r="B2232"/>
  <c r="B2233"/>
  <c r="B2234"/>
  <c r="B2235"/>
  <c r="B2236"/>
  <c r="B2237"/>
  <c r="B2238"/>
  <c r="B2239"/>
  <c r="B2240"/>
  <c r="B2241"/>
  <c r="B2242"/>
  <c r="B2243"/>
  <c r="B2244"/>
  <c r="B2245"/>
  <c r="B2246"/>
  <c r="B2247"/>
  <c r="B2248"/>
  <c r="B2249"/>
  <c r="B2250"/>
  <c r="B2251"/>
  <c r="B2252"/>
  <c r="B2253"/>
  <c r="B2254"/>
  <c r="B2255"/>
  <c r="B2256"/>
  <c r="B2257"/>
  <c r="B2258"/>
  <c r="B2259"/>
  <c r="B2260"/>
  <c r="B2261"/>
  <c r="B2262"/>
  <c r="B2263"/>
  <c r="B2264"/>
  <c r="B2265"/>
  <c r="B2266"/>
  <c r="B2267"/>
  <c r="B2268"/>
  <c r="B2269"/>
  <c r="B2270"/>
  <c r="B2271"/>
  <c r="B2272"/>
  <c r="B2273"/>
  <c r="B2274"/>
  <c r="B2275"/>
  <c r="B2276"/>
  <c r="B2277"/>
  <c r="B2278"/>
  <c r="B2279"/>
  <c r="B2280"/>
  <c r="B2281"/>
  <c r="B2282"/>
  <c r="B2283"/>
  <c r="B2284"/>
  <c r="B2285"/>
  <c r="B2286"/>
  <c r="B2287"/>
  <c r="B2288"/>
  <c r="B2289"/>
  <c r="B2290"/>
  <c r="B2291"/>
  <c r="B2292"/>
  <c r="B2293"/>
  <c r="B2294"/>
  <c r="B2295"/>
  <c r="B2296"/>
  <c r="B2297"/>
  <c r="B2298"/>
  <c r="B2299"/>
  <c r="B2300"/>
  <c r="B2301"/>
  <c r="B2302"/>
  <c r="B2303"/>
  <c r="B2304"/>
  <c r="B2305"/>
  <c r="B2306"/>
  <c r="B2307"/>
  <c r="B2308"/>
  <c r="B2309"/>
  <c r="B2310"/>
  <c r="B2311"/>
  <c r="B2312"/>
  <c r="B2313"/>
  <c r="B2314"/>
  <c r="B2315"/>
  <c r="B2316"/>
  <c r="B2317"/>
  <c r="B2318"/>
  <c r="B2319"/>
  <c r="B2320"/>
  <c r="B2321"/>
  <c r="B2322"/>
  <c r="B2323"/>
  <c r="B2324"/>
  <c r="B2325"/>
  <c r="B2326"/>
  <c r="B2327"/>
  <c r="B2328"/>
  <c r="B2329"/>
  <c r="B2330"/>
  <c r="B2331"/>
  <c r="B2332"/>
  <c r="B2333"/>
  <c r="B2334"/>
  <c r="B2335"/>
  <c r="B2336"/>
  <c r="B2337"/>
  <c r="B2338"/>
  <c r="B2339"/>
  <c r="B2340"/>
  <c r="B2341"/>
  <c r="B2342"/>
  <c r="B2343"/>
  <c r="B2344"/>
  <c r="B2345"/>
  <c r="B2346"/>
  <c r="B2347"/>
  <c r="B2348"/>
  <c r="B2349"/>
  <c r="B2350"/>
  <c r="B2351"/>
  <c r="B2352"/>
  <c r="B2353"/>
  <c r="B2354"/>
  <c r="B2355"/>
  <c r="B2356"/>
  <c r="B2357"/>
  <c r="B2358"/>
  <c r="B2359"/>
  <c r="B2360"/>
  <c r="B2361"/>
  <c r="B2362"/>
  <c r="B2363"/>
  <c r="B2364"/>
  <c r="B2365"/>
  <c r="B2366"/>
  <c r="B2367"/>
  <c r="B2368"/>
  <c r="B2369"/>
  <c r="B2370"/>
  <c r="B2371"/>
  <c r="B2372"/>
  <c r="B2373"/>
  <c r="B2374"/>
  <c r="B2375"/>
  <c r="B2376"/>
  <c r="B2377"/>
  <c r="B2378"/>
  <c r="B2379"/>
  <c r="B2380"/>
  <c r="B2381"/>
  <c r="B2382"/>
  <c r="B2383"/>
  <c r="B2384"/>
  <c r="B2385"/>
  <c r="B2386"/>
  <c r="B2387"/>
  <c r="B2388"/>
  <c r="B2389"/>
  <c r="B2390"/>
  <c r="B2391"/>
  <c r="B2392"/>
  <c r="B2393"/>
  <c r="B2394"/>
  <c r="B2395"/>
  <c r="B2396"/>
  <c r="B2397"/>
  <c r="B2398"/>
  <c r="B2399"/>
  <c r="B2400"/>
  <c r="B2401"/>
  <c r="B2402"/>
  <c r="B2403"/>
  <c r="B2404"/>
  <c r="B2405"/>
  <c r="B2406"/>
  <c r="B2407"/>
  <c r="B2408"/>
  <c r="B2409"/>
  <c r="B2410"/>
  <c r="B2411"/>
  <c r="B2412"/>
  <c r="B2413"/>
  <c r="B2414"/>
  <c r="B2415"/>
  <c r="B2416"/>
  <c r="B2417"/>
  <c r="B2418"/>
  <c r="B2419"/>
  <c r="B2420"/>
  <c r="B2421"/>
  <c r="B2422"/>
  <c r="B2423"/>
  <c r="B2424"/>
  <c r="B2425"/>
  <c r="B2426"/>
  <c r="B2427"/>
  <c r="B2428"/>
  <c r="B2429"/>
  <c r="B2430"/>
  <c r="B2431"/>
  <c r="B2432"/>
  <c r="B2433"/>
  <c r="B2434"/>
  <c r="B2435"/>
  <c r="B2436"/>
  <c r="B2437"/>
  <c r="B2438"/>
  <c r="B2439"/>
  <c r="B2440"/>
  <c r="B2441"/>
  <c r="B2442"/>
  <c r="B2443"/>
  <c r="B2444"/>
  <c r="B2445"/>
  <c r="B2446"/>
  <c r="B2447"/>
  <c r="B2448"/>
  <c r="B2449"/>
  <c r="B2450"/>
  <c r="B2451"/>
  <c r="B2452"/>
  <c r="B2453"/>
  <c r="B2454"/>
  <c r="B2455"/>
  <c r="B2456"/>
  <c r="B2457"/>
  <c r="B2458"/>
  <c r="B2459"/>
  <c r="B2460"/>
  <c r="B2461"/>
  <c r="B2462"/>
  <c r="B2463"/>
  <c r="B2464"/>
  <c r="B2465"/>
  <c r="B2466"/>
  <c r="B2467"/>
  <c r="B2468"/>
  <c r="B2469"/>
  <c r="B2470"/>
  <c r="B2471"/>
  <c r="B2472"/>
  <c r="B2473"/>
  <c r="B2474"/>
  <c r="B2475"/>
  <c r="B2476"/>
  <c r="B2477"/>
  <c r="B2478"/>
  <c r="B2479"/>
  <c r="B2480"/>
  <c r="B2481"/>
  <c r="B2482"/>
  <c r="B2483"/>
  <c r="B2484"/>
  <c r="B2485"/>
  <c r="B2486"/>
  <c r="B2487"/>
  <c r="B2488"/>
  <c r="B2489"/>
  <c r="B2490"/>
  <c r="B2491"/>
  <c r="B2492"/>
  <c r="B2493"/>
  <c r="B2494"/>
  <c r="B2495"/>
  <c r="B2496"/>
  <c r="B2497"/>
  <c r="B2498"/>
  <c r="B2499"/>
  <c r="B2500"/>
  <c r="B2501"/>
  <c r="B2502"/>
  <c r="B2503"/>
  <c r="B2504"/>
  <c r="B2505"/>
  <c r="B2506"/>
  <c r="B2507"/>
  <c r="B2508"/>
  <c r="B2509"/>
  <c r="B2510"/>
  <c r="B2511"/>
  <c r="B2512"/>
  <c r="B2513"/>
  <c r="B2514"/>
  <c r="B2515"/>
  <c r="B2516"/>
  <c r="B2517"/>
  <c r="B2518"/>
  <c r="B2519"/>
  <c r="B2520"/>
  <c r="B2521"/>
  <c r="B2522"/>
  <c r="B2523"/>
  <c r="B2524"/>
  <c r="B2525"/>
  <c r="B2526"/>
  <c r="B2527"/>
  <c r="B2528"/>
  <c r="B2529"/>
  <c r="B2530"/>
  <c r="B2531"/>
  <c r="B2532"/>
  <c r="B2533"/>
  <c r="B2534"/>
  <c r="B2535"/>
  <c r="B2536"/>
  <c r="B2537"/>
  <c r="B2538"/>
  <c r="B2539"/>
  <c r="B2540"/>
  <c r="B2541"/>
  <c r="B2542"/>
  <c r="B2543"/>
  <c r="B2544"/>
  <c r="B2545"/>
  <c r="B2546"/>
  <c r="B2547"/>
  <c r="B2548"/>
  <c r="B2549"/>
  <c r="B2550"/>
  <c r="B2551"/>
  <c r="B2552"/>
  <c r="B2553"/>
  <c r="B2554"/>
  <c r="B2555"/>
  <c r="B2556"/>
  <c r="B2557"/>
  <c r="B2558"/>
  <c r="B2559"/>
  <c r="B2560"/>
  <c r="B2561"/>
  <c r="B2562"/>
  <c r="B2563"/>
  <c r="B2564"/>
  <c r="B2565"/>
  <c r="B2566"/>
  <c r="B2567"/>
  <c r="B2568"/>
  <c r="B2569"/>
  <c r="B2570"/>
  <c r="B2571"/>
  <c r="B2572"/>
  <c r="B2573"/>
  <c r="B2574"/>
  <c r="B2575"/>
  <c r="B2576"/>
  <c r="B2577"/>
  <c r="B2578"/>
  <c r="B2579"/>
  <c r="B2580"/>
  <c r="B2581"/>
  <c r="B2582"/>
  <c r="B2583"/>
  <c r="B2584"/>
  <c r="B2585"/>
  <c r="B2586"/>
  <c r="B2587"/>
  <c r="B2588"/>
  <c r="B2589"/>
  <c r="B2590"/>
  <c r="B2591"/>
  <c r="B2592"/>
  <c r="B2593"/>
  <c r="B2594"/>
  <c r="B2595"/>
  <c r="B2596"/>
  <c r="B2597"/>
  <c r="B2598"/>
  <c r="B2599"/>
  <c r="B2600"/>
  <c r="B2601"/>
  <c r="B2602"/>
  <c r="B2603"/>
  <c r="B2604"/>
  <c r="B2605"/>
  <c r="B2606"/>
  <c r="B2607"/>
  <c r="B2608"/>
  <c r="B2609"/>
  <c r="B2610"/>
  <c r="B2611"/>
  <c r="B2612"/>
  <c r="B2613"/>
  <c r="B2614"/>
  <c r="B2615"/>
  <c r="B2616"/>
  <c r="B2617"/>
  <c r="B2618"/>
  <c r="B2619"/>
  <c r="B2620"/>
  <c r="B2621"/>
  <c r="B2622"/>
  <c r="B2623"/>
  <c r="B2624"/>
  <c r="B2625"/>
  <c r="B2626"/>
  <c r="B2627"/>
  <c r="B2628"/>
  <c r="B2629"/>
  <c r="B2630"/>
  <c r="B2631"/>
  <c r="B2632"/>
  <c r="B2633"/>
  <c r="B2634"/>
  <c r="B2635"/>
  <c r="B2636"/>
  <c r="B2637"/>
  <c r="B2638"/>
  <c r="B2639"/>
  <c r="B2640"/>
  <c r="B2641"/>
  <c r="B2642"/>
  <c r="B2643"/>
  <c r="B2644"/>
  <c r="B2645"/>
  <c r="B2646"/>
  <c r="B2647"/>
  <c r="B2648"/>
  <c r="B2649"/>
  <c r="B2650"/>
  <c r="B2651"/>
  <c r="B2652"/>
  <c r="B2653"/>
  <c r="B2654"/>
  <c r="B2655"/>
  <c r="B2656"/>
  <c r="B2657"/>
  <c r="B2658"/>
  <c r="B2659"/>
  <c r="B2660"/>
  <c r="B2661"/>
  <c r="B2662"/>
  <c r="B2663"/>
  <c r="B2664"/>
  <c r="B2665"/>
  <c r="B2666"/>
  <c r="B2667"/>
  <c r="B2668"/>
  <c r="B2669"/>
  <c r="B2670"/>
  <c r="B2671"/>
  <c r="B2672"/>
  <c r="B2673"/>
  <c r="B2674"/>
  <c r="B2675"/>
  <c r="B2676"/>
  <c r="B2677"/>
  <c r="B2678"/>
  <c r="B2679"/>
  <c r="B2680"/>
  <c r="B2681"/>
  <c r="B2682"/>
  <c r="B2683"/>
  <c r="B2684"/>
  <c r="B2685"/>
  <c r="B2686"/>
  <c r="B2687"/>
  <c r="B2688"/>
  <c r="B2689"/>
  <c r="B2690"/>
  <c r="B2691"/>
  <c r="B2692"/>
  <c r="B2693"/>
  <c r="B2694"/>
  <c r="B2695"/>
  <c r="B2696"/>
  <c r="B2697"/>
  <c r="B2698"/>
  <c r="B2699"/>
  <c r="B2700"/>
  <c r="B2701"/>
  <c r="B2702"/>
  <c r="B2703"/>
  <c r="B2704"/>
  <c r="B2705"/>
  <c r="B2706"/>
  <c r="B2707"/>
  <c r="B2708"/>
  <c r="B2709"/>
  <c r="B2710"/>
  <c r="B2711"/>
  <c r="B2712"/>
  <c r="B2713"/>
  <c r="B2714"/>
  <c r="B2715"/>
  <c r="B2716"/>
  <c r="B2717"/>
  <c r="B2718"/>
  <c r="B2719"/>
  <c r="B2720"/>
  <c r="B2721"/>
  <c r="B2722"/>
  <c r="B2723"/>
  <c r="B2724"/>
  <c r="B2725"/>
  <c r="B2726"/>
  <c r="B2727"/>
  <c r="B2728"/>
  <c r="B2729"/>
  <c r="B2730"/>
  <c r="B2731"/>
  <c r="B2732"/>
  <c r="B2733"/>
  <c r="B2734"/>
  <c r="B2735"/>
  <c r="B2736"/>
  <c r="B2737"/>
  <c r="B2738"/>
  <c r="B2739"/>
  <c r="B2740"/>
  <c r="B2741"/>
  <c r="B2742"/>
  <c r="B2743"/>
  <c r="B2744"/>
  <c r="B2745"/>
  <c r="B2746"/>
  <c r="B2747"/>
  <c r="B2748"/>
  <c r="B2749"/>
  <c r="B2750"/>
  <c r="B2751"/>
  <c r="B2752"/>
  <c r="B2753"/>
  <c r="B2754"/>
  <c r="B2755"/>
  <c r="B2756"/>
  <c r="B2757"/>
  <c r="B2758"/>
  <c r="B2759"/>
  <c r="B2760"/>
  <c r="B2761"/>
  <c r="B2762"/>
  <c r="B2763"/>
  <c r="B2764"/>
  <c r="B2765"/>
  <c r="B2766"/>
  <c r="B2767"/>
  <c r="B2768"/>
  <c r="B2769"/>
  <c r="B2770"/>
  <c r="B2771"/>
  <c r="B2772"/>
  <c r="B2773"/>
  <c r="B2774"/>
  <c r="B2775"/>
  <c r="B2776"/>
  <c r="B2777"/>
  <c r="B2778"/>
  <c r="B2779"/>
  <c r="B2780"/>
  <c r="B2781"/>
  <c r="B2782"/>
  <c r="B2783"/>
  <c r="B2784"/>
  <c r="B2785"/>
  <c r="B2786"/>
  <c r="B2787"/>
  <c r="B2788"/>
  <c r="B2789"/>
  <c r="B2790"/>
  <c r="B2791"/>
  <c r="B2792"/>
  <c r="B2793"/>
  <c r="B2794"/>
  <c r="B2795"/>
  <c r="B2796"/>
  <c r="B2797"/>
  <c r="B2798"/>
  <c r="B2799"/>
  <c r="B2800"/>
  <c r="B2801"/>
  <c r="B2802"/>
  <c r="B2803"/>
  <c r="B2804"/>
  <c r="B2805"/>
  <c r="B2806"/>
  <c r="B2807"/>
  <c r="B2808"/>
  <c r="B2809"/>
  <c r="B2810"/>
  <c r="B2811"/>
  <c r="B2812"/>
  <c r="B2813"/>
  <c r="B2814"/>
  <c r="B2815"/>
  <c r="B2816"/>
  <c r="B2817"/>
  <c r="B2818"/>
  <c r="B2819"/>
  <c r="B2820"/>
  <c r="B2821"/>
  <c r="B2822"/>
  <c r="B2823"/>
  <c r="B2824"/>
  <c r="B2825"/>
  <c r="B2826"/>
  <c r="B2827"/>
  <c r="B2828"/>
  <c r="B2829"/>
  <c r="B2830"/>
  <c r="B2831"/>
  <c r="B2832"/>
  <c r="B2833"/>
  <c r="B2834"/>
  <c r="B2835"/>
  <c r="B2836"/>
  <c r="B2837"/>
  <c r="B2838"/>
  <c r="B2839"/>
  <c r="B2840"/>
  <c r="B2841"/>
  <c r="B2842"/>
  <c r="B2843"/>
  <c r="B2844"/>
  <c r="B2845"/>
  <c r="B2846"/>
  <c r="B2847"/>
  <c r="B2848"/>
  <c r="B2849"/>
  <c r="B2850"/>
  <c r="B2851"/>
  <c r="B2852"/>
  <c r="B2853"/>
  <c r="B2854"/>
  <c r="B2855"/>
  <c r="B2856"/>
  <c r="B2857"/>
  <c r="B2858"/>
  <c r="B2859"/>
  <c r="B2860"/>
  <c r="B2861"/>
  <c r="B2862"/>
  <c r="B2863"/>
  <c r="B2864"/>
  <c r="B2865"/>
  <c r="B2866"/>
  <c r="B2867"/>
  <c r="B2868"/>
  <c r="B2869"/>
  <c r="B2870"/>
  <c r="B2871"/>
  <c r="B2872"/>
  <c r="B2873"/>
  <c r="B2874"/>
  <c r="B2875"/>
  <c r="B2876"/>
  <c r="B2877"/>
  <c r="B2878"/>
  <c r="B2879"/>
  <c r="B2880"/>
  <c r="B2881"/>
  <c r="B2882"/>
  <c r="B2883"/>
  <c r="B2884"/>
  <c r="B2885"/>
  <c r="B2886"/>
  <c r="B2887"/>
  <c r="B2888"/>
  <c r="B2889"/>
  <c r="B2890"/>
  <c r="B2891"/>
  <c r="B2892"/>
  <c r="B2893"/>
  <c r="B2894"/>
  <c r="B2895"/>
  <c r="B2896"/>
  <c r="B2897"/>
  <c r="B2898"/>
  <c r="B2899"/>
  <c r="B2900"/>
  <c r="B2901"/>
  <c r="B2902"/>
  <c r="B2903"/>
  <c r="B2904"/>
  <c r="B2905"/>
  <c r="B2906"/>
  <c r="B2907"/>
  <c r="B2908"/>
  <c r="B2909"/>
  <c r="B2910"/>
  <c r="B2911"/>
  <c r="B2912"/>
  <c r="B2913"/>
  <c r="B2914"/>
  <c r="B2915"/>
  <c r="B2916"/>
  <c r="B2917"/>
  <c r="B2918"/>
  <c r="B2919"/>
  <c r="B2920"/>
  <c r="B2921"/>
  <c r="B2922"/>
  <c r="B2923"/>
  <c r="B2924"/>
  <c r="B2925"/>
  <c r="B2926"/>
  <c r="B2927"/>
  <c r="B2928"/>
  <c r="B2929"/>
  <c r="B2930"/>
  <c r="B2931"/>
  <c r="B2932"/>
  <c r="B2933"/>
  <c r="B2934"/>
  <c r="B2935"/>
  <c r="B2936"/>
  <c r="B2937"/>
  <c r="B2938"/>
  <c r="B2939"/>
  <c r="B2940"/>
  <c r="B2941"/>
  <c r="B2942"/>
  <c r="B2943"/>
  <c r="B2944"/>
  <c r="B2945"/>
  <c r="B2946"/>
  <c r="B2947"/>
  <c r="B2948"/>
  <c r="B2949"/>
  <c r="B2950"/>
  <c r="B2951"/>
  <c r="B2952"/>
  <c r="B2953"/>
  <c r="B2954"/>
  <c r="B2955"/>
  <c r="B2956"/>
  <c r="B2957"/>
  <c r="B2958"/>
  <c r="B2959"/>
  <c r="B2960"/>
  <c r="B2961"/>
  <c r="B2962"/>
  <c r="B2963"/>
  <c r="B2964"/>
  <c r="B2965"/>
  <c r="B2966"/>
  <c r="B2967"/>
  <c r="B2968"/>
  <c r="B2969"/>
  <c r="B2970"/>
  <c r="B2971"/>
  <c r="B2972"/>
  <c r="B2973"/>
  <c r="B2974"/>
  <c r="B2975"/>
  <c r="B2976"/>
  <c r="B2977"/>
  <c r="B2978"/>
  <c r="B2979"/>
  <c r="B2980"/>
  <c r="B2981"/>
  <c r="B2982"/>
  <c r="B2983"/>
  <c r="B2984"/>
  <c r="B2985"/>
  <c r="B2986"/>
  <c r="B2987"/>
  <c r="B2988"/>
  <c r="B2989"/>
  <c r="B2990"/>
  <c r="B2991"/>
  <c r="B2992"/>
  <c r="B2993"/>
  <c r="B2994"/>
  <c r="B2995"/>
  <c r="B2996"/>
  <c r="B2997"/>
  <c r="B2998"/>
  <c r="B2999"/>
  <c r="B3000"/>
  <c r="B3001"/>
  <c r="B3002"/>
  <c r="B3003"/>
  <c r="B3004"/>
  <c r="B3005"/>
  <c r="B3006"/>
  <c r="B3007"/>
  <c r="B3008"/>
  <c r="B3009"/>
  <c r="B3010"/>
  <c r="B3011"/>
  <c r="B3012"/>
  <c r="B3013"/>
  <c r="B3014"/>
  <c r="B3015"/>
  <c r="B3016"/>
  <c r="B3017"/>
  <c r="B3018"/>
  <c r="B3019"/>
  <c r="B3020"/>
  <c r="B3021"/>
  <c r="B3022"/>
  <c r="B3023"/>
  <c r="B3024"/>
  <c r="B3025"/>
  <c r="B3026"/>
  <c r="B3027"/>
  <c r="B3028"/>
  <c r="B3029"/>
  <c r="B3030"/>
  <c r="B3031"/>
  <c r="B3032"/>
  <c r="B3033"/>
  <c r="B3034"/>
  <c r="B3035"/>
  <c r="B3036"/>
  <c r="B3037"/>
  <c r="B3038"/>
  <c r="B3039"/>
  <c r="B3040"/>
  <c r="B3041"/>
  <c r="B3042"/>
  <c r="B3043"/>
  <c r="B3044"/>
  <c r="B3045"/>
  <c r="B3046"/>
  <c r="B3047"/>
  <c r="B3048"/>
  <c r="B3049"/>
  <c r="B3050"/>
  <c r="B3051"/>
  <c r="B3052"/>
  <c r="B3053"/>
  <c r="B3054"/>
  <c r="B3055"/>
  <c r="B3056"/>
  <c r="B3057"/>
  <c r="B3058"/>
  <c r="B3059"/>
  <c r="B3060"/>
  <c r="B3061"/>
  <c r="B3062"/>
  <c r="B3063"/>
  <c r="B3064"/>
  <c r="B3065"/>
  <c r="B3066"/>
  <c r="B3067"/>
  <c r="B3068"/>
  <c r="B3069"/>
  <c r="B3070"/>
  <c r="B3071"/>
  <c r="B3072"/>
  <c r="B3073"/>
  <c r="B3074"/>
  <c r="B3075"/>
  <c r="B3076"/>
  <c r="B3077"/>
  <c r="B3078"/>
  <c r="B3079"/>
  <c r="B3080"/>
  <c r="B3081"/>
  <c r="B3082"/>
  <c r="B3083"/>
  <c r="B3084"/>
  <c r="B3085"/>
  <c r="B3086"/>
  <c r="B3087"/>
  <c r="B3088"/>
  <c r="B3089"/>
  <c r="B3090"/>
  <c r="B3091"/>
  <c r="B3092"/>
  <c r="B3093"/>
  <c r="B3094"/>
  <c r="B3095"/>
  <c r="B3096"/>
  <c r="B3097"/>
  <c r="B3098"/>
  <c r="B3099"/>
  <c r="B3100"/>
  <c r="B3101"/>
  <c r="B3102"/>
  <c r="B3103"/>
  <c r="B3104"/>
  <c r="B3105"/>
  <c r="B3106"/>
  <c r="B3107"/>
  <c r="B3108"/>
  <c r="B3109"/>
  <c r="B3110"/>
  <c r="B3111"/>
  <c r="B3112"/>
  <c r="B3113"/>
  <c r="B3114"/>
  <c r="B3115"/>
  <c r="B3116"/>
  <c r="B3117"/>
  <c r="B3118"/>
  <c r="B3119"/>
  <c r="B3120"/>
  <c r="B3121"/>
  <c r="B3122"/>
  <c r="B3123"/>
  <c r="B3124"/>
  <c r="B3125"/>
  <c r="B3126"/>
  <c r="B3127"/>
  <c r="B3128"/>
  <c r="B3129"/>
  <c r="B3130"/>
  <c r="B3131"/>
  <c r="B3132"/>
  <c r="B3133"/>
  <c r="B3134"/>
  <c r="B3135"/>
  <c r="B3136"/>
  <c r="B3137"/>
  <c r="B3138"/>
  <c r="B3139"/>
  <c r="B3140"/>
  <c r="B3141"/>
  <c r="B3142"/>
  <c r="B3143"/>
  <c r="B3144"/>
  <c r="B3145"/>
  <c r="B3146"/>
  <c r="B3147"/>
  <c r="B3148"/>
  <c r="B3149"/>
  <c r="B3150"/>
  <c r="B3151"/>
  <c r="B3152"/>
  <c r="B3153"/>
  <c r="B3154"/>
  <c r="B3155"/>
  <c r="B3156"/>
  <c r="B3157"/>
  <c r="B3158"/>
  <c r="B3159"/>
  <c r="B3160"/>
  <c r="B3161"/>
  <c r="B3162"/>
  <c r="B3163"/>
  <c r="B3164"/>
  <c r="B3165"/>
  <c r="B3166"/>
  <c r="B3167"/>
  <c r="B3168"/>
  <c r="B3169"/>
  <c r="B3170"/>
  <c r="B3171"/>
  <c r="B3172"/>
  <c r="B3173"/>
  <c r="B3174"/>
  <c r="B3175"/>
  <c r="B3176"/>
  <c r="B3177"/>
  <c r="B3178"/>
  <c r="B3179"/>
  <c r="B3180"/>
  <c r="B3181"/>
  <c r="B3182"/>
  <c r="B3183"/>
  <c r="B3184"/>
  <c r="B3185"/>
  <c r="B3186"/>
  <c r="B3187"/>
  <c r="B3188"/>
  <c r="B3189"/>
  <c r="B3190"/>
  <c r="B3191"/>
  <c r="B3192"/>
  <c r="B3193"/>
  <c r="B3194"/>
  <c r="B3195"/>
  <c r="B3196"/>
  <c r="B3197"/>
  <c r="B3198"/>
  <c r="B3199"/>
  <c r="B3200"/>
  <c r="B3201"/>
  <c r="B3202"/>
  <c r="B3203"/>
  <c r="B3204"/>
  <c r="B3205"/>
  <c r="B3206"/>
  <c r="B3207"/>
  <c r="B3208"/>
  <c r="B3209"/>
  <c r="B3210"/>
  <c r="B3211"/>
  <c r="B3212"/>
  <c r="B3213"/>
  <c r="B3214"/>
  <c r="B3215"/>
  <c r="B3216"/>
  <c r="B3217"/>
  <c r="B3218"/>
  <c r="B3219"/>
  <c r="B3220"/>
  <c r="B3221"/>
  <c r="B3222"/>
  <c r="B3223"/>
  <c r="B3224"/>
  <c r="B3225"/>
  <c r="B3226"/>
  <c r="B3227"/>
  <c r="B3228"/>
  <c r="B3229"/>
  <c r="B3230"/>
  <c r="B3231"/>
  <c r="B3232"/>
  <c r="B3233"/>
  <c r="B3234"/>
  <c r="B3235"/>
  <c r="B3236"/>
  <c r="B3237"/>
  <c r="B3238"/>
  <c r="B3239"/>
  <c r="B3240"/>
  <c r="B3241"/>
  <c r="B3242"/>
  <c r="B3243"/>
  <c r="B3244"/>
  <c r="B3245"/>
  <c r="B3246"/>
  <c r="B3247"/>
  <c r="B3248"/>
  <c r="B3249"/>
  <c r="B3250"/>
  <c r="B3251"/>
  <c r="B3252"/>
  <c r="B3253"/>
  <c r="B3254"/>
  <c r="B3255"/>
  <c r="B3256"/>
  <c r="B3257"/>
  <c r="B3258"/>
  <c r="B3259"/>
  <c r="B3260"/>
  <c r="B3261"/>
  <c r="B3262"/>
  <c r="B3263"/>
  <c r="B3264"/>
  <c r="B3265"/>
  <c r="B3266"/>
  <c r="B3267"/>
  <c r="B3268"/>
  <c r="B3269"/>
  <c r="B3270"/>
  <c r="B3271"/>
  <c r="B3272"/>
  <c r="B3273"/>
  <c r="B3274"/>
  <c r="B3275"/>
  <c r="B3276"/>
  <c r="B3277"/>
  <c r="B3278"/>
  <c r="B3279"/>
  <c r="B3280"/>
  <c r="B3281"/>
  <c r="B3282"/>
  <c r="B3283"/>
  <c r="B3284"/>
  <c r="B3285"/>
  <c r="B3286"/>
  <c r="B3287"/>
  <c r="B3288"/>
  <c r="B3289"/>
  <c r="B3290"/>
  <c r="B3291"/>
  <c r="B3292"/>
  <c r="B3293"/>
  <c r="B3294"/>
  <c r="B3295"/>
  <c r="B3296"/>
  <c r="B3297"/>
  <c r="B3298"/>
  <c r="B3299"/>
  <c r="B3300"/>
  <c r="B3301"/>
  <c r="B3302"/>
  <c r="B3303"/>
  <c r="B3304"/>
  <c r="B3305"/>
  <c r="B3306"/>
  <c r="B3307"/>
  <c r="B3308"/>
  <c r="B3309"/>
  <c r="B3310"/>
  <c r="B3311"/>
  <c r="B3312"/>
  <c r="B3313"/>
  <c r="B3314"/>
  <c r="B3315"/>
  <c r="B3316"/>
  <c r="B3317"/>
  <c r="B3318"/>
  <c r="B3319"/>
  <c r="B3320"/>
  <c r="B3321"/>
  <c r="B3322"/>
  <c r="B3323"/>
  <c r="B3324"/>
  <c r="B3325"/>
  <c r="B3326"/>
  <c r="B3327"/>
  <c r="B3328"/>
  <c r="B3329"/>
  <c r="B3330"/>
  <c r="B3331"/>
  <c r="B3332"/>
  <c r="B3333"/>
  <c r="B3334"/>
  <c r="B3335"/>
  <c r="B3336"/>
  <c r="B3337"/>
  <c r="B3338"/>
  <c r="B3339"/>
  <c r="B3340"/>
  <c r="B3341"/>
  <c r="B3342"/>
  <c r="B3343"/>
  <c r="B3344"/>
  <c r="B3345"/>
  <c r="B3346"/>
  <c r="B3347"/>
  <c r="B3348"/>
  <c r="B3349"/>
  <c r="B3350"/>
  <c r="B3351"/>
  <c r="B3352"/>
  <c r="B3353"/>
  <c r="B3354"/>
  <c r="B3355"/>
  <c r="B3356"/>
  <c r="B3357"/>
  <c r="B3358"/>
  <c r="B3359"/>
  <c r="B3360"/>
  <c r="B3361"/>
  <c r="B3362"/>
  <c r="B3363"/>
  <c r="B3364"/>
  <c r="B3365"/>
  <c r="B3366"/>
  <c r="B3367"/>
  <c r="B3368"/>
  <c r="B3369"/>
  <c r="B3370"/>
  <c r="B3371"/>
  <c r="B3372"/>
  <c r="B3373"/>
  <c r="B3374"/>
  <c r="B3375"/>
  <c r="B3376"/>
  <c r="B3377"/>
  <c r="B3378"/>
  <c r="B3379"/>
  <c r="B3380"/>
  <c r="B3381"/>
  <c r="B3382"/>
  <c r="B3383"/>
  <c r="B3384"/>
  <c r="B3385"/>
  <c r="B3386"/>
  <c r="B3387"/>
  <c r="B3388"/>
  <c r="B3389"/>
  <c r="B3390"/>
  <c r="B3391"/>
  <c r="B3392"/>
  <c r="B3393"/>
  <c r="B3394"/>
  <c r="B3395"/>
  <c r="B3396"/>
  <c r="B3397"/>
  <c r="B3398"/>
  <c r="B3399"/>
  <c r="B3400"/>
  <c r="B3401"/>
  <c r="B3402"/>
  <c r="B3403"/>
  <c r="B3404"/>
  <c r="B3405"/>
  <c r="B3406"/>
  <c r="B3407"/>
  <c r="B3408"/>
  <c r="B3409"/>
  <c r="B3410"/>
  <c r="B3411"/>
  <c r="B3412"/>
  <c r="B3413"/>
  <c r="B3414"/>
  <c r="B3415"/>
  <c r="B3416"/>
  <c r="B3417"/>
  <c r="B3418"/>
  <c r="B3419"/>
  <c r="B3420"/>
  <c r="B3421"/>
  <c r="B3422"/>
  <c r="B3423"/>
  <c r="B3424"/>
  <c r="B3425"/>
  <c r="B3426"/>
  <c r="B3427"/>
  <c r="B3428"/>
  <c r="B3429"/>
  <c r="B3430"/>
  <c r="B3431"/>
  <c r="B3432"/>
  <c r="B3433"/>
  <c r="B3434"/>
  <c r="B3435"/>
  <c r="B3436"/>
  <c r="B3437"/>
  <c r="B3438"/>
  <c r="B3439"/>
  <c r="B3440"/>
  <c r="B3441"/>
  <c r="B3442"/>
  <c r="B3443"/>
  <c r="B3444"/>
  <c r="B3445"/>
  <c r="B3446"/>
  <c r="B3447"/>
  <c r="B3448"/>
  <c r="B3449"/>
  <c r="B3450"/>
  <c r="B3451"/>
  <c r="B3452"/>
  <c r="B3453"/>
  <c r="B3454"/>
  <c r="B3455"/>
  <c r="B3456"/>
  <c r="B3457"/>
  <c r="B3458"/>
  <c r="B3459"/>
  <c r="B3460"/>
  <c r="B3461"/>
  <c r="B3462"/>
  <c r="B3463"/>
  <c r="B3464"/>
  <c r="B3465"/>
  <c r="B3466"/>
  <c r="B3467"/>
  <c r="B3468"/>
  <c r="B3469"/>
  <c r="B3470"/>
  <c r="B3471"/>
  <c r="B3472"/>
  <c r="B3473"/>
  <c r="B3474"/>
  <c r="B3475"/>
  <c r="B3476"/>
  <c r="B3477"/>
  <c r="B3478"/>
  <c r="B3479"/>
  <c r="B3480"/>
  <c r="B3481"/>
  <c r="B3482"/>
  <c r="B3483"/>
  <c r="B3484"/>
  <c r="B3485"/>
  <c r="B3486"/>
  <c r="B3487"/>
  <c r="B3488"/>
  <c r="B3489"/>
  <c r="B3490"/>
  <c r="B3491"/>
  <c r="B3492"/>
  <c r="B3493"/>
  <c r="B3494"/>
  <c r="B3495"/>
  <c r="B3496"/>
  <c r="B3497"/>
  <c r="B3498"/>
  <c r="B3499"/>
  <c r="B3500"/>
  <c r="B3501"/>
  <c r="B3502"/>
  <c r="B3503"/>
  <c r="B3504"/>
  <c r="B3505"/>
  <c r="B3506"/>
  <c r="B3507"/>
  <c r="B3508"/>
  <c r="B3509"/>
  <c r="B3510"/>
  <c r="B3511"/>
  <c r="B3512"/>
  <c r="B3513"/>
  <c r="B3514"/>
  <c r="B3515"/>
  <c r="B3516"/>
  <c r="B3517"/>
  <c r="B3518"/>
  <c r="B3519"/>
  <c r="B3520"/>
  <c r="B3521"/>
  <c r="B3522"/>
  <c r="B3523"/>
  <c r="B3524"/>
  <c r="B3525"/>
  <c r="B3526"/>
  <c r="B3527"/>
  <c r="B3528"/>
  <c r="B3529"/>
  <c r="B3530"/>
  <c r="B3531"/>
  <c r="B3532"/>
  <c r="B3533"/>
  <c r="B3534"/>
  <c r="B3535"/>
  <c r="B3536"/>
  <c r="B3537"/>
  <c r="B3538"/>
  <c r="B3539"/>
  <c r="B3540"/>
  <c r="B3541"/>
  <c r="B3542"/>
  <c r="B3543"/>
  <c r="B3544"/>
  <c r="B3545"/>
  <c r="B3546"/>
  <c r="B3547"/>
  <c r="B3548"/>
  <c r="B3549"/>
  <c r="B3550"/>
  <c r="B3551"/>
  <c r="B3552"/>
  <c r="B3553"/>
  <c r="B3554"/>
  <c r="B3555"/>
  <c r="B3556"/>
  <c r="B3557"/>
  <c r="B3558"/>
  <c r="B3559"/>
  <c r="B3560"/>
  <c r="B3561"/>
  <c r="B3562"/>
  <c r="B3563"/>
  <c r="B3564"/>
  <c r="B3565"/>
  <c r="B3566"/>
  <c r="B3567"/>
  <c r="B3568"/>
  <c r="B3569"/>
  <c r="B3570"/>
  <c r="B3571"/>
  <c r="B3572"/>
  <c r="B3573"/>
  <c r="B3574"/>
  <c r="B3575"/>
  <c r="B3576"/>
  <c r="B3577"/>
  <c r="B3578"/>
  <c r="B3579"/>
  <c r="B3580"/>
  <c r="B3581"/>
  <c r="B3582"/>
  <c r="B3583"/>
  <c r="B3584"/>
  <c r="B3585"/>
  <c r="B3586"/>
  <c r="B3587"/>
  <c r="B3588"/>
  <c r="B3589"/>
  <c r="B3590"/>
  <c r="B3591"/>
  <c r="B3592"/>
  <c r="B3593"/>
  <c r="B3594"/>
  <c r="B3595"/>
  <c r="B3596"/>
  <c r="B3597"/>
  <c r="B3598"/>
  <c r="B3599"/>
  <c r="B3600"/>
  <c r="B3601"/>
  <c r="B3602"/>
  <c r="B3603"/>
  <c r="B3604"/>
  <c r="B3605"/>
  <c r="B3606"/>
  <c r="B3607"/>
  <c r="B3608"/>
  <c r="B3609"/>
  <c r="B3610"/>
  <c r="B3611"/>
  <c r="B3612"/>
  <c r="B3613"/>
  <c r="B3614"/>
  <c r="B3615"/>
  <c r="B3616"/>
  <c r="B3617"/>
  <c r="B3618"/>
  <c r="B3619"/>
  <c r="B3620"/>
  <c r="B3621"/>
  <c r="B3622"/>
  <c r="B3623"/>
  <c r="B3624"/>
  <c r="B3625"/>
  <c r="B3626"/>
  <c r="B3627"/>
  <c r="B3628"/>
  <c r="B3629"/>
  <c r="B3630"/>
  <c r="B3631"/>
  <c r="B3632"/>
  <c r="B3633"/>
  <c r="B3634"/>
  <c r="B3635"/>
  <c r="B3636"/>
  <c r="B3637"/>
  <c r="B3638"/>
  <c r="B3639"/>
  <c r="B3640"/>
  <c r="B3641"/>
  <c r="B3642"/>
  <c r="B3643"/>
  <c r="B3644"/>
  <c r="B3645"/>
  <c r="B3646"/>
  <c r="B3647"/>
  <c r="B3648"/>
  <c r="B3649"/>
  <c r="B3650"/>
  <c r="B3651"/>
  <c r="B3652"/>
  <c r="B3653"/>
  <c r="B3654"/>
  <c r="B3655"/>
  <c r="B3656"/>
  <c r="B3657"/>
  <c r="B3658"/>
  <c r="B3659"/>
  <c r="B3660"/>
  <c r="B3661"/>
  <c r="B3662"/>
  <c r="B3663"/>
  <c r="B3664"/>
  <c r="B3665"/>
  <c r="B3666"/>
  <c r="B3667"/>
  <c r="B3668"/>
  <c r="B3669"/>
  <c r="B3670"/>
  <c r="B3671"/>
  <c r="B3672"/>
  <c r="B3673"/>
  <c r="B3674"/>
  <c r="B3675"/>
  <c r="B3676"/>
  <c r="B3677"/>
  <c r="B3678"/>
  <c r="B3679"/>
  <c r="B3680"/>
  <c r="B3681"/>
  <c r="B3682"/>
  <c r="B3683"/>
  <c r="B3684"/>
  <c r="B3685"/>
  <c r="B3686"/>
  <c r="B3687"/>
  <c r="B3688"/>
  <c r="B3689"/>
  <c r="B3690"/>
  <c r="B3691"/>
  <c r="B3692"/>
  <c r="B3693"/>
  <c r="B3694"/>
  <c r="B3695"/>
  <c r="B3696"/>
  <c r="B3697"/>
  <c r="B3698"/>
  <c r="B3699"/>
  <c r="B3700"/>
  <c r="B3701"/>
  <c r="B3702"/>
  <c r="B3703"/>
  <c r="B3704"/>
  <c r="B3705"/>
  <c r="B3706"/>
  <c r="B3707"/>
  <c r="B3708"/>
  <c r="B3709"/>
  <c r="B3710"/>
  <c r="B3711"/>
  <c r="B3712"/>
  <c r="B3713"/>
  <c r="B3714"/>
  <c r="B3715"/>
  <c r="B3716"/>
  <c r="B3717"/>
  <c r="B3718"/>
  <c r="B3719"/>
  <c r="B3720"/>
  <c r="B3721"/>
  <c r="B3722"/>
  <c r="B3723"/>
  <c r="B3724"/>
  <c r="B3725"/>
  <c r="B3726"/>
  <c r="B3727"/>
  <c r="B3728"/>
  <c r="B3729"/>
  <c r="B3730"/>
  <c r="B3731"/>
  <c r="B3732"/>
  <c r="B3733"/>
  <c r="B3734"/>
  <c r="B3735"/>
  <c r="B3736"/>
  <c r="B3737"/>
  <c r="B3738"/>
  <c r="B3739"/>
  <c r="B3740"/>
  <c r="B3741"/>
  <c r="B3742"/>
  <c r="B3743"/>
  <c r="B3744"/>
  <c r="B3745"/>
  <c r="B3746"/>
  <c r="B3747"/>
  <c r="B3748"/>
  <c r="B3749"/>
  <c r="B3750"/>
  <c r="B3751"/>
  <c r="B3752"/>
  <c r="B3753"/>
  <c r="B3754"/>
  <c r="B3755"/>
  <c r="B3756"/>
  <c r="B3757"/>
  <c r="B3758"/>
  <c r="B3759"/>
  <c r="B3760"/>
  <c r="B3761"/>
  <c r="B3762"/>
  <c r="B3763"/>
  <c r="B3764"/>
  <c r="B3765"/>
  <c r="B3766"/>
  <c r="B3767"/>
  <c r="B3768"/>
  <c r="B3769"/>
  <c r="B3770"/>
  <c r="B3771"/>
  <c r="B3772"/>
  <c r="B3773"/>
  <c r="B3774"/>
  <c r="B3775"/>
  <c r="B3776"/>
  <c r="B3777"/>
  <c r="B3778"/>
  <c r="B3779"/>
  <c r="B3780"/>
  <c r="B3781"/>
  <c r="B3782"/>
  <c r="B3783"/>
  <c r="B3784"/>
  <c r="B3785"/>
  <c r="B3786"/>
  <c r="B3787"/>
  <c r="B3788"/>
  <c r="B3789"/>
  <c r="B3790"/>
  <c r="B3791"/>
  <c r="B3792"/>
  <c r="B3793"/>
  <c r="B3794"/>
  <c r="B3795"/>
  <c r="B3796"/>
  <c r="B3797"/>
  <c r="B3798"/>
  <c r="B3799"/>
  <c r="B3800"/>
  <c r="B3801"/>
  <c r="B3802"/>
  <c r="B3803"/>
  <c r="B3804"/>
  <c r="B3805"/>
  <c r="B3806"/>
  <c r="B3807"/>
  <c r="B3808"/>
  <c r="B3809"/>
  <c r="B3810"/>
  <c r="B3811"/>
  <c r="B3812"/>
  <c r="B3813"/>
  <c r="B3814"/>
  <c r="B3815"/>
  <c r="B3816"/>
  <c r="B3817"/>
  <c r="B3818"/>
  <c r="B3819"/>
  <c r="B3820"/>
  <c r="B3821"/>
  <c r="B3822"/>
  <c r="B3823"/>
  <c r="B3824"/>
  <c r="B3825"/>
  <c r="B3826"/>
  <c r="B3827"/>
  <c r="B3828"/>
  <c r="B3829"/>
  <c r="B3830"/>
  <c r="B3831"/>
  <c r="B3832"/>
  <c r="B3833"/>
  <c r="B3834"/>
  <c r="B3835"/>
  <c r="B3836"/>
  <c r="B3837"/>
  <c r="B3838"/>
  <c r="B3839"/>
  <c r="B3840"/>
  <c r="B3841"/>
  <c r="B3842"/>
  <c r="B3843"/>
  <c r="B3844"/>
  <c r="B3845"/>
  <c r="B3846"/>
  <c r="B3847"/>
  <c r="B3848"/>
  <c r="B3849"/>
  <c r="B3850"/>
  <c r="B3851"/>
  <c r="B3852"/>
  <c r="B3853"/>
  <c r="B3854"/>
  <c r="B3855"/>
  <c r="B3856"/>
  <c r="B3857"/>
  <c r="B3858"/>
  <c r="B3859"/>
  <c r="B3860"/>
  <c r="B3861"/>
  <c r="B3862"/>
  <c r="B3863"/>
  <c r="B3864"/>
  <c r="B3865"/>
  <c r="B3866"/>
  <c r="B3867"/>
  <c r="B3868"/>
  <c r="B3869"/>
  <c r="B3870"/>
  <c r="B3871"/>
  <c r="B3872"/>
  <c r="B3873"/>
  <c r="B3874"/>
  <c r="B3875"/>
  <c r="B3876"/>
  <c r="B3877"/>
  <c r="B3878"/>
  <c r="B3879"/>
  <c r="B3880"/>
  <c r="B3881"/>
  <c r="B3882"/>
  <c r="B3883"/>
  <c r="B3884"/>
  <c r="B3885"/>
  <c r="B3886"/>
  <c r="B3887"/>
  <c r="B3888"/>
  <c r="B3889"/>
  <c r="B3890"/>
  <c r="B3891"/>
  <c r="B3892"/>
  <c r="B3893"/>
  <c r="B3894"/>
  <c r="B3895"/>
  <c r="B3896"/>
  <c r="B3897"/>
  <c r="B3898"/>
  <c r="B3899"/>
  <c r="B3900"/>
  <c r="B3901"/>
  <c r="B3902"/>
  <c r="B3903"/>
  <c r="B3904"/>
  <c r="B3905"/>
  <c r="B3906"/>
  <c r="B3907"/>
  <c r="B3908"/>
  <c r="B3909"/>
  <c r="B3910"/>
  <c r="B3911"/>
  <c r="B3912"/>
  <c r="B3913"/>
  <c r="B3914"/>
  <c r="B3915"/>
  <c r="B3916"/>
  <c r="B3917"/>
  <c r="B3918"/>
  <c r="B3919"/>
  <c r="B3920"/>
  <c r="B3921"/>
  <c r="B3922"/>
  <c r="B3923"/>
  <c r="B3924"/>
  <c r="B3925"/>
  <c r="B3926"/>
  <c r="B3927"/>
  <c r="B3928"/>
  <c r="B3929"/>
  <c r="B3930"/>
  <c r="B3931"/>
  <c r="B3932"/>
  <c r="B3933"/>
  <c r="B3934"/>
  <c r="B3935"/>
  <c r="B3936"/>
  <c r="B3937"/>
  <c r="B3938"/>
  <c r="B3939"/>
  <c r="B3940"/>
  <c r="B3941"/>
  <c r="B3942"/>
  <c r="B3943"/>
  <c r="B3944"/>
  <c r="B3945"/>
  <c r="B3946"/>
  <c r="B3947"/>
  <c r="B3948"/>
  <c r="B3949"/>
  <c r="B3950"/>
  <c r="B3951"/>
  <c r="B3952"/>
  <c r="B3953"/>
  <c r="B3954"/>
  <c r="B3955"/>
  <c r="B3956"/>
  <c r="B3957"/>
  <c r="B3958"/>
  <c r="B3959"/>
  <c r="B3960"/>
  <c r="B3961"/>
  <c r="B3962"/>
  <c r="B3963"/>
  <c r="B3964"/>
  <c r="B3965"/>
  <c r="B3966"/>
  <c r="B3967"/>
  <c r="B3968"/>
  <c r="B3969"/>
  <c r="B3970"/>
  <c r="B3971"/>
  <c r="B3972"/>
  <c r="B3973"/>
  <c r="B3974"/>
  <c r="B3975"/>
  <c r="B3976"/>
  <c r="B3977"/>
  <c r="B3978"/>
  <c r="B3979"/>
  <c r="B3980"/>
  <c r="B3981"/>
  <c r="B3982"/>
  <c r="B3983"/>
  <c r="B3984"/>
  <c r="B3985"/>
  <c r="B3986"/>
  <c r="B3987"/>
  <c r="B3988"/>
  <c r="B3989"/>
  <c r="B3990"/>
  <c r="B3991"/>
  <c r="B3992"/>
  <c r="B3993"/>
  <c r="B3994"/>
  <c r="B3995"/>
  <c r="B3996"/>
  <c r="B3997"/>
  <c r="B3998"/>
  <c r="B3999"/>
  <c r="B4000"/>
  <c r="B4001"/>
  <c r="B4002"/>
  <c r="B4003"/>
  <c r="B4004"/>
  <c r="B4005"/>
  <c r="B4006"/>
  <c r="B4007"/>
  <c r="B4008"/>
  <c r="B4009"/>
  <c r="B4010"/>
  <c r="B4011"/>
  <c r="B4012"/>
  <c r="B4013"/>
  <c r="B4014"/>
  <c r="B4015"/>
  <c r="B4016"/>
  <c r="B4017"/>
  <c r="B4018"/>
  <c r="B4019"/>
  <c r="B4020"/>
  <c r="B4021"/>
  <c r="B4022"/>
  <c r="B4023"/>
  <c r="B4024"/>
  <c r="B4025"/>
  <c r="B4026"/>
  <c r="B4027"/>
  <c r="B4028"/>
  <c r="B4029"/>
  <c r="B4030"/>
  <c r="B4031"/>
  <c r="B4032"/>
  <c r="B4033"/>
  <c r="B4034"/>
  <c r="B4035"/>
  <c r="B4036"/>
  <c r="B4037"/>
  <c r="B4038"/>
  <c r="B4039"/>
  <c r="B4040"/>
  <c r="B4041"/>
  <c r="B4042"/>
  <c r="B4043"/>
  <c r="B4044"/>
  <c r="B4045"/>
  <c r="B4046"/>
  <c r="B4047"/>
  <c r="B4048"/>
  <c r="B4049"/>
  <c r="B4050"/>
  <c r="B4051"/>
  <c r="B4052"/>
  <c r="B4053"/>
  <c r="B4054"/>
  <c r="B4055"/>
  <c r="B4056"/>
  <c r="B4057"/>
  <c r="B4058"/>
  <c r="B4059"/>
  <c r="B4060"/>
  <c r="B4061"/>
  <c r="B4062"/>
  <c r="B4063"/>
  <c r="B4064"/>
  <c r="B4065"/>
  <c r="B4066"/>
  <c r="B4067"/>
  <c r="B4068"/>
  <c r="B4069"/>
  <c r="B4070"/>
  <c r="B4071"/>
  <c r="B4072"/>
  <c r="B4073"/>
  <c r="B4074"/>
  <c r="B4075"/>
  <c r="B4076"/>
  <c r="B4077"/>
  <c r="B4078"/>
  <c r="B4079"/>
  <c r="B4080"/>
  <c r="B4081"/>
  <c r="B4082"/>
  <c r="B4083"/>
  <c r="B4084"/>
  <c r="B4085"/>
  <c r="B4086"/>
  <c r="B4087"/>
  <c r="B4088"/>
  <c r="B4089"/>
  <c r="B4090"/>
  <c r="B4091"/>
  <c r="B4092"/>
  <c r="B4093"/>
  <c r="B4094"/>
  <c r="B4095"/>
  <c r="B4096"/>
  <c r="B4097"/>
  <c r="B4098"/>
  <c r="B4099"/>
  <c r="B4100"/>
  <c r="B4101"/>
  <c r="B4102"/>
  <c r="B4103"/>
  <c r="B4104"/>
  <c r="B4105"/>
  <c r="B4106"/>
  <c r="B4107"/>
  <c r="B4108"/>
  <c r="B4109"/>
  <c r="B4110"/>
  <c r="B4111"/>
  <c r="B4112"/>
  <c r="B4113"/>
  <c r="B4114"/>
  <c r="B4115"/>
  <c r="B4116"/>
  <c r="B4117"/>
  <c r="B4118"/>
  <c r="B4119"/>
  <c r="B4120"/>
  <c r="B4121"/>
  <c r="B4122"/>
  <c r="B4123"/>
  <c r="B4124"/>
  <c r="B4125"/>
  <c r="B4126"/>
  <c r="B4127"/>
  <c r="B4128"/>
  <c r="B4129"/>
  <c r="B4130"/>
  <c r="B4131"/>
  <c r="B4132"/>
  <c r="B4133"/>
  <c r="B4134"/>
  <c r="B4135"/>
  <c r="B4136"/>
  <c r="B4137"/>
  <c r="B4138"/>
  <c r="B4139"/>
  <c r="B4140"/>
  <c r="B4141"/>
  <c r="B4142"/>
  <c r="B4143"/>
  <c r="B4144"/>
  <c r="B4145"/>
  <c r="B4146"/>
  <c r="B4147"/>
  <c r="B4148"/>
  <c r="B4149"/>
  <c r="B4150"/>
  <c r="B4151"/>
  <c r="B4152"/>
  <c r="B4153"/>
  <c r="B4154"/>
  <c r="B4155"/>
  <c r="B4156"/>
  <c r="B4157"/>
  <c r="B4158"/>
  <c r="B4159"/>
  <c r="B4160"/>
  <c r="B4161"/>
  <c r="B4162"/>
  <c r="B4163"/>
  <c r="B4164"/>
  <c r="B4165"/>
  <c r="B4166"/>
  <c r="B4167"/>
  <c r="B4168"/>
  <c r="B4169"/>
  <c r="B4170"/>
  <c r="B4171"/>
  <c r="B4172"/>
  <c r="B4173"/>
  <c r="B4174"/>
  <c r="B4175"/>
  <c r="B4176"/>
  <c r="B4177"/>
  <c r="B4178"/>
  <c r="B4179"/>
  <c r="B4180"/>
  <c r="B4181"/>
  <c r="B4182"/>
  <c r="B4183"/>
  <c r="B4184"/>
  <c r="B4185"/>
  <c r="B4186"/>
  <c r="B4187"/>
  <c r="B4188"/>
  <c r="B4189"/>
  <c r="B4190"/>
  <c r="B4191"/>
  <c r="B4192"/>
  <c r="B4193"/>
  <c r="B4194"/>
  <c r="B4195"/>
  <c r="B4196"/>
  <c r="B4197"/>
  <c r="B4198"/>
  <c r="B4199"/>
  <c r="B4200"/>
  <c r="B4201"/>
  <c r="B4202"/>
  <c r="B4203"/>
  <c r="B4204"/>
  <c r="B4205"/>
  <c r="B4206"/>
  <c r="B4207"/>
  <c r="B4208"/>
  <c r="B4209"/>
  <c r="B4210"/>
  <c r="B4211"/>
  <c r="B4212"/>
  <c r="B4213"/>
  <c r="B4214"/>
  <c r="B4215"/>
  <c r="B4216"/>
  <c r="B4217"/>
  <c r="B4218"/>
  <c r="B4219"/>
  <c r="B4220"/>
  <c r="B4221"/>
  <c r="B4222"/>
  <c r="B4223"/>
  <c r="B4224"/>
  <c r="B4225"/>
  <c r="B4226"/>
  <c r="B4227"/>
  <c r="B4228"/>
  <c r="B4229"/>
  <c r="B4230"/>
  <c r="B4231"/>
  <c r="B4232"/>
  <c r="B4233"/>
  <c r="B4234"/>
  <c r="B4235"/>
  <c r="B4236"/>
  <c r="B4237"/>
  <c r="B4238"/>
  <c r="B4239"/>
  <c r="B4240"/>
  <c r="B4241"/>
  <c r="B4242"/>
  <c r="B4243"/>
  <c r="B4244"/>
  <c r="B4245"/>
  <c r="B4246"/>
  <c r="B4247"/>
  <c r="B4248"/>
  <c r="B4249"/>
  <c r="B4250"/>
  <c r="B4251"/>
  <c r="B4252"/>
  <c r="B4253"/>
  <c r="B4254"/>
  <c r="B4255"/>
  <c r="B4256"/>
  <c r="B4257"/>
  <c r="B4258"/>
  <c r="B4259"/>
  <c r="B4260"/>
  <c r="B4261"/>
  <c r="B4262"/>
  <c r="B4263"/>
  <c r="B4264"/>
  <c r="B4265"/>
  <c r="B4266"/>
  <c r="B4267"/>
  <c r="B4268"/>
  <c r="B4269"/>
  <c r="B4270"/>
  <c r="B4271"/>
  <c r="B4272"/>
  <c r="B4273"/>
  <c r="B4274"/>
  <c r="B4275"/>
  <c r="B4276"/>
  <c r="B4277"/>
  <c r="B4278"/>
  <c r="B4279"/>
  <c r="B4280"/>
  <c r="B4281"/>
  <c r="B4282"/>
  <c r="B4283"/>
  <c r="B4284"/>
  <c r="B4285"/>
  <c r="B4286"/>
  <c r="B4287"/>
  <c r="B4288"/>
  <c r="B4289"/>
  <c r="B4290"/>
  <c r="B4291"/>
  <c r="B4292"/>
  <c r="B4293"/>
  <c r="B4294"/>
  <c r="B4295"/>
  <c r="B4296"/>
  <c r="B4297"/>
  <c r="B4298"/>
  <c r="B4299"/>
  <c r="B4300"/>
  <c r="B4301"/>
  <c r="B4302"/>
  <c r="B4303"/>
  <c r="B4304"/>
  <c r="B4305"/>
  <c r="B4306"/>
  <c r="B4307"/>
  <c r="B4308"/>
  <c r="B4309"/>
  <c r="B4310"/>
  <c r="B4311"/>
  <c r="B4312"/>
  <c r="B4313"/>
  <c r="B4314"/>
  <c r="B4315"/>
  <c r="B4316"/>
  <c r="B4317"/>
  <c r="B4318"/>
  <c r="B4319"/>
  <c r="B4320"/>
  <c r="B4321"/>
  <c r="B4322"/>
  <c r="B4323"/>
  <c r="B4324"/>
  <c r="B4325"/>
  <c r="B4326"/>
  <c r="B4327"/>
  <c r="B4328"/>
  <c r="B4329"/>
  <c r="B4330"/>
  <c r="B4331"/>
  <c r="B4332"/>
  <c r="B4333"/>
  <c r="B4334"/>
  <c r="B4335"/>
  <c r="B4336"/>
  <c r="B4337"/>
  <c r="B4338"/>
  <c r="B4339"/>
  <c r="B4340"/>
  <c r="B4341"/>
  <c r="B4342"/>
  <c r="B4343"/>
  <c r="B4344"/>
  <c r="B4345"/>
  <c r="B4346"/>
  <c r="B4347"/>
  <c r="B4348"/>
  <c r="B4349"/>
  <c r="B4350"/>
  <c r="B4351"/>
  <c r="B4352"/>
  <c r="B4353"/>
  <c r="B4354"/>
  <c r="B4355"/>
  <c r="B4356"/>
  <c r="B4357"/>
  <c r="B4358"/>
  <c r="B4359"/>
  <c r="B4360"/>
  <c r="B4361"/>
  <c r="B4362"/>
  <c r="B4363"/>
  <c r="B4364"/>
  <c r="B4365"/>
  <c r="B4366"/>
  <c r="B4367"/>
  <c r="B4368"/>
  <c r="B4369"/>
  <c r="B4370"/>
  <c r="B4371"/>
  <c r="B4372"/>
  <c r="B4373"/>
  <c r="B4374"/>
  <c r="B4375"/>
  <c r="B4376"/>
  <c r="B4377"/>
  <c r="B4378"/>
  <c r="B4379"/>
  <c r="B4380"/>
  <c r="B4381"/>
  <c r="B4382"/>
  <c r="B4383"/>
  <c r="B4384"/>
  <c r="B4385"/>
  <c r="B4386"/>
  <c r="B4387"/>
  <c r="B4388"/>
  <c r="B4389"/>
  <c r="B4390"/>
  <c r="B4391"/>
  <c r="B4392"/>
  <c r="B4393"/>
  <c r="B4394"/>
  <c r="B4395"/>
  <c r="B4396"/>
  <c r="B4397"/>
  <c r="B4398"/>
  <c r="B4399"/>
  <c r="B4400"/>
  <c r="B4401"/>
  <c r="B4402"/>
  <c r="B4403"/>
  <c r="B4404"/>
  <c r="B4405"/>
  <c r="B4406"/>
  <c r="B4407"/>
  <c r="B4408"/>
  <c r="B4409"/>
  <c r="B4410"/>
  <c r="B4411"/>
  <c r="B4412"/>
  <c r="B4413"/>
  <c r="B4414"/>
  <c r="B4415"/>
  <c r="B4416"/>
  <c r="B4417"/>
  <c r="B4418"/>
  <c r="B4419"/>
  <c r="B4420"/>
  <c r="B4421"/>
  <c r="B4422"/>
  <c r="B4423"/>
  <c r="B4424"/>
  <c r="B4425"/>
  <c r="B4426"/>
  <c r="B4427"/>
  <c r="B4428"/>
  <c r="B4429"/>
  <c r="B4430"/>
  <c r="B4431"/>
  <c r="B4432"/>
  <c r="B4433"/>
  <c r="B4434"/>
  <c r="B4435"/>
  <c r="B4436"/>
  <c r="B4437"/>
  <c r="B4438"/>
  <c r="B4439"/>
  <c r="B4440"/>
  <c r="B4441"/>
  <c r="B4442"/>
  <c r="B4443"/>
  <c r="B4444"/>
  <c r="B4445"/>
  <c r="B4446"/>
  <c r="B4447"/>
  <c r="B4448"/>
  <c r="B4449"/>
  <c r="B4450"/>
  <c r="B4451"/>
  <c r="B4452"/>
  <c r="B4453"/>
  <c r="B4454"/>
  <c r="B4455"/>
  <c r="B4456"/>
  <c r="B4457"/>
  <c r="B4458"/>
  <c r="B4459"/>
  <c r="B4460"/>
  <c r="B4461"/>
  <c r="B4462"/>
  <c r="B4463"/>
  <c r="B4464"/>
  <c r="B4465"/>
  <c r="B4466"/>
  <c r="B4467"/>
  <c r="B4468"/>
  <c r="B4469"/>
  <c r="B4470"/>
  <c r="B4471"/>
  <c r="B4472"/>
  <c r="B4473"/>
  <c r="B4474"/>
  <c r="B4475"/>
  <c r="B4476"/>
  <c r="B4477"/>
  <c r="B4478"/>
  <c r="B4479"/>
  <c r="B4480"/>
  <c r="B4481"/>
  <c r="B4482"/>
  <c r="B4483"/>
  <c r="B4484"/>
  <c r="B4485"/>
  <c r="B4486"/>
  <c r="B4487"/>
  <c r="B4488"/>
  <c r="B4489"/>
  <c r="B4490"/>
  <c r="B4491"/>
  <c r="B4492"/>
  <c r="B4493"/>
  <c r="B4494"/>
  <c r="B4495"/>
  <c r="B4496"/>
  <c r="B4497"/>
  <c r="B4498"/>
  <c r="B4499"/>
  <c r="B4500"/>
  <c r="B4501"/>
  <c r="B4502"/>
  <c r="B4503"/>
  <c r="B4504"/>
  <c r="B4505"/>
  <c r="B4506"/>
  <c r="B4507"/>
  <c r="B4508"/>
  <c r="B4509"/>
  <c r="B4510"/>
  <c r="B4511"/>
  <c r="B4512"/>
  <c r="B4513"/>
  <c r="B4514"/>
  <c r="B4515"/>
  <c r="B4516"/>
  <c r="B4517"/>
  <c r="B4518"/>
  <c r="B4519"/>
  <c r="B4520"/>
  <c r="B4521"/>
  <c r="B4522"/>
  <c r="B4523"/>
  <c r="B4524"/>
  <c r="B4525"/>
  <c r="B4526"/>
  <c r="B4527"/>
  <c r="B4528"/>
  <c r="B4529"/>
  <c r="B4530"/>
  <c r="B4531"/>
  <c r="B4532"/>
  <c r="B4533"/>
  <c r="B4534"/>
  <c r="B4535"/>
  <c r="B4536"/>
  <c r="B4537"/>
  <c r="B4538"/>
  <c r="B4539"/>
  <c r="B4540"/>
  <c r="B4541"/>
  <c r="B4542"/>
  <c r="B4543"/>
  <c r="B4544"/>
  <c r="B4545"/>
  <c r="B4546"/>
  <c r="B4547"/>
  <c r="B4548"/>
  <c r="B4549"/>
  <c r="B4550"/>
  <c r="B4551"/>
  <c r="B4552"/>
  <c r="B4553"/>
  <c r="B4554"/>
  <c r="B4555"/>
  <c r="B4556"/>
  <c r="B4557"/>
  <c r="B4558"/>
  <c r="B4559"/>
  <c r="B4560"/>
  <c r="B4561"/>
  <c r="B4562"/>
  <c r="B4563"/>
  <c r="B4564"/>
  <c r="B4565"/>
  <c r="B4566"/>
  <c r="B4567"/>
  <c r="B4568"/>
  <c r="B4569"/>
  <c r="B4570"/>
  <c r="B4571"/>
  <c r="B4572"/>
  <c r="B4573"/>
  <c r="B4574"/>
  <c r="B4575"/>
  <c r="B4576"/>
  <c r="B4577"/>
  <c r="B4578"/>
  <c r="B4579"/>
  <c r="B4580"/>
  <c r="B4581"/>
  <c r="B4582"/>
  <c r="B4583"/>
  <c r="B4584"/>
  <c r="B4585"/>
  <c r="B4586"/>
  <c r="B4587"/>
  <c r="B4588"/>
  <c r="B4589"/>
  <c r="B4590"/>
  <c r="B4591"/>
  <c r="B4592"/>
  <c r="B4593"/>
  <c r="B4594"/>
  <c r="B4595"/>
  <c r="B4596"/>
  <c r="B4597"/>
  <c r="B4598"/>
  <c r="B4599"/>
  <c r="B4600"/>
  <c r="B4601"/>
  <c r="B4602"/>
  <c r="B4603"/>
  <c r="B4604"/>
  <c r="B4605"/>
  <c r="B4606"/>
  <c r="B4607"/>
  <c r="B4608"/>
  <c r="B4609"/>
  <c r="B4610"/>
  <c r="B4611"/>
  <c r="B4612"/>
  <c r="B4613"/>
  <c r="B4614"/>
  <c r="B4615"/>
  <c r="B4616"/>
  <c r="B4617"/>
  <c r="B4618"/>
  <c r="B4619"/>
  <c r="B4620"/>
  <c r="B4621"/>
  <c r="B4622"/>
  <c r="B4623"/>
  <c r="B4624"/>
  <c r="B4625"/>
  <c r="B4626"/>
  <c r="B4627"/>
  <c r="B4628"/>
  <c r="B4629"/>
  <c r="B4630"/>
  <c r="B4631"/>
  <c r="B4632"/>
  <c r="B4633"/>
  <c r="B4634"/>
  <c r="B4635"/>
  <c r="B4636"/>
  <c r="B4637"/>
  <c r="B4638"/>
  <c r="B4639"/>
  <c r="B4640"/>
  <c r="B4641"/>
  <c r="B4642"/>
  <c r="B4643"/>
  <c r="B4644"/>
  <c r="B4645"/>
  <c r="B4646"/>
  <c r="B4647"/>
  <c r="B4648"/>
  <c r="B4649"/>
  <c r="B4650"/>
  <c r="B4651"/>
  <c r="B4652"/>
  <c r="B4653"/>
  <c r="B4654"/>
  <c r="B4655"/>
  <c r="B4656"/>
  <c r="B4657"/>
  <c r="B4658"/>
  <c r="B4659"/>
  <c r="B4660"/>
  <c r="B4661"/>
  <c r="B4662"/>
  <c r="B4663"/>
  <c r="B4664"/>
  <c r="B4665"/>
  <c r="B4666"/>
  <c r="B4667"/>
  <c r="B4668"/>
  <c r="B4669"/>
  <c r="B4670"/>
  <c r="B4671"/>
  <c r="B4672"/>
  <c r="B4673"/>
  <c r="B4674"/>
  <c r="B4675"/>
  <c r="B4676"/>
  <c r="B4677"/>
  <c r="B4678"/>
  <c r="B4679"/>
  <c r="B4680"/>
  <c r="B4681"/>
  <c r="B4682"/>
  <c r="B4683"/>
  <c r="B4684"/>
  <c r="B4685"/>
  <c r="B4686"/>
  <c r="B4687"/>
  <c r="B4688"/>
  <c r="B4689"/>
  <c r="B4690"/>
  <c r="B4691"/>
  <c r="B4692"/>
  <c r="B4693"/>
  <c r="B4694"/>
  <c r="B4695"/>
  <c r="B4696"/>
  <c r="B4697"/>
  <c r="B4698"/>
  <c r="B4699"/>
  <c r="B4700"/>
  <c r="B4701"/>
  <c r="B4702"/>
  <c r="B4703"/>
  <c r="B4704"/>
  <c r="B4705"/>
  <c r="B4706"/>
  <c r="B4707"/>
  <c r="B4708"/>
  <c r="B4709"/>
  <c r="B4710"/>
  <c r="B4711"/>
  <c r="B4712"/>
  <c r="B4713"/>
  <c r="B4714"/>
  <c r="B4715"/>
  <c r="B4716"/>
  <c r="B4717"/>
  <c r="B4718"/>
  <c r="B4719"/>
  <c r="B4720"/>
  <c r="B4721"/>
  <c r="B4722"/>
  <c r="B4723"/>
  <c r="B4724"/>
  <c r="B4725"/>
  <c r="B4726"/>
  <c r="B4727"/>
  <c r="B4728"/>
  <c r="B4729"/>
  <c r="B4730"/>
  <c r="B4731"/>
  <c r="B4732"/>
  <c r="B4733"/>
  <c r="B4734"/>
  <c r="B4735"/>
  <c r="B4736"/>
  <c r="B4737"/>
  <c r="B4738"/>
  <c r="B4739"/>
  <c r="B4740"/>
  <c r="B4741"/>
  <c r="B4742"/>
  <c r="B4743"/>
  <c r="B4744"/>
  <c r="B4745"/>
  <c r="B4746"/>
  <c r="B4747"/>
  <c r="B4748"/>
  <c r="B4749"/>
  <c r="B4750"/>
  <c r="B4751"/>
  <c r="B4752"/>
  <c r="B4753"/>
  <c r="B4754"/>
  <c r="B4755"/>
  <c r="B4756"/>
  <c r="B4757"/>
  <c r="B4758"/>
  <c r="B4759"/>
  <c r="B4760"/>
  <c r="B4761"/>
  <c r="B4762"/>
  <c r="B4763"/>
  <c r="B4764"/>
  <c r="B4765"/>
  <c r="B4766"/>
  <c r="B4767"/>
  <c r="B4768"/>
  <c r="B4769"/>
  <c r="B4770"/>
  <c r="B4771"/>
  <c r="B4772"/>
  <c r="B4773"/>
  <c r="B4774"/>
  <c r="B4775"/>
  <c r="B4776"/>
  <c r="B4777"/>
  <c r="B4778"/>
  <c r="B4779"/>
  <c r="B4780"/>
  <c r="B4781"/>
  <c r="B4782"/>
  <c r="B4783"/>
  <c r="B4784"/>
  <c r="B4785"/>
  <c r="B4786"/>
  <c r="B4787"/>
  <c r="B4788"/>
  <c r="B4789"/>
  <c r="B4790"/>
  <c r="B4791"/>
  <c r="B4792"/>
  <c r="B4793"/>
  <c r="B4794"/>
  <c r="B4795"/>
  <c r="B4796"/>
  <c r="B4797"/>
  <c r="B4798"/>
  <c r="B4799"/>
  <c r="B4800"/>
  <c r="B4801"/>
  <c r="B4802"/>
  <c r="B4803"/>
  <c r="B4804"/>
  <c r="B4805"/>
  <c r="B4806"/>
  <c r="B4807"/>
  <c r="B4808"/>
  <c r="B4809"/>
  <c r="B4810"/>
  <c r="B4811"/>
  <c r="B4812"/>
  <c r="B4813"/>
  <c r="B4814"/>
  <c r="B4815"/>
  <c r="B4816"/>
  <c r="B4817"/>
  <c r="B4818"/>
  <c r="B4819"/>
  <c r="B4820"/>
  <c r="B4821"/>
  <c r="B4822"/>
  <c r="B4823"/>
  <c r="B4824"/>
  <c r="B4825"/>
  <c r="B4826"/>
  <c r="B4827"/>
  <c r="B4828"/>
  <c r="B4829"/>
  <c r="B4830"/>
  <c r="B4831"/>
  <c r="B4832"/>
  <c r="B4833"/>
  <c r="B4834"/>
  <c r="B4835"/>
  <c r="B4836"/>
  <c r="B4837"/>
  <c r="B4838"/>
  <c r="B4839"/>
  <c r="B4840"/>
  <c r="B4841"/>
  <c r="B4842"/>
  <c r="B4843"/>
  <c r="B4844"/>
  <c r="B4845"/>
  <c r="B4846"/>
  <c r="B4847"/>
  <c r="B4848"/>
  <c r="B4849"/>
  <c r="B4850"/>
  <c r="B4851"/>
  <c r="B4852"/>
  <c r="B4853"/>
  <c r="B4854"/>
  <c r="B4855"/>
  <c r="B4856"/>
  <c r="B4857"/>
  <c r="B4858"/>
  <c r="B4859"/>
  <c r="B4860"/>
  <c r="B4861"/>
  <c r="B4862"/>
  <c r="B4863"/>
  <c r="B4864"/>
  <c r="B4865"/>
  <c r="B4866"/>
  <c r="B4867"/>
  <c r="B4868"/>
  <c r="B4869"/>
  <c r="B4870"/>
  <c r="B4871"/>
  <c r="B4872"/>
  <c r="B4873"/>
  <c r="B4874"/>
  <c r="B4875"/>
  <c r="B4876"/>
  <c r="B4877"/>
  <c r="B4878"/>
  <c r="B4879"/>
  <c r="B4880"/>
  <c r="B4881"/>
  <c r="B4882"/>
  <c r="B4883"/>
  <c r="B4884"/>
  <c r="B4885"/>
  <c r="B4886"/>
  <c r="B4887"/>
  <c r="B4888"/>
  <c r="B4889"/>
  <c r="B4890"/>
  <c r="B4891"/>
  <c r="B4892"/>
  <c r="B4893"/>
  <c r="B4894"/>
  <c r="B4895"/>
  <c r="B4896"/>
  <c r="B4897"/>
  <c r="B4898"/>
  <c r="B4899"/>
  <c r="B4900"/>
  <c r="B4901"/>
  <c r="B4902"/>
  <c r="B4903"/>
  <c r="B4904"/>
  <c r="B4905"/>
  <c r="B4906"/>
  <c r="B4907"/>
  <c r="B4908"/>
  <c r="B4909"/>
  <c r="B4910"/>
  <c r="B4911"/>
  <c r="B4912"/>
  <c r="B4913"/>
  <c r="B4914"/>
  <c r="B4915"/>
  <c r="B4916"/>
  <c r="B4917"/>
  <c r="B4918"/>
  <c r="B4919"/>
  <c r="B4920"/>
  <c r="B4921"/>
  <c r="B4922"/>
  <c r="B4923"/>
  <c r="B4924"/>
  <c r="B4925"/>
  <c r="B4926"/>
  <c r="B4927"/>
  <c r="B4928"/>
  <c r="B4929"/>
  <c r="B4930"/>
  <c r="B4931"/>
  <c r="B4932"/>
  <c r="B4933"/>
  <c r="B4934"/>
  <c r="B4935"/>
  <c r="B4936"/>
  <c r="B4937"/>
  <c r="B4938"/>
  <c r="B4939"/>
  <c r="B4940"/>
  <c r="B4941"/>
  <c r="B4942"/>
  <c r="B4943"/>
  <c r="B4944"/>
  <c r="B4945"/>
  <c r="B4946"/>
  <c r="B4947"/>
  <c r="B4948"/>
  <c r="B4949"/>
  <c r="B4950"/>
  <c r="B4951"/>
  <c r="B4952"/>
  <c r="B4953"/>
  <c r="B4954"/>
  <c r="B4955"/>
  <c r="B4956"/>
  <c r="B4957"/>
  <c r="B4958"/>
  <c r="B4959"/>
  <c r="B4960"/>
  <c r="B4961"/>
  <c r="B4962"/>
  <c r="B4963"/>
  <c r="B4964"/>
  <c r="B4965"/>
  <c r="B4966"/>
  <c r="B4967"/>
  <c r="B4968"/>
  <c r="B4969"/>
  <c r="B4970"/>
  <c r="B4971"/>
  <c r="B4972"/>
  <c r="B4973"/>
  <c r="B4974"/>
  <c r="B4975"/>
  <c r="B4976"/>
  <c r="B4977"/>
  <c r="B4978"/>
  <c r="B4979"/>
  <c r="B4980"/>
  <c r="B4981"/>
  <c r="B4982"/>
  <c r="B4983"/>
  <c r="B4984"/>
  <c r="B4985"/>
  <c r="B4986"/>
  <c r="B4987"/>
  <c r="B4988"/>
  <c r="B4989"/>
  <c r="B4990"/>
  <c r="B4991"/>
  <c r="B4992"/>
  <c r="B4993"/>
  <c r="B4994"/>
  <c r="B4995"/>
  <c r="B4996"/>
  <c r="B4997"/>
  <c r="B4998"/>
  <c r="B4999"/>
  <c r="B5000"/>
  <c r="B5001"/>
  <c r="B5002"/>
  <c r="B5003"/>
  <c r="B5004"/>
  <c r="B5005"/>
  <c r="B5006"/>
  <c r="B5007"/>
  <c r="B4"/>
  <c r="B5"/>
  <c r="B6"/>
  <c r="B7"/>
  <c r="B8"/>
  <c r="B9"/>
  <c r="B10"/>
  <c r="B11"/>
  <c r="B12"/>
  <c r="B13"/>
  <c r="B14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B187"/>
  <c r="B188"/>
  <c r="B189"/>
  <c r="B190"/>
  <c r="B191"/>
  <c r="B192"/>
  <c r="B193"/>
  <c r="B194"/>
  <c r="B195"/>
  <c r="B196"/>
  <c r="B197"/>
  <c r="B198"/>
  <c r="B199"/>
  <c r="B200"/>
  <c r="B201"/>
  <c r="B202"/>
  <c r="B203"/>
  <c r="B204"/>
  <c r="B205"/>
  <c r="B206"/>
  <c r="B207"/>
  <c r="B208"/>
  <c r="B209"/>
  <c r="B210"/>
  <c r="B211"/>
  <c r="B212"/>
  <c r="B213"/>
  <c r="B214"/>
  <c r="B215"/>
  <c r="B216"/>
  <c r="B217"/>
  <c r="B218"/>
  <c r="B219"/>
  <c r="B220"/>
  <c r="B221"/>
  <c r="B222"/>
  <c r="B223"/>
  <c r="B224"/>
  <c r="B225"/>
  <c r="B226"/>
  <c r="B227"/>
  <c r="B228"/>
  <c r="B229"/>
  <c r="B230"/>
  <c r="B231"/>
  <c r="B232"/>
  <c r="B233"/>
  <c r="B234"/>
  <c r="B235"/>
  <c r="B236"/>
  <c r="B237"/>
  <c r="B238"/>
  <c r="B239"/>
  <c r="B240"/>
  <c r="B241"/>
  <c r="B242"/>
  <c r="B243"/>
  <c r="B244"/>
  <c r="B245"/>
  <c r="B246"/>
  <c r="B247"/>
  <c r="B248"/>
  <c r="B249"/>
  <c r="B250"/>
  <c r="B251"/>
  <c r="B252"/>
  <c r="B253"/>
  <c r="B254"/>
  <c r="B255"/>
  <c r="B256"/>
  <c r="B257"/>
  <c r="B258"/>
  <c r="B259"/>
  <c r="B260"/>
  <c r="B261"/>
  <c r="B262"/>
  <c r="B263"/>
  <c r="B264"/>
  <c r="B265"/>
  <c r="B266"/>
  <c r="B267"/>
  <c r="B268"/>
  <c r="B269"/>
  <c r="B270"/>
  <c r="B271"/>
  <c r="B272"/>
  <c r="B273"/>
  <c r="B274"/>
  <c r="B275"/>
  <c r="B276"/>
  <c r="B277"/>
  <c r="B278"/>
  <c r="B279"/>
  <c r="B280"/>
  <c r="B281"/>
  <c r="B282"/>
  <c r="B283"/>
  <c r="B284"/>
  <c r="B285"/>
  <c r="B286"/>
  <c r="B287"/>
  <c r="B288"/>
  <c r="B289"/>
  <c r="B290"/>
  <c r="B291"/>
  <c r="B292"/>
  <c r="B293"/>
  <c r="B294"/>
  <c r="B295"/>
  <c r="B296"/>
  <c r="B297"/>
  <c r="B298"/>
  <c r="B299"/>
  <c r="B300"/>
  <c r="B301"/>
  <c r="B302"/>
  <c r="B303"/>
  <c r="B304"/>
  <c r="B305"/>
  <c r="B306"/>
  <c r="B307"/>
  <c r="B308"/>
  <c r="B309"/>
  <c r="B310"/>
  <c r="B311"/>
  <c r="B312"/>
  <c r="B313"/>
  <c r="B314"/>
  <c r="B315"/>
  <c r="B316"/>
  <c r="B317"/>
  <c r="B318"/>
  <c r="B319"/>
  <c r="B320"/>
  <c r="B321"/>
  <c r="B322"/>
  <c r="B323"/>
  <c r="B324"/>
  <c r="B325"/>
  <c r="B326"/>
  <c r="B327"/>
  <c r="B328"/>
  <c r="B329"/>
  <c r="B330"/>
  <c r="B331"/>
  <c r="B332"/>
  <c r="B333"/>
  <c r="B334"/>
  <c r="B335"/>
  <c r="B336"/>
  <c r="B337"/>
  <c r="B338"/>
  <c r="B339"/>
  <c r="B340"/>
  <c r="B341"/>
  <c r="B342"/>
  <c r="B343"/>
  <c r="B344"/>
  <c r="B345"/>
  <c r="B346"/>
  <c r="B347"/>
  <c r="B348"/>
  <c r="B349"/>
  <c r="B350"/>
  <c r="B351"/>
  <c r="B352"/>
  <c r="B353"/>
  <c r="B354"/>
  <c r="B355"/>
  <c r="B356"/>
  <c r="B357"/>
  <c r="B358"/>
  <c r="B359"/>
  <c r="B360"/>
  <c r="B361"/>
  <c r="B362"/>
  <c r="B363"/>
  <c r="B364"/>
  <c r="B365"/>
  <c r="B366"/>
  <c r="B367"/>
  <c r="B368"/>
  <c r="B369"/>
  <c r="B370"/>
  <c r="B371"/>
  <c r="B372"/>
  <c r="B373"/>
  <c r="B374"/>
  <c r="B375"/>
  <c r="B376"/>
  <c r="B377"/>
  <c r="B378"/>
  <c r="B379"/>
  <c r="B380"/>
  <c r="B381"/>
  <c r="B382"/>
  <c r="B383"/>
  <c r="B384"/>
  <c r="B385"/>
  <c r="B386"/>
  <c r="B387"/>
  <c r="B388"/>
  <c r="B389"/>
  <c r="B390"/>
  <c r="B391"/>
  <c r="B392"/>
  <c r="B393"/>
  <c r="B394"/>
  <c r="B395"/>
  <c r="B396"/>
  <c r="B397"/>
  <c r="B398"/>
  <c r="B399"/>
  <c r="B400"/>
  <c r="B401"/>
  <c r="B402"/>
  <c r="B403"/>
  <c r="B404"/>
  <c r="B405"/>
  <c r="B406"/>
  <c r="B407"/>
  <c r="B408"/>
  <c r="B409"/>
  <c r="B410"/>
  <c r="B411"/>
  <c r="B412"/>
  <c r="B413"/>
  <c r="B414"/>
  <c r="B415"/>
  <c r="B416"/>
  <c r="B417"/>
  <c r="B418"/>
  <c r="B419"/>
  <c r="B420"/>
  <c r="B421"/>
  <c r="B422"/>
  <c r="B423"/>
  <c r="B424"/>
  <c r="B425"/>
  <c r="B426"/>
  <c r="B427"/>
  <c r="B428"/>
  <c r="B429"/>
  <c r="B430"/>
  <c r="B431"/>
  <c r="B432"/>
  <c r="B433"/>
  <c r="B434"/>
  <c r="B435"/>
  <c r="B436"/>
  <c r="B437"/>
  <c r="B438"/>
  <c r="B439"/>
  <c r="B440"/>
  <c r="B441"/>
  <c r="B442"/>
  <c r="B443"/>
  <c r="B444"/>
  <c r="B445"/>
  <c r="B446"/>
  <c r="B447"/>
  <c r="B448"/>
  <c r="B449"/>
  <c r="B450"/>
  <c r="B451"/>
  <c r="B452"/>
  <c r="B453"/>
  <c r="B454"/>
  <c r="B455"/>
  <c r="B456"/>
  <c r="B457"/>
  <c r="B458"/>
  <c r="B459"/>
  <c r="B460"/>
  <c r="B461"/>
  <c r="B462"/>
  <c r="B463"/>
  <c r="B464"/>
  <c r="B465"/>
  <c r="B466"/>
  <c r="B467"/>
  <c r="B468"/>
  <c r="B469"/>
  <c r="B470"/>
  <c r="B471"/>
  <c r="B472"/>
  <c r="B473"/>
  <c r="B474"/>
  <c r="B475"/>
  <c r="B476"/>
  <c r="B477"/>
  <c r="B478"/>
  <c r="B479"/>
  <c r="B480"/>
  <c r="B481"/>
  <c r="B482"/>
  <c r="B483"/>
  <c r="B484"/>
  <c r="B485"/>
  <c r="B486"/>
  <c r="B487"/>
  <c r="B488"/>
  <c r="B489"/>
  <c r="B490"/>
  <c r="B491"/>
  <c r="B492"/>
  <c r="B493"/>
  <c r="B494"/>
  <c r="B495"/>
  <c r="B496"/>
  <c r="B497"/>
  <c r="B498"/>
  <c r="B499"/>
  <c r="B500"/>
  <c r="B501"/>
  <c r="B502"/>
  <c r="B503"/>
  <c r="B504"/>
  <c r="B505"/>
  <c r="B506"/>
  <c r="B507"/>
  <c r="B508"/>
  <c r="B509"/>
  <c r="B510"/>
  <c r="B511"/>
  <c r="B512"/>
  <c r="B513"/>
  <c r="B514"/>
  <c r="B515"/>
  <c r="B516"/>
  <c r="B517"/>
  <c r="B518"/>
  <c r="B519"/>
  <c r="B520"/>
  <c r="B521"/>
  <c r="B522"/>
  <c r="B523"/>
  <c r="B524"/>
  <c r="B525"/>
  <c r="B526"/>
  <c r="B527"/>
  <c r="B528"/>
  <c r="B529"/>
  <c r="B530"/>
  <c r="B531"/>
  <c r="B532"/>
  <c r="B533"/>
  <c r="B534"/>
  <c r="B535"/>
  <c r="B536"/>
  <c r="B537"/>
  <c r="B538"/>
  <c r="B539"/>
  <c r="B540"/>
  <c r="B541"/>
  <c r="B542"/>
  <c r="B543"/>
  <c r="B544"/>
  <c r="B545"/>
  <c r="B546"/>
  <c r="B547"/>
  <c r="B548"/>
  <c r="B549"/>
  <c r="B550"/>
  <c r="B551"/>
  <c r="B552"/>
  <c r="B553"/>
  <c r="B554"/>
  <c r="B555"/>
  <c r="B556"/>
  <c r="B557"/>
  <c r="B558"/>
  <c r="B559"/>
  <c r="B560"/>
  <c r="B561"/>
  <c r="B562"/>
  <c r="B563"/>
  <c r="B564"/>
  <c r="B565"/>
  <c r="B566"/>
  <c r="B567"/>
  <c r="B568"/>
  <c r="B569"/>
  <c r="B570"/>
  <c r="B571"/>
  <c r="B572"/>
  <c r="B573"/>
  <c r="B574"/>
  <c r="B575"/>
  <c r="B576"/>
  <c r="B577"/>
  <c r="B578"/>
  <c r="B579"/>
  <c r="B580"/>
  <c r="B581"/>
  <c r="B582"/>
  <c r="B583"/>
  <c r="B584"/>
  <c r="B585"/>
  <c r="B586"/>
  <c r="B587"/>
  <c r="B588"/>
  <c r="B589"/>
  <c r="B590"/>
  <c r="B591"/>
  <c r="B592"/>
  <c r="B593"/>
  <c r="B594"/>
  <c r="B595"/>
  <c r="B596"/>
  <c r="B597"/>
  <c r="B598"/>
  <c r="B599"/>
  <c r="B600"/>
  <c r="B601"/>
  <c r="B602"/>
  <c r="B603"/>
  <c r="B604"/>
  <c r="B605"/>
  <c r="B606"/>
  <c r="B607"/>
  <c r="B608"/>
  <c r="B609"/>
  <c r="B610"/>
  <c r="B611"/>
  <c r="B612"/>
  <c r="B613"/>
  <c r="B614"/>
  <c r="B615"/>
  <c r="B616"/>
  <c r="B617"/>
  <c r="B618"/>
  <c r="B619"/>
  <c r="B620"/>
  <c r="B621"/>
  <c r="B622"/>
  <c r="B623"/>
  <c r="B624"/>
  <c r="B625"/>
  <c r="B626"/>
  <c r="B627"/>
  <c r="B628"/>
  <c r="B629"/>
  <c r="B630"/>
  <c r="B631"/>
  <c r="B632"/>
  <c r="B633"/>
  <c r="B634"/>
  <c r="B635"/>
  <c r="B636"/>
  <c r="B637"/>
  <c r="B638"/>
  <c r="B639"/>
  <c r="B640"/>
  <c r="B641"/>
  <c r="B642"/>
  <c r="B643"/>
  <c r="B644"/>
  <c r="B645"/>
  <c r="B646"/>
  <c r="B647"/>
  <c r="B648"/>
  <c r="B649"/>
  <c r="B650"/>
  <c r="B651"/>
  <c r="B652"/>
  <c r="B653"/>
  <c r="B654"/>
  <c r="B655"/>
  <c r="B656"/>
  <c r="B657"/>
  <c r="B658"/>
  <c r="B659"/>
  <c r="B660"/>
  <c r="B661"/>
  <c r="B662"/>
  <c r="B663"/>
  <c r="B664"/>
  <c r="B665"/>
  <c r="B666"/>
  <c r="B667"/>
  <c r="B668"/>
  <c r="B669"/>
  <c r="B670"/>
  <c r="B671"/>
  <c r="B672"/>
  <c r="B673"/>
  <c r="B674"/>
  <c r="B675"/>
  <c r="B676"/>
  <c r="B677"/>
  <c r="B678"/>
  <c r="B679"/>
  <c r="B680"/>
  <c r="B681"/>
  <c r="B682"/>
  <c r="B683"/>
  <c r="B684"/>
  <c r="B685"/>
  <c r="B686"/>
  <c r="B687"/>
  <c r="B688"/>
  <c r="B689"/>
  <c r="B690"/>
  <c r="B691"/>
  <c r="B692"/>
  <c r="B693"/>
  <c r="B694"/>
  <c r="B695"/>
  <c r="B696"/>
  <c r="B697"/>
  <c r="B698"/>
  <c r="B699"/>
  <c r="B700"/>
  <c r="B701"/>
  <c r="B702"/>
  <c r="B703"/>
  <c r="B704"/>
  <c r="B705"/>
  <c r="B706"/>
  <c r="B707"/>
  <c r="B708"/>
  <c r="B709"/>
  <c r="B710"/>
  <c r="B711"/>
  <c r="B712"/>
  <c r="B713"/>
  <c r="B714"/>
  <c r="B715"/>
  <c r="B716"/>
  <c r="B717"/>
  <c r="B718"/>
  <c r="B719"/>
  <c r="B720"/>
  <c r="B721"/>
  <c r="B722"/>
  <c r="B723"/>
  <c r="B724"/>
  <c r="B725"/>
  <c r="B726"/>
  <c r="B727"/>
  <c r="B728"/>
  <c r="B729"/>
  <c r="B730"/>
  <c r="B731"/>
  <c r="B732"/>
  <c r="B733"/>
  <c r="B734"/>
  <c r="B735"/>
  <c r="B736"/>
  <c r="B737"/>
  <c r="B738"/>
  <c r="B739"/>
  <c r="B740"/>
  <c r="B741"/>
  <c r="B742"/>
  <c r="B743"/>
  <c r="B744"/>
  <c r="B745"/>
  <c r="B746"/>
  <c r="B747"/>
  <c r="B748"/>
  <c r="B749"/>
  <c r="B750"/>
  <c r="B751"/>
  <c r="B752"/>
  <c r="B753"/>
  <c r="B754"/>
  <c r="B755"/>
  <c r="B756"/>
  <c r="B757"/>
  <c r="B758"/>
  <c r="B759"/>
  <c r="B760"/>
  <c r="B761"/>
  <c r="B762"/>
  <c r="B763"/>
  <c r="B764"/>
  <c r="B765"/>
  <c r="B766"/>
  <c r="B767"/>
  <c r="B768"/>
  <c r="B769"/>
  <c r="B770"/>
  <c r="B771"/>
  <c r="B772"/>
  <c r="B773"/>
  <c r="B774"/>
  <c r="B775"/>
  <c r="B776"/>
  <c r="B777"/>
  <c r="B778"/>
  <c r="B779"/>
  <c r="B780"/>
  <c r="B781"/>
  <c r="B782"/>
  <c r="B783"/>
  <c r="B784"/>
  <c r="B785"/>
  <c r="B786"/>
  <c r="B787"/>
  <c r="B788"/>
  <c r="B789"/>
  <c r="B790"/>
  <c r="B791"/>
  <c r="B792"/>
  <c r="B793"/>
  <c r="B794"/>
  <c r="B795"/>
  <c r="B796"/>
  <c r="B797"/>
  <c r="B798"/>
  <c r="B799"/>
  <c r="B800"/>
  <c r="B801"/>
  <c r="B802"/>
  <c r="B803"/>
  <c r="B804"/>
  <c r="B805"/>
  <c r="B806"/>
  <c r="B807"/>
  <c r="B808"/>
  <c r="B809"/>
  <c r="B810"/>
  <c r="B811"/>
  <c r="B812"/>
  <c r="B813"/>
  <c r="B814"/>
  <c r="B815"/>
  <c r="B816"/>
  <c r="B817"/>
  <c r="B818"/>
  <c r="B819"/>
  <c r="B820"/>
  <c r="B821"/>
  <c r="B822"/>
  <c r="B823"/>
  <c r="B824"/>
  <c r="B825"/>
  <c r="B826"/>
  <c r="B827"/>
  <c r="B828"/>
  <c r="B829"/>
  <c r="B830"/>
  <c r="B831"/>
  <c r="B832"/>
  <c r="B833"/>
  <c r="B834"/>
  <c r="B835"/>
  <c r="B836"/>
  <c r="B837"/>
  <c r="B838"/>
  <c r="B839"/>
  <c r="B840"/>
  <c r="B841"/>
  <c r="B842"/>
  <c r="B843"/>
  <c r="B844"/>
  <c r="B845"/>
  <c r="B846"/>
  <c r="B847"/>
  <c r="B848"/>
  <c r="B849"/>
  <c r="B850"/>
  <c r="B851"/>
  <c r="B852"/>
  <c r="B853"/>
  <c r="B854"/>
  <c r="B855"/>
  <c r="B856"/>
  <c r="B857"/>
  <c r="B858"/>
  <c r="B859"/>
  <c r="B860"/>
  <c r="B861"/>
  <c r="B862"/>
  <c r="B863"/>
  <c r="B864"/>
  <c r="B865"/>
  <c r="B866"/>
  <c r="B867"/>
  <c r="B868"/>
  <c r="B869"/>
  <c r="B870"/>
  <c r="B871"/>
  <c r="B872"/>
  <c r="B873"/>
  <c r="B874"/>
  <c r="B875"/>
  <c r="B876"/>
  <c r="B877"/>
  <c r="B878"/>
  <c r="B879"/>
  <c r="B880"/>
  <c r="B881"/>
  <c r="B882"/>
  <c r="B883"/>
  <c r="B884"/>
  <c r="B885"/>
  <c r="B886"/>
  <c r="B887"/>
  <c r="B888"/>
  <c r="B889"/>
  <c r="B890"/>
  <c r="B891"/>
  <c r="B892"/>
  <c r="B893"/>
  <c r="B894"/>
  <c r="B895"/>
  <c r="B896"/>
  <c r="B897"/>
  <c r="B898"/>
  <c r="B899"/>
  <c r="B900"/>
  <c r="B901"/>
  <c r="B902"/>
  <c r="B903"/>
  <c r="B904"/>
  <c r="B905"/>
  <c r="B906"/>
  <c r="B907"/>
  <c r="B908"/>
  <c r="B909"/>
  <c r="B910"/>
  <c r="B911"/>
  <c r="B912"/>
  <c r="B913"/>
  <c r="B914"/>
  <c r="B915"/>
  <c r="B916"/>
  <c r="B917"/>
  <c r="B918"/>
  <c r="B919"/>
  <c r="B920"/>
  <c r="B921"/>
  <c r="B922"/>
  <c r="B923"/>
  <c r="B924"/>
  <c r="B925"/>
  <c r="B926"/>
  <c r="B927"/>
  <c r="B928"/>
  <c r="B929"/>
  <c r="B930"/>
  <c r="B931"/>
  <c r="B932"/>
  <c r="B933"/>
  <c r="B934"/>
  <c r="B935"/>
  <c r="B936"/>
  <c r="B937"/>
  <c r="B938"/>
  <c r="B939"/>
  <c r="B940"/>
  <c r="B941"/>
  <c r="B942"/>
  <c r="B943"/>
  <c r="B944"/>
  <c r="B945"/>
  <c r="B946"/>
  <c r="B947"/>
  <c r="B948"/>
  <c r="B949"/>
  <c r="B950"/>
  <c r="B951"/>
  <c r="B952"/>
  <c r="B953"/>
  <c r="B954"/>
  <c r="B955"/>
  <c r="B956"/>
  <c r="B957"/>
  <c r="B958"/>
  <c r="B959"/>
  <c r="B960"/>
  <c r="B961"/>
  <c r="B962"/>
  <c r="B963"/>
  <c r="B964"/>
  <c r="B965"/>
  <c r="B966"/>
  <c r="B967"/>
  <c r="B968"/>
  <c r="B969"/>
  <c r="B970"/>
  <c r="B971"/>
  <c r="B972"/>
  <c r="B973"/>
  <c r="B974"/>
  <c r="B975"/>
  <c r="B976"/>
  <c r="B977"/>
  <c r="B978"/>
  <c r="B979"/>
  <c r="B980"/>
  <c r="B981"/>
  <c r="B982"/>
  <c r="B983"/>
  <c r="B984"/>
  <c r="B985"/>
  <c r="B986"/>
  <c r="B987"/>
  <c r="B988"/>
  <c r="B989"/>
  <c r="B990"/>
  <c r="B991"/>
  <c r="B992"/>
  <c r="B993"/>
  <c r="B994"/>
  <c r="B995"/>
  <c r="B996"/>
  <c r="B997"/>
  <c r="B998"/>
  <c r="B999"/>
  <c r="B1000"/>
  <c r="B1001"/>
  <c r="B1002"/>
  <c r="B1003"/>
  <c r="B3"/>
  <c r="B13" i="3" l="1" a="1"/>
  <c r="B13" s="1"/>
  <c r="B12" a="1"/>
  <c r="B12" s="1"/>
  <c r="N12" s="1"/>
  <c r="B11" a="1"/>
  <c r="B11" s="1"/>
  <c r="B10" a="1"/>
  <c r="B10" s="1"/>
  <c r="B9" a="1"/>
  <c r="B9" s="1"/>
  <c r="G9" s="1"/>
  <c r="B8" a="1"/>
  <c r="B8" s="1"/>
  <c r="B7" a="1"/>
  <c r="B7" s="1"/>
  <c r="B6" a="1"/>
  <c r="B6" s="1"/>
  <c r="C6" s="1"/>
  <c r="B5" a="1"/>
  <c r="B5" s="1"/>
  <c r="S2"/>
  <c r="S3" s="1"/>
  <c r="S4" s="1"/>
  <c r="S5" s="1"/>
  <c r="S6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55" s="1"/>
  <c r="S56" s="1"/>
  <c r="S57" s="1"/>
  <c r="S58" s="1"/>
  <c r="S59" s="1"/>
  <c r="S60" s="1"/>
  <c r="S61" s="1"/>
  <c r="S62" s="1"/>
  <c r="S63" s="1"/>
  <c r="S64" s="1"/>
  <c r="S65" s="1"/>
  <c r="S66" s="1"/>
  <c r="S67" s="1"/>
  <c r="S68" s="1"/>
  <c r="S69" s="1"/>
  <c r="S70" s="1"/>
  <c r="S71" s="1"/>
  <c r="S72" s="1"/>
  <c r="S73" s="1"/>
  <c r="S74" s="1"/>
  <c r="S75" s="1"/>
  <c r="S76" s="1"/>
  <c r="S77" s="1"/>
  <c r="S78" s="1"/>
  <c r="S79" s="1"/>
  <c r="S80" s="1"/>
  <c r="S81" s="1"/>
  <c r="S82" s="1"/>
  <c r="S83" s="1"/>
  <c r="S84" s="1"/>
  <c r="S85" s="1"/>
  <c r="S86" s="1"/>
  <c r="S87" s="1"/>
  <c r="S88" s="1"/>
  <c r="S89" s="1"/>
  <c r="S90" s="1"/>
  <c r="S91" s="1"/>
  <c r="S92" s="1"/>
  <c r="S93" s="1"/>
  <c r="S94" s="1"/>
  <c r="S95" s="1"/>
  <c r="S96" s="1"/>
  <c r="S97" s="1"/>
  <c r="S98" s="1"/>
  <c r="S99" s="1"/>
  <c r="S100" s="1"/>
  <c r="S101" s="1"/>
  <c r="S102" s="1"/>
  <c r="S103" s="1"/>
  <c r="S104" s="1"/>
  <c r="S105" s="1"/>
  <c r="S106" s="1"/>
  <c r="S107" s="1"/>
  <c r="S108" s="1"/>
  <c r="S109" s="1"/>
  <c r="S110" s="1"/>
  <c r="S111" s="1"/>
  <c r="S112" s="1"/>
  <c r="S113" s="1"/>
  <c r="S114" s="1"/>
  <c r="S115" s="1"/>
  <c r="S116" s="1"/>
  <c r="S117" s="1"/>
  <c r="S118" s="1"/>
  <c r="S119" s="1"/>
  <c r="S120" s="1"/>
  <c r="S121" s="1"/>
  <c r="S122" s="1"/>
  <c r="S123" s="1"/>
  <c r="S124" s="1"/>
  <c r="S125" s="1"/>
  <c r="S126" s="1"/>
  <c r="S127" s="1"/>
  <c r="S128" s="1"/>
  <c r="S129" s="1"/>
  <c r="S130" s="1"/>
  <c r="S131" s="1"/>
  <c r="S132" s="1"/>
  <c r="S133" s="1"/>
  <c r="S134" s="1"/>
  <c r="S135" s="1"/>
  <c r="S136" s="1"/>
  <c r="S137" s="1"/>
  <c r="S138" s="1"/>
  <c r="S139" s="1"/>
  <c r="S140" s="1"/>
  <c r="S141" s="1"/>
  <c r="S142" s="1"/>
  <c r="S143" s="1"/>
  <c r="S144" s="1"/>
  <c r="S145" s="1"/>
  <c r="S146" s="1"/>
  <c r="S147" s="1"/>
  <c r="S148" s="1"/>
  <c r="S149" s="1"/>
  <c r="S150" s="1"/>
  <c r="S151" s="1"/>
  <c r="S152" s="1"/>
  <c r="S153" s="1"/>
  <c r="S154" s="1"/>
  <c r="S155" s="1"/>
  <c r="S156" s="1"/>
  <c r="S157" s="1"/>
  <c r="S158" s="1"/>
  <c r="S159" s="1"/>
  <c r="S160" s="1"/>
  <c r="S161" s="1"/>
  <c r="S162" s="1"/>
  <c r="S163" s="1"/>
  <c r="S164" s="1"/>
  <c r="S165" s="1"/>
  <c r="S166" s="1"/>
  <c r="S167" s="1"/>
  <c r="S168" s="1"/>
  <c r="S169" s="1"/>
  <c r="O1003" i="2"/>
  <c r="O1002"/>
  <c r="O1001"/>
  <c r="O1000"/>
  <c r="O999"/>
  <c r="O998"/>
  <c r="O997"/>
  <c r="O996"/>
  <c r="O995"/>
  <c r="O994"/>
  <c r="O993"/>
  <c r="O992"/>
  <c r="O991"/>
  <c r="O990"/>
  <c r="O989"/>
  <c r="O988"/>
  <c r="O987"/>
  <c r="O986"/>
  <c r="O985"/>
  <c r="O984"/>
  <c r="O983"/>
  <c r="O982"/>
  <c r="O981"/>
  <c r="O980"/>
  <c r="O979"/>
  <c r="O978"/>
  <c r="O977"/>
  <c r="O976"/>
  <c r="O975"/>
  <c r="O974"/>
  <c r="O973"/>
  <c r="O972"/>
  <c r="O971"/>
  <c r="O970"/>
  <c r="O969"/>
  <c r="O968"/>
  <c r="O967"/>
  <c r="O966"/>
  <c r="O965"/>
  <c r="O964"/>
  <c r="O963"/>
  <c r="O962"/>
  <c r="O961"/>
  <c r="O960"/>
  <c r="O959"/>
  <c r="O958"/>
  <c r="O957"/>
  <c r="O956"/>
  <c r="O955"/>
  <c r="O954"/>
  <c r="O953"/>
  <c r="O952"/>
  <c r="O951"/>
  <c r="O950"/>
  <c r="O949"/>
  <c r="O948"/>
  <c r="O947"/>
  <c r="O946"/>
  <c r="O945"/>
  <c r="O944"/>
  <c r="O943"/>
  <c r="O942"/>
  <c r="O941"/>
  <c r="O940"/>
  <c r="O939"/>
  <c r="O938"/>
  <c r="O937"/>
  <c r="O936"/>
  <c r="O935"/>
  <c r="O934"/>
  <c r="O933"/>
  <c r="O932"/>
  <c r="O931"/>
  <c r="O930"/>
  <c r="O929"/>
  <c r="O928"/>
  <c r="O927"/>
  <c r="O926"/>
  <c r="O925"/>
  <c r="O924"/>
  <c r="O923"/>
  <c r="O922"/>
  <c r="O921"/>
  <c r="O920"/>
  <c r="O919"/>
  <c r="O918"/>
  <c r="O917"/>
  <c r="O916"/>
  <c r="O915"/>
  <c r="O914"/>
  <c r="O913"/>
  <c r="O912"/>
  <c r="O911"/>
  <c r="O910"/>
  <c r="O909"/>
  <c r="O908"/>
  <c r="O907"/>
  <c r="O906"/>
  <c r="O905"/>
  <c r="O904"/>
  <c r="O903"/>
  <c r="O902"/>
  <c r="O901"/>
  <c r="O900"/>
  <c r="O899"/>
  <c r="O898"/>
  <c r="O897"/>
  <c r="O896"/>
  <c r="O895"/>
  <c r="O894"/>
  <c r="O893"/>
  <c r="O892"/>
  <c r="O891"/>
  <c r="O890"/>
  <c r="O889"/>
  <c r="O888"/>
  <c r="O887"/>
  <c r="O886"/>
  <c r="O885"/>
  <c r="O884"/>
  <c r="O883"/>
  <c r="O882"/>
  <c r="O881"/>
  <c r="O880"/>
  <c r="O879"/>
  <c r="O878"/>
  <c r="O877"/>
  <c r="O876"/>
  <c r="O875"/>
  <c r="O874"/>
  <c r="O873"/>
  <c r="O872"/>
  <c r="O871"/>
  <c r="O870"/>
  <c r="O869"/>
  <c r="O868"/>
  <c r="O867"/>
  <c r="O866"/>
  <c r="O865"/>
  <c r="O864"/>
  <c r="O863"/>
  <c r="O862"/>
  <c r="O861"/>
  <c r="O860"/>
  <c r="O859"/>
  <c r="O858"/>
  <c r="O857"/>
  <c r="O856"/>
  <c r="O855"/>
  <c r="O854"/>
  <c r="O853"/>
  <c r="O852"/>
  <c r="O851"/>
  <c r="O850"/>
  <c r="O849"/>
  <c r="O848"/>
  <c r="O847"/>
  <c r="O846"/>
  <c r="O845"/>
  <c r="O844"/>
  <c r="O843"/>
  <c r="O842"/>
  <c r="O841"/>
  <c r="O840"/>
  <c r="O839"/>
  <c r="O838"/>
  <c r="O837"/>
  <c r="O836"/>
  <c r="O835"/>
  <c r="O834"/>
  <c r="O833"/>
  <c r="O832"/>
  <c r="O831"/>
  <c r="O830"/>
  <c r="O829"/>
  <c r="O828"/>
  <c r="O827"/>
  <c r="O826"/>
  <c r="O825"/>
  <c r="O824"/>
  <c r="O823"/>
  <c r="O822"/>
  <c r="O821"/>
  <c r="O820"/>
  <c r="O819"/>
  <c r="O818"/>
  <c r="O817"/>
  <c r="O816"/>
  <c r="O815"/>
  <c r="O814"/>
  <c r="O813"/>
  <c r="O812"/>
  <c r="O811"/>
  <c r="O810"/>
  <c r="O809"/>
  <c r="O808"/>
  <c r="O807"/>
  <c r="O806"/>
  <c r="O805"/>
  <c r="O804"/>
  <c r="O803"/>
  <c r="O802"/>
  <c r="O801"/>
  <c r="O800"/>
  <c r="O799"/>
  <c r="O798"/>
  <c r="O797"/>
  <c r="O796"/>
  <c r="O795"/>
  <c r="O794"/>
  <c r="O793"/>
  <c r="O792"/>
  <c r="O791"/>
  <c r="O790"/>
  <c r="O789"/>
  <c r="O788"/>
  <c r="O787"/>
  <c r="O786"/>
  <c r="O785"/>
  <c r="O784"/>
  <c r="O783"/>
  <c r="O782"/>
  <c r="O781"/>
  <c r="O780"/>
  <c r="O779"/>
  <c r="O778"/>
  <c r="O777"/>
  <c r="O776"/>
  <c r="O775"/>
  <c r="O774"/>
  <c r="O773"/>
  <c r="O772"/>
  <c r="O771"/>
  <c r="O770"/>
  <c r="O769"/>
  <c r="O768"/>
  <c r="O767"/>
  <c r="O766"/>
  <c r="O765"/>
  <c r="O764"/>
  <c r="O763"/>
  <c r="O762"/>
  <c r="O761"/>
  <c r="O760"/>
  <c r="O759"/>
  <c r="O758"/>
  <c r="O757"/>
  <c r="O756"/>
  <c r="O755"/>
  <c r="O754"/>
  <c r="O753"/>
  <c r="O752"/>
  <c r="O751"/>
  <c r="O750"/>
  <c r="O749"/>
  <c r="O748"/>
  <c r="O747"/>
  <c r="O746"/>
  <c r="O745"/>
  <c r="O744"/>
  <c r="O743"/>
  <c r="O742"/>
  <c r="O741"/>
  <c r="O740"/>
  <c r="O739"/>
  <c r="O738"/>
  <c r="O737"/>
  <c r="O736"/>
  <c r="O735"/>
  <c r="O734"/>
  <c r="O733"/>
  <c r="O732"/>
  <c r="O731"/>
  <c r="O730"/>
  <c r="O729"/>
  <c r="O728"/>
  <c r="O727"/>
  <c r="O726"/>
  <c r="O725"/>
  <c r="O724"/>
  <c r="O723"/>
  <c r="O722"/>
  <c r="O721"/>
  <c r="O720"/>
  <c r="O719"/>
  <c r="O718"/>
  <c r="O717"/>
  <c r="O716"/>
  <c r="O715"/>
  <c r="O714"/>
  <c r="O713"/>
  <c r="O712"/>
  <c r="O711"/>
  <c r="O710"/>
  <c r="O709"/>
  <c r="O708"/>
  <c r="O707"/>
  <c r="O706"/>
  <c r="O705"/>
  <c r="O704"/>
  <c r="O703"/>
  <c r="O702"/>
  <c r="O701"/>
  <c r="O700"/>
  <c r="O699"/>
  <c r="O698"/>
  <c r="O697"/>
  <c r="O696"/>
  <c r="O695"/>
  <c r="O694"/>
  <c r="O693"/>
  <c r="O692"/>
  <c r="O691"/>
  <c r="O690"/>
  <c r="O689"/>
  <c r="O688"/>
  <c r="O687"/>
  <c r="O686"/>
  <c r="O685"/>
  <c r="O684"/>
  <c r="O683"/>
  <c r="O682"/>
  <c r="O681"/>
  <c r="O680"/>
  <c r="O679"/>
  <c r="O678"/>
  <c r="O677"/>
  <c r="O676"/>
  <c r="O675"/>
  <c r="O674"/>
  <c r="O673"/>
  <c r="O672"/>
  <c r="O671"/>
  <c r="O670"/>
  <c r="O669"/>
  <c r="O668"/>
  <c r="O667"/>
  <c r="O666"/>
  <c r="O665"/>
  <c r="O664"/>
  <c r="O663"/>
  <c r="O662"/>
  <c r="O661"/>
  <c r="O660"/>
  <c r="O659"/>
  <c r="O658"/>
  <c r="O657"/>
  <c r="O656"/>
  <c r="O655"/>
  <c r="O654"/>
  <c r="O653"/>
  <c r="O652"/>
  <c r="O651"/>
  <c r="O650"/>
  <c r="O649"/>
  <c r="O648"/>
  <c r="O647"/>
  <c r="O646"/>
  <c r="O645"/>
  <c r="O644"/>
  <c r="O643"/>
  <c r="O642"/>
  <c r="O641"/>
  <c r="O640"/>
  <c r="O639"/>
  <c r="O638"/>
  <c r="O637"/>
  <c r="O636"/>
  <c r="O635"/>
  <c r="O634"/>
  <c r="O633"/>
  <c r="O632"/>
  <c r="O631"/>
  <c r="O630"/>
  <c r="O629"/>
  <c r="O628"/>
  <c r="O627"/>
  <c r="O626"/>
  <c r="O625"/>
  <c r="O624"/>
  <c r="O623"/>
  <c r="O622"/>
  <c r="O621"/>
  <c r="O620"/>
  <c r="O619"/>
  <c r="O618"/>
  <c r="O617"/>
  <c r="O616"/>
  <c r="O615"/>
  <c r="O614"/>
  <c r="O613"/>
  <c r="O612"/>
  <c r="O611"/>
  <c r="O610"/>
  <c r="O609"/>
  <c r="O608"/>
  <c r="O607"/>
  <c r="O606"/>
  <c r="O605"/>
  <c r="O604"/>
  <c r="O603"/>
  <c r="O602"/>
  <c r="O601"/>
  <c r="O600"/>
  <c r="O599"/>
  <c r="O598"/>
  <c r="O597"/>
  <c r="O596"/>
  <c r="O595"/>
  <c r="O594"/>
  <c r="O593"/>
  <c r="O592"/>
  <c r="O591"/>
  <c r="O590"/>
  <c r="O589"/>
  <c r="O588"/>
  <c r="O587"/>
  <c r="O586"/>
  <c r="O585"/>
  <c r="O584"/>
  <c r="O583"/>
  <c r="O582"/>
  <c r="O581"/>
  <c r="O580"/>
  <c r="O579"/>
  <c r="O578"/>
  <c r="O577"/>
  <c r="O576"/>
  <c r="O575"/>
  <c r="O574"/>
  <c r="O573"/>
  <c r="O572"/>
  <c r="O571"/>
  <c r="O570"/>
  <c r="O569"/>
  <c r="O568"/>
  <c r="O567"/>
  <c r="O566"/>
  <c r="O565"/>
  <c r="O564"/>
  <c r="O563"/>
  <c r="O562"/>
  <c r="O561"/>
  <c r="O560"/>
  <c r="O559"/>
  <c r="O558"/>
  <c r="O557"/>
  <c r="O556"/>
  <c r="O555"/>
  <c r="O554"/>
  <c r="O553"/>
  <c r="O552"/>
  <c r="O551"/>
  <c r="O550"/>
  <c r="O549"/>
  <c r="O548"/>
  <c r="O547"/>
  <c r="O546"/>
  <c r="O545"/>
  <c r="O544"/>
  <c r="O543"/>
  <c r="O542"/>
  <c r="O541"/>
  <c r="O540"/>
  <c r="O539"/>
  <c r="O538"/>
  <c r="O537"/>
  <c r="O536"/>
  <c r="O535"/>
  <c r="O534"/>
  <c r="O533"/>
  <c r="O532"/>
  <c r="O531"/>
  <c r="O530"/>
  <c r="O529"/>
  <c r="O528"/>
  <c r="O527"/>
  <c r="O526"/>
  <c r="O525"/>
  <c r="O524"/>
  <c r="O523"/>
  <c r="O522"/>
  <c r="O521"/>
  <c r="O520"/>
  <c r="O519"/>
  <c r="O518"/>
  <c r="O517"/>
  <c r="O516"/>
  <c r="O515"/>
  <c r="O514"/>
  <c r="O513"/>
  <c r="O512"/>
  <c r="O511"/>
  <c r="O510"/>
  <c r="O509"/>
  <c r="O508"/>
  <c r="O507"/>
  <c r="O506"/>
  <c r="O505"/>
  <c r="O504"/>
  <c r="O503"/>
  <c r="O502"/>
  <c r="O501"/>
  <c r="O500"/>
  <c r="O499"/>
  <c r="O498"/>
  <c r="O497"/>
  <c r="O496"/>
  <c r="O495"/>
  <c r="O494"/>
  <c r="O493"/>
  <c r="O492"/>
  <c r="O491"/>
  <c r="O490"/>
  <c r="O489"/>
  <c r="O488"/>
  <c r="O487"/>
  <c r="O486"/>
  <c r="O485"/>
  <c r="O484"/>
  <c r="O483"/>
  <c r="O482"/>
  <c r="O481"/>
  <c r="O480"/>
  <c r="O479"/>
  <c r="O478"/>
  <c r="O477"/>
  <c r="O476"/>
  <c r="O475"/>
  <c r="O474"/>
  <c r="O473"/>
  <c r="O472"/>
  <c r="O471"/>
  <c r="O470"/>
  <c r="O469"/>
  <c r="O468"/>
  <c r="O467"/>
  <c r="O466"/>
  <c r="O465"/>
  <c r="O464"/>
  <c r="O463"/>
  <c r="O462"/>
  <c r="O461"/>
  <c r="O460"/>
  <c r="O459"/>
  <c r="O458"/>
  <c r="O457"/>
  <c r="O456"/>
  <c r="O455"/>
  <c r="O454"/>
  <c r="O453"/>
  <c r="O452"/>
  <c r="O451"/>
  <c r="O450"/>
  <c r="O449"/>
  <c r="O448"/>
  <c r="O447"/>
  <c r="O446"/>
  <c r="O445"/>
  <c r="O444"/>
  <c r="O443"/>
  <c r="O442"/>
  <c r="O441"/>
  <c r="O440"/>
  <c r="O439"/>
  <c r="O438"/>
  <c r="O437"/>
  <c r="O436"/>
  <c r="O435"/>
  <c r="O434"/>
  <c r="O433"/>
  <c r="O432"/>
  <c r="O431"/>
  <c r="O430"/>
  <c r="O429"/>
  <c r="O428"/>
  <c r="O427"/>
  <c r="O426"/>
  <c r="O425"/>
  <c r="O424"/>
  <c r="O423"/>
  <c r="O422"/>
  <c r="O421"/>
  <c r="O420"/>
  <c r="O419"/>
  <c r="O418"/>
  <c r="O417"/>
  <c r="O416"/>
  <c r="O415"/>
  <c r="O414"/>
  <c r="O413"/>
  <c r="O412"/>
  <c r="O411"/>
  <c r="O410"/>
  <c r="O409"/>
  <c r="O408"/>
  <c r="O407"/>
  <c r="O406"/>
  <c r="O405"/>
  <c r="O404"/>
  <c r="O403"/>
  <c r="O402"/>
  <c r="O401"/>
  <c r="O400"/>
  <c r="O399"/>
  <c r="O398"/>
  <c r="O397"/>
  <c r="O396"/>
  <c r="O395"/>
  <c r="O394"/>
  <c r="O393"/>
  <c r="O392"/>
  <c r="O391"/>
  <c r="O390"/>
  <c r="O389"/>
  <c r="O388"/>
  <c r="O387"/>
  <c r="O386"/>
  <c r="O385"/>
  <c r="O384"/>
  <c r="O383"/>
  <c r="O382"/>
  <c r="O381"/>
  <c r="O380"/>
  <c r="O379"/>
  <c r="O378"/>
  <c r="O377"/>
  <c r="O376"/>
  <c r="O375"/>
  <c r="O374"/>
  <c r="O373"/>
  <c r="O372"/>
  <c r="O371"/>
  <c r="O370"/>
  <c r="O369"/>
  <c r="O368"/>
  <c r="O367"/>
  <c r="O366"/>
  <c r="O365"/>
  <c r="O364"/>
  <c r="O363"/>
  <c r="O362"/>
  <c r="O361"/>
  <c r="O360"/>
  <c r="O359"/>
  <c r="O358"/>
  <c r="O357"/>
  <c r="O356"/>
  <c r="O355"/>
  <c r="O354"/>
  <c r="O353"/>
  <c r="O352"/>
  <c r="O351"/>
  <c r="O350"/>
  <c r="O349"/>
  <c r="O348"/>
  <c r="O347"/>
  <c r="O346"/>
  <c r="O345"/>
  <c r="O344"/>
  <c r="O343"/>
  <c r="O342"/>
  <c r="O341"/>
  <c r="O340"/>
  <c r="O339"/>
  <c r="O338"/>
  <c r="O337"/>
  <c r="O336"/>
  <c r="O335"/>
  <c r="O334"/>
  <c r="O333"/>
  <c r="O332"/>
  <c r="O331"/>
  <c r="O330"/>
  <c r="O329"/>
  <c r="O328"/>
  <c r="O327"/>
  <c r="O326"/>
  <c r="O325"/>
  <c r="O324"/>
  <c r="O323"/>
  <c r="O322"/>
  <c r="O321"/>
  <c r="O320"/>
  <c r="O319"/>
  <c r="O318"/>
  <c r="O317"/>
  <c r="O316"/>
  <c r="O315"/>
  <c r="O314"/>
  <c r="O313"/>
  <c r="O312"/>
  <c r="O311"/>
  <c r="O310"/>
  <c r="O309"/>
  <c r="O308"/>
  <c r="O307"/>
  <c r="O306"/>
  <c r="O305"/>
  <c r="O304"/>
  <c r="O303"/>
  <c r="O302"/>
  <c r="O301"/>
  <c r="O300"/>
  <c r="O299"/>
  <c r="O298"/>
  <c r="O297"/>
  <c r="O296"/>
  <c r="O295"/>
  <c r="O294"/>
  <c r="O293"/>
  <c r="O292"/>
  <c r="O291"/>
  <c r="O290"/>
  <c r="O289"/>
  <c r="O288"/>
  <c r="O287"/>
  <c r="O286"/>
  <c r="O285"/>
  <c r="O284"/>
  <c r="O283"/>
  <c r="O282"/>
  <c r="O281"/>
  <c r="O280"/>
  <c r="O279"/>
  <c r="O278"/>
  <c r="O277"/>
  <c r="O276"/>
  <c r="O275"/>
  <c r="O274"/>
  <c r="O273"/>
  <c r="O272"/>
  <c r="O271"/>
  <c r="O270"/>
  <c r="O269"/>
  <c r="O268"/>
  <c r="O267"/>
  <c r="O266"/>
  <c r="O265"/>
  <c r="O264"/>
  <c r="O263"/>
  <c r="O262"/>
  <c r="O261"/>
  <c r="O260"/>
  <c r="O259"/>
  <c r="O258"/>
  <c r="O257"/>
  <c r="O256"/>
  <c r="O255"/>
  <c r="O254"/>
  <c r="O253"/>
  <c r="O252"/>
  <c r="O251"/>
  <c r="O250"/>
  <c r="O249"/>
  <c r="O248"/>
  <c r="O247"/>
  <c r="O246"/>
  <c r="O245"/>
  <c r="O244"/>
  <c r="O243"/>
  <c r="O242"/>
  <c r="O241"/>
  <c r="O240"/>
  <c r="O239"/>
  <c r="O238"/>
  <c r="O237"/>
  <c r="O236"/>
  <c r="O235"/>
  <c r="O234"/>
  <c r="O233"/>
  <c r="O232"/>
  <c r="O231"/>
  <c r="O230"/>
  <c r="O229"/>
  <c r="O228"/>
  <c r="O227"/>
  <c r="O226"/>
  <c r="O225"/>
  <c r="O224"/>
  <c r="O223"/>
  <c r="O222"/>
  <c r="O221"/>
  <c r="O220"/>
  <c r="O219"/>
  <c r="O218"/>
  <c r="O217"/>
  <c r="O216"/>
  <c r="O215"/>
  <c r="O214"/>
  <c r="O213"/>
  <c r="O212"/>
  <c r="O211"/>
  <c r="O210"/>
  <c r="O209"/>
  <c r="O208"/>
  <c r="O207"/>
  <c r="O206"/>
  <c r="O205"/>
  <c r="O204"/>
  <c r="O203"/>
  <c r="O202"/>
  <c r="O201"/>
  <c r="O200"/>
  <c r="O199"/>
  <c r="O198"/>
  <c r="O197"/>
  <c r="O196"/>
  <c r="O195"/>
  <c r="O194"/>
  <c r="O193"/>
  <c r="O192"/>
  <c r="O191"/>
  <c r="O190"/>
  <c r="O189"/>
  <c r="O188"/>
  <c r="O187"/>
  <c r="O186"/>
  <c r="O185"/>
  <c r="O184"/>
  <c r="O183"/>
  <c r="O182"/>
  <c r="O181"/>
  <c r="O180"/>
  <c r="O179"/>
  <c r="O178"/>
  <c r="O177"/>
  <c r="O176"/>
  <c r="O175"/>
  <c r="O174"/>
  <c r="O173"/>
  <c r="O172"/>
  <c r="O171"/>
  <c r="O170"/>
  <c r="O169"/>
  <c r="O168"/>
  <c r="O167"/>
  <c r="O166"/>
  <c r="O165"/>
  <c r="O164"/>
  <c r="O163"/>
  <c r="O162"/>
  <c r="O161"/>
  <c r="O160"/>
  <c r="O159"/>
  <c r="O158"/>
  <c r="O157"/>
  <c r="O156"/>
  <c r="O155"/>
  <c r="O154"/>
  <c r="O153"/>
  <c r="O152"/>
  <c r="O151"/>
  <c r="O150"/>
  <c r="O149"/>
  <c r="O148"/>
  <c r="O147"/>
  <c r="O146"/>
  <c r="O145"/>
  <c r="O144"/>
  <c r="O143"/>
  <c r="O142"/>
  <c r="O141"/>
  <c r="O140"/>
  <c r="O139"/>
  <c r="O138"/>
  <c r="O137"/>
  <c r="O136"/>
  <c r="O135"/>
  <c r="O134"/>
  <c r="O133"/>
  <c r="O132"/>
  <c r="O131"/>
  <c r="O130"/>
  <c r="O129"/>
  <c r="O128"/>
  <c r="O127"/>
  <c r="O126"/>
  <c r="O125"/>
  <c r="O124"/>
  <c r="O123"/>
  <c r="O122"/>
  <c r="O121"/>
  <c r="O120"/>
  <c r="O119"/>
  <c r="O118"/>
  <c r="O117"/>
  <c r="O116"/>
  <c r="O115"/>
  <c r="O114"/>
  <c r="O113"/>
  <c r="O112"/>
  <c r="O111"/>
  <c r="O110"/>
  <c r="O109"/>
  <c r="O108"/>
  <c r="O107"/>
  <c r="O106"/>
  <c r="O105"/>
  <c r="O104"/>
  <c r="O103"/>
  <c r="O102"/>
  <c r="O101"/>
  <c r="O100"/>
  <c r="O99"/>
  <c r="O98"/>
  <c r="O97"/>
  <c r="O96"/>
  <c r="O95"/>
  <c r="O94"/>
  <c r="O93"/>
  <c r="O92"/>
  <c r="O91"/>
  <c r="O90"/>
  <c r="O89"/>
  <c r="O88"/>
  <c r="O87"/>
  <c r="O86"/>
  <c r="O85"/>
  <c r="O84"/>
  <c r="O83"/>
  <c r="O82"/>
  <c r="O81"/>
  <c r="O80"/>
  <c r="O79"/>
  <c r="O78"/>
  <c r="O77"/>
  <c r="O76"/>
  <c r="O75"/>
  <c r="O74"/>
  <c r="O73"/>
  <c r="O72"/>
  <c r="O71"/>
  <c r="O70"/>
  <c r="O69"/>
  <c r="O68"/>
  <c r="O67"/>
  <c r="O66"/>
  <c r="O65"/>
  <c r="O64"/>
  <c r="O63"/>
  <c r="O62"/>
  <c r="O61"/>
  <c r="O60"/>
  <c r="O59"/>
  <c r="O58"/>
  <c r="O57"/>
  <c r="O56"/>
  <c r="O55"/>
  <c r="O54"/>
  <c r="O53"/>
  <c r="O52"/>
  <c r="O51"/>
  <c r="O50"/>
  <c r="O49"/>
  <c r="O48"/>
  <c r="O47"/>
  <c r="O46"/>
  <c r="O45"/>
  <c r="O44"/>
  <c r="O43"/>
  <c r="O42"/>
  <c r="O41"/>
  <c r="O40"/>
  <c r="O39"/>
  <c r="O38"/>
  <c r="O37"/>
  <c r="O36"/>
  <c r="B36" s="1"/>
  <c r="O35"/>
  <c r="B35" s="1"/>
  <c r="O34"/>
  <c r="O33"/>
  <c r="O32"/>
  <c r="B32" s="1"/>
  <c r="O31"/>
  <c r="B31" s="1"/>
  <c r="O30"/>
  <c r="B29"/>
  <c r="O29"/>
  <c r="O28"/>
  <c r="B37" s="1"/>
  <c r="O27"/>
  <c r="B27" s="1"/>
  <c r="O26"/>
  <c r="O25"/>
  <c r="O24"/>
  <c r="B24" s="1"/>
  <c r="O23"/>
  <c r="B23" s="1"/>
  <c r="O22"/>
  <c r="O21"/>
  <c r="O20"/>
  <c r="B20" s="1"/>
  <c r="O19"/>
  <c r="B19" s="1"/>
  <c r="O18"/>
  <c r="O17"/>
  <c r="O16"/>
  <c r="B16" s="1"/>
  <c r="O15"/>
  <c r="B21" s="1"/>
  <c r="O14"/>
  <c r="O13"/>
  <c r="O12"/>
  <c r="O11"/>
  <c r="O10"/>
  <c r="O9"/>
  <c r="O8"/>
  <c r="O7"/>
  <c r="O6"/>
  <c r="O5"/>
  <c r="O4"/>
  <c r="O3"/>
  <c r="O10" i="3" l="1"/>
  <c r="F10"/>
  <c r="K9"/>
  <c r="L12"/>
  <c r="J10"/>
  <c r="C5"/>
  <c r="M5" s="1"/>
  <c r="N10"/>
  <c r="C12"/>
  <c r="D12" s="1" a="1"/>
  <c r="D12" s="1"/>
  <c r="C10"/>
  <c r="D10" s="1" a="1"/>
  <c r="D10" s="1"/>
  <c r="G12"/>
  <c r="B15" i="2"/>
  <c r="B28"/>
  <c r="B17"/>
  <c r="B25"/>
  <c r="B33"/>
  <c r="B38"/>
  <c r="B18"/>
  <c r="B26"/>
  <c r="B34"/>
  <c r="B22"/>
  <c r="B30"/>
  <c r="M8" i="3"/>
  <c r="I8"/>
  <c r="E8"/>
  <c r="O8"/>
  <c r="K8"/>
  <c r="G8"/>
  <c r="L8"/>
  <c r="J8"/>
  <c r="C8"/>
  <c r="D8" s="1" a="1"/>
  <c r="D8" s="1"/>
  <c r="H8"/>
  <c r="N8"/>
  <c r="F8"/>
  <c r="H6"/>
  <c r="L6"/>
  <c r="D6" a="1"/>
  <c r="D6" s="1"/>
  <c r="J6"/>
  <c r="C7"/>
  <c r="D7" s="1" a="1"/>
  <c r="D7" s="1"/>
  <c r="K5"/>
  <c r="F5"/>
  <c r="I7"/>
  <c r="N11"/>
  <c r="J11"/>
  <c r="F11"/>
  <c r="C11"/>
  <c r="D11" s="1" a="1"/>
  <c r="D11" s="1"/>
  <c r="M11"/>
  <c r="I11"/>
  <c r="E11"/>
  <c r="L11"/>
  <c r="H11"/>
  <c r="O11"/>
  <c r="K11"/>
  <c r="G11"/>
  <c r="O6"/>
  <c r="K6"/>
  <c r="G6"/>
  <c r="M6"/>
  <c r="I6"/>
  <c r="E6"/>
  <c r="F6"/>
  <c r="N6"/>
  <c r="L9"/>
  <c r="H9"/>
  <c r="N9"/>
  <c r="J9"/>
  <c r="F9"/>
  <c r="C9"/>
  <c r="D9" s="1" a="1"/>
  <c r="D9" s="1"/>
  <c r="M9"/>
  <c r="I9"/>
  <c r="E9"/>
  <c r="O9"/>
  <c r="H10"/>
  <c r="L10"/>
  <c r="M13"/>
  <c r="I13"/>
  <c r="E13"/>
  <c r="L13"/>
  <c r="H13"/>
  <c r="G13"/>
  <c r="O13"/>
  <c r="E10"/>
  <c r="I10"/>
  <c r="M10"/>
  <c r="H12"/>
  <c r="C13"/>
  <c r="D13" s="1" a="1"/>
  <c r="D13" s="1"/>
  <c r="J13"/>
  <c r="M12"/>
  <c r="I12"/>
  <c r="E12"/>
  <c r="J12"/>
  <c r="O12"/>
  <c r="K13"/>
  <c r="G10"/>
  <c r="K10"/>
  <c r="F12"/>
  <c r="K12"/>
  <c r="F13"/>
  <c r="N13"/>
  <c r="J5" l="1"/>
  <c r="L5"/>
  <c r="I5"/>
  <c r="H5"/>
  <c r="K7"/>
  <c r="O7"/>
  <c r="O5" a="1"/>
  <c r="O5" s="1"/>
  <c r="A6008" i="2"/>
  <c r="A6006"/>
  <c r="A6004"/>
  <c r="A6002"/>
  <c r="A6000"/>
  <c r="A5998"/>
  <c r="A5996"/>
  <c r="A5994"/>
  <c r="A5992"/>
  <c r="A5990"/>
  <c r="A5988"/>
  <c r="A5986"/>
  <c r="A5984"/>
  <c r="A5982"/>
  <c r="A5980"/>
  <c r="A5978"/>
  <c r="A5976"/>
  <c r="A5974"/>
  <c r="A5972"/>
  <c r="A5970"/>
  <c r="A5968"/>
  <c r="A5966"/>
  <c r="A5964"/>
  <c r="A5962"/>
  <c r="A5960"/>
  <c r="A5958"/>
  <c r="A5956"/>
  <c r="A5954"/>
  <c r="A5952"/>
  <c r="A5950"/>
  <c r="A5948"/>
  <c r="A5946"/>
  <c r="A5944"/>
  <c r="A5942"/>
  <c r="A5940"/>
  <c r="A5938"/>
  <c r="A5936"/>
  <c r="A5934"/>
  <c r="A5932"/>
  <c r="A5930"/>
  <c r="A5928"/>
  <c r="A5926"/>
  <c r="A5924"/>
  <c r="A5922"/>
  <c r="A5920"/>
  <c r="A5918"/>
  <c r="A5916"/>
  <c r="A5914"/>
  <c r="A5912"/>
  <c r="A5910"/>
  <c r="A5908"/>
  <c r="A5906"/>
  <c r="A5904"/>
  <c r="A5902"/>
  <c r="A5900"/>
  <c r="A5898"/>
  <c r="A5896"/>
  <c r="A5894"/>
  <c r="A5892"/>
  <c r="A5890"/>
  <c r="A5888"/>
  <c r="A5886"/>
  <c r="A5884"/>
  <c r="A5882"/>
  <c r="A5880"/>
  <c r="A5878"/>
  <c r="A5876"/>
  <c r="A5874"/>
  <c r="A5872"/>
  <c r="A5870"/>
  <c r="A5868"/>
  <c r="A5866"/>
  <c r="A5864"/>
  <c r="A5862"/>
  <c r="A5860"/>
  <c r="A5858"/>
  <c r="A5856"/>
  <c r="A5854"/>
  <c r="A5852"/>
  <c r="A5850"/>
  <c r="A5848"/>
  <c r="A5846"/>
  <c r="A5844"/>
  <c r="A5842"/>
  <c r="A5840"/>
  <c r="A5837"/>
  <c r="A5833"/>
  <c r="A5836"/>
  <c r="A5264"/>
  <c r="A5268"/>
  <c r="A5272"/>
  <c r="A5276"/>
  <c r="A5280"/>
  <c r="A5284"/>
  <c r="A5288"/>
  <c r="A5292"/>
  <c r="A5296"/>
  <c r="A5300"/>
  <c r="A5304"/>
  <c r="A5308"/>
  <c r="A5312"/>
  <c r="A5316"/>
  <c r="A5320"/>
  <c r="A5324"/>
  <c r="A5328"/>
  <c r="A5332"/>
  <c r="A5336"/>
  <c r="A5340"/>
  <c r="A5344"/>
  <c r="A5348"/>
  <c r="A5352"/>
  <c r="A5356"/>
  <c r="A5360"/>
  <c r="A5364"/>
  <c r="A5368"/>
  <c r="A5372"/>
  <c r="A5376"/>
  <c r="A5380"/>
  <c r="A5384"/>
  <c r="A5388"/>
  <c r="A5265"/>
  <c r="A5269"/>
  <c r="A5273"/>
  <c r="A5277"/>
  <c r="A5281"/>
  <c r="A5285"/>
  <c r="A5289"/>
  <c r="A5293"/>
  <c r="A5297"/>
  <c r="A5301"/>
  <c r="A5305"/>
  <c r="A5309"/>
  <c r="A5313"/>
  <c r="A5317"/>
  <c r="A5321"/>
  <c r="A5325"/>
  <c r="A5329"/>
  <c r="A5333"/>
  <c r="A5337"/>
  <c r="A5341"/>
  <c r="A5345"/>
  <c r="A5349"/>
  <c r="A5353"/>
  <c r="A5357"/>
  <c r="A5361"/>
  <c r="A5365"/>
  <c r="A5369"/>
  <c r="A5373"/>
  <c r="A5377"/>
  <c r="A5381"/>
  <c r="A5385"/>
  <c r="A5389"/>
  <c r="A5392"/>
  <c r="A5394"/>
  <c r="A5396"/>
  <c r="A5398"/>
  <c r="A5400"/>
  <c r="A5402"/>
  <c r="A5404"/>
  <c r="A5406"/>
  <c r="A5408"/>
  <c r="A5410"/>
  <c r="A5412"/>
  <c r="A5414"/>
  <c r="A5416"/>
  <c r="A5418"/>
  <c r="A5420"/>
  <c r="A5422"/>
  <c r="A5424"/>
  <c r="A5426"/>
  <c r="A5428"/>
  <c r="A5430"/>
  <c r="A5432"/>
  <c r="A5434"/>
  <c r="A5436"/>
  <c r="A5438"/>
  <c r="A5440"/>
  <c r="A5442"/>
  <c r="A5444"/>
  <c r="A5446"/>
  <c r="A5448"/>
  <c r="A5450"/>
  <c r="A5452"/>
  <c r="A5454"/>
  <c r="A5456"/>
  <c r="A5458"/>
  <c r="A5460"/>
  <c r="A5462"/>
  <c r="A5464"/>
  <c r="A5466"/>
  <c r="A5468"/>
  <c r="A5470"/>
  <c r="A5472"/>
  <c r="A5474"/>
  <c r="A5476"/>
  <c r="A5478"/>
  <c r="A5480"/>
  <c r="A5482"/>
  <c r="A5484"/>
  <c r="A5486"/>
  <c r="A5488"/>
  <c r="A5490"/>
  <c r="A5492"/>
  <c r="A5494"/>
  <c r="A5496"/>
  <c r="A5498"/>
  <c r="A5500"/>
  <c r="A5502"/>
  <c r="A5504"/>
  <c r="A5506"/>
  <c r="A5508"/>
  <c r="A5510"/>
  <c r="A5512"/>
  <c r="A5514"/>
  <c r="A5516"/>
  <c r="A5518"/>
  <c r="A5520"/>
  <c r="A5522"/>
  <c r="A5524"/>
  <c r="A5526"/>
  <c r="A5528"/>
  <c r="A5530"/>
  <c r="A5532"/>
  <c r="A5534"/>
  <c r="A5536"/>
  <c r="A5538"/>
  <c r="A5540"/>
  <c r="A5542"/>
  <c r="A5544"/>
  <c r="A5546"/>
  <c r="A5548"/>
  <c r="A5550"/>
  <c r="A5552"/>
  <c r="A5554"/>
  <c r="A5556"/>
  <c r="A5558"/>
  <c r="A5560"/>
  <c r="A5562"/>
  <c r="A5564"/>
  <c r="A5566"/>
  <c r="A5568"/>
  <c r="A5570"/>
  <c r="A5572"/>
  <c r="A5574"/>
  <c r="A5576"/>
  <c r="A5578"/>
  <c r="A5580"/>
  <c r="A5582"/>
  <c r="A5584"/>
  <c r="A5586"/>
  <c r="A5588"/>
  <c r="A5590"/>
  <c r="A5592"/>
  <c r="A5594"/>
  <c r="A5596"/>
  <c r="A5598"/>
  <c r="A5832"/>
  <c r="A6007"/>
  <c r="A6005"/>
  <c r="A6003"/>
  <c r="A6001"/>
  <c r="A5999"/>
  <c r="A5997"/>
  <c r="A5995"/>
  <c r="A5993"/>
  <c r="A5991"/>
  <c r="A5989"/>
  <c r="A5987"/>
  <c r="A5985"/>
  <c r="A5983"/>
  <c r="A5981"/>
  <c r="A5979"/>
  <c r="A5977"/>
  <c r="A5975"/>
  <c r="A5973"/>
  <c r="A5971"/>
  <c r="A5969"/>
  <c r="A5967"/>
  <c r="A5965"/>
  <c r="A5963"/>
  <c r="A5961"/>
  <c r="A5959"/>
  <c r="A5957"/>
  <c r="A5955"/>
  <c r="A5953"/>
  <c r="A5951"/>
  <c r="A5949"/>
  <c r="A5947"/>
  <c r="A5945"/>
  <c r="A5943"/>
  <c r="A5941"/>
  <c r="A5939"/>
  <c r="A5937"/>
  <c r="A5935"/>
  <c r="A5933"/>
  <c r="A5931"/>
  <c r="A5929"/>
  <c r="A5927"/>
  <c r="A5925"/>
  <c r="A5923"/>
  <c r="A5921"/>
  <c r="A5919"/>
  <c r="A5917"/>
  <c r="A5915"/>
  <c r="A5913"/>
  <c r="A5911"/>
  <c r="A5909"/>
  <c r="A5907"/>
  <c r="A5905"/>
  <c r="A5903"/>
  <c r="A5901"/>
  <c r="A5899"/>
  <c r="A5897"/>
  <c r="A5895"/>
  <c r="A5893"/>
  <c r="A5891"/>
  <c r="A5889"/>
  <c r="A5887"/>
  <c r="A5885"/>
  <c r="A5883"/>
  <c r="A5881"/>
  <c r="A5879"/>
  <c r="A5877"/>
  <c r="A5875"/>
  <c r="A5873"/>
  <c r="A5871"/>
  <c r="A5869"/>
  <c r="A5867"/>
  <c r="A5865"/>
  <c r="A5863"/>
  <c r="A5861"/>
  <c r="A5859"/>
  <c r="A5857"/>
  <c r="A5855"/>
  <c r="A5853"/>
  <c r="A5851"/>
  <c r="A5849"/>
  <c r="A5847"/>
  <c r="A5845"/>
  <c r="A5843"/>
  <c r="A5841"/>
  <c r="A5839"/>
  <c r="A5835"/>
  <c r="A5838"/>
  <c r="A5834"/>
  <c r="A5266"/>
  <c r="A5270"/>
  <c r="A5274"/>
  <c r="A5278"/>
  <c r="A5282"/>
  <c r="A5286"/>
  <c r="A5290"/>
  <c r="A5294"/>
  <c r="A5298"/>
  <c r="A5302"/>
  <c r="A5306"/>
  <c r="A5310"/>
  <c r="A5314"/>
  <c r="A5318"/>
  <c r="A5322"/>
  <c r="A5326"/>
  <c r="A5330"/>
  <c r="A5334"/>
  <c r="A5338"/>
  <c r="A5342"/>
  <c r="A5346"/>
  <c r="A5350"/>
  <c r="A5354"/>
  <c r="A5358"/>
  <c r="A5362"/>
  <c r="A5366"/>
  <c r="A5370"/>
  <c r="A5374"/>
  <c r="A5378"/>
  <c r="A5382"/>
  <c r="A5386"/>
  <c r="A5390"/>
  <c r="A5267"/>
  <c r="A5271"/>
  <c r="A5275"/>
  <c r="A5279"/>
  <c r="A5283"/>
  <c r="A5287"/>
  <c r="A5291"/>
  <c r="A5295"/>
  <c r="A5299"/>
  <c r="A5303"/>
  <c r="A5307"/>
  <c r="A5311"/>
  <c r="A5315"/>
  <c r="A5319"/>
  <c r="A5323"/>
  <c r="A5327"/>
  <c r="A5331"/>
  <c r="A5335"/>
  <c r="A5339"/>
  <c r="A5343"/>
  <c r="A5347"/>
  <c r="A5351"/>
  <c r="A5355"/>
  <c r="A5359"/>
  <c r="A5363"/>
  <c r="A5367"/>
  <c r="A5371"/>
  <c r="A5375"/>
  <c r="A5379"/>
  <c r="A5383"/>
  <c r="A5387"/>
  <c r="A5391"/>
  <c r="A5393"/>
  <c r="A5395"/>
  <c r="A5397"/>
  <c r="A5399"/>
  <c r="A5401"/>
  <c r="A5403"/>
  <c r="A5405"/>
  <c r="A5407"/>
  <c r="A5409"/>
  <c r="A5411"/>
  <c r="A5413"/>
  <c r="A5415"/>
  <c r="A5417"/>
  <c r="A5419"/>
  <c r="A5421"/>
  <c r="A5423"/>
  <c r="A5425"/>
  <c r="A5427"/>
  <c r="A5429"/>
  <c r="A5431"/>
  <c r="A5433"/>
  <c r="A5435"/>
  <c r="A5437"/>
  <c r="A5439"/>
  <c r="A5441"/>
  <c r="A5443"/>
  <c r="A5445"/>
  <c r="A5447"/>
  <c r="A5449"/>
  <c r="A5451"/>
  <c r="A5453"/>
  <c r="A5455"/>
  <c r="A5457"/>
  <c r="A5459"/>
  <c r="A5461"/>
  <c r="A5463"/>
  <c r="A5465"/>
  <c r="A5467"/>
  <c r="A5469"/>
  <c r="A5471"/>
  <c r="A5473"/>
  <c r="A5475"/>
  <c r="A5477"/>
  <c r="A5479"/>
  <c r="A5481"/>
  <c r="A5483"/>
  <c r="A5485"/>
  <c r="A5487"/>
  <c r="A5489"/>
  <c r="A5491"/>
  <c r="A5493"/>
  <c r="A5495"/>
  <c r="A5497"/>
  <c r="A5499"/>
  <c r="A5501"/>
  <c r="A5503"/>
  <c r="A5505"/>
  <c r="A5507"/>
  <c r="A5509"/>
  <c r="A5511"/>
  <c r="A5513"/>
  <c r="A5515"/>
  <c r="A5517"/>
  <c r="A5519"/>
  <c r="A5521"/>
  <c r="A5523"/>
  <c r="A5525"/>
  <c r="A5527"/>
  <c r="A5529"/>
  <c r="A5531"/>
  <c r="A5533"/>
  <c r="A5535"/>
  <c r="A5537"/>
  <c r="A5539"/>
  <c r="A5541"/>
  <c r="A5543"/>
  <c r="A5545"/>
  <c r="A5547"/>
  <c r="A5549"/>
  <c r="A5551"/>
  <c r="A5553"/>
  <c r="A5555"/>
  <c r="A5557"/>
  <c r="A5559"/>
  <c r="A5561"/>
  <c r="A5563"/>
  <c r="A5565"/>
  <c r="A5567"/>
  <c r="A5569"/>
  <c r="A5571"/>
  <c r="A5573"/>
  <c r="A5575"/>
  <c r="A5577"/>
  <c r="A5579"/>
  <c r="A5581"/>
  <c r="A5583"/>
  <c r="A5585"/>
  <c r="A5587"/>
  <c r="A5589"/>
  <c r="A5591"/>
  <c r="A5593"/>
  <c r="A5595"/>
  <c r="A5597"/>
  <c r="A5600"/>
  <c r="A5602"/>
  <c r="A5604"/>
  <c r="A5606"/>
  <c r="A5608"/>
  <c r="A5610"/>
  <c r="A5612"/>
  <c r="A5614"/>
  <c r="A5616"/>
  <c r="A5618"/>
  <c r="A5620"/>
  <c r="A5622"/>
  <c r="A5624"/>
  <c r="A5626"/>
  <c r="A5628"/>
  <c r="A5630"/>
  <c r="A5632"/>
  <c r="A5634"/>
  <c r="A5636"/>
  <c r="A5638"/>
  <c r="A5640"/>
  <c r="A5642"/>
  <c r="A5644"/>
  <c r="A5646"/>
  <c r="A5648"/>
  <c r="A5650"/>
  <c r="A5652"/>
  <c r="A5654"/>
  <c r="A5656"/>
  <c r="A5658"/>
  <c r="A5660"/>
  <c r="A5662"/>
  <c r="A5664"/>
  <c r="A5666"/>
  <c r="A5668"/>
  <c r="A5670"/>
  <c r="A5672"/>
  <c r="A5674"/>
  <c r="A5676"/>
  <c r="A5678"/>
  <c r="A5680"/>
  <c r="A5682"/>
  <c r="A5684"/>
  <c r="A5686"/>
  <c r="A5688"/>
  <c r="A5690"/>
  <c r="A5692"/>
  <c r="A5694"/>
  <c r="A5696"/>
  <c r="A5698"/>
  <c r="A5700"/>
  <c r="A5702"/>
  <c r="A5704"/>
  <c r="A5706"/>
  <c r="A5708"/>
  <c r="A5710"/>
  <c r="A5712"/>
  <c r="A5714"/>
  <c r="A5716"/>
  <c r="A5718"/>
  <c r="A5720"/>
  <c r="A5722"/>
  <c r="A5724"/>
  <c r="A5726"/>
  <c r="A5728"/>
  <c r="A5730"/>
  <c r="A5732"/>
  <c r="A5734"/>
  <c r="A5736"/>
  <c r="A5738"/>
  <c r="A5740"/>
  <c r="A5742"/>
  <c r="A5744"/>
  <c r="A5746"/>
  <c r="A5748"/>
  <c r="A5750"/>
  <c r="A5752"/>
  <c r="A5754"/>
  <c r="A5756"/>
  <c r="A5758"/>
  <c r="A5760"/>
  <c r="A5762"/>
  <c r="A5764"/>
  <c r="A5766"/>
  <c r="A5768"/>
  <c r="A5770"/>
  <c r="A5772"/>
  <c r="A5774"/>
  <c r="A5776"/>
  <c r="A5778"/>
  <c r="A5780"/>
  <c r="A5782"/>
  <c r="A5784"/>
  <c r="A5786"/>
  <c r="A5788"/>
  <c r="A5790"/>
  <c r="A5792"/>
  <c r="A5794"/>
  <c r="A5796"/>
  <c r="A5798"/>
  <c r="A5800"/>
  <c r="A5802"/>
  <c r="A5804"/>
  <c r="A5806"/>
  <c r="A5808"/>
  <c r="A5810"/>
  <c r="A5812"/>
  <c r="A5814"/>
  <c r="A5816"/>
  <c r="A5818"/>
  <c r="A5820"/>
  <c r="A5822"/>
  <c r="A5824"/>
  <c r="A5826"/>
  <c r="A5828"/>
  <c r="A5830"/>
  <c r="A5262"/>
  <c r="A5258"/>
  <c r="A5254"/>
  <c r="A5250"/>
  <c r="A5246"/>
  <c r="A5242"/>
  <c r="A5238"/>
  <c r="A5234"/>
  <c r="A5230"/>
  <c r="A5226"/>
  <c r="A5222"/>
  <c r="A5218"/>
  <c r="A5214"/>
  <c r="A5210"/>
  <c r="A5206"/>
  <c r="A5202"/>
  <c r="A5198"/>
  <c r="A5194"/>
  <c r="A5190"/>
  <c r="A5186"/>
  <c r="A5182"/>
  <c r="A5178"/>
  <c r="A5174"/>
  <c r="A5170"/>
  <c r="A5166"/>
  <c r="A5162"/>
  <c r="A5158"/>
  <c r="A5154"/>
  <c r="A5150"/>
  <c r="A5146"/>
  <c r="A5142"/>
  <c r="A5138"/>
  <c r="A5134"/>
  <c r="A5130"/>
  <c r="A5126"/>
  <c r="A5122"/>
  <c r="A5118"/>
  <c r="A5114"/>
  <c r="A5110"/>
  <c r="A5106"/>
  <c r="A5102"/>
  <c r="A5098"/>
  <c r="A5094"/>
  <c r="A5090"/>
  <c r="A5086"/>
  <c r="A5082"/>
  <c r="A5078"/>
  <c r="A5074"/>
  <c r="A5070"/>
  <c r="A5066"/>
  <c r="A5062"/>
  <c r="A5058"/>
  <c r="A5054"/>
  <c r="A5050"/>
  <c r="A5046"/>
  <c r="A5042"/>
  <c r="A5038"/>
  <c r="A5034"/>
  <c r="A5030"/>
  <c r="A5026"/>
  <c r="A5022"/>
  <c r="A5018"/>
  <c r="A5014"/>
  <c r="A5010"/>
  <c r="A5263"/>
  <c r="A5259"/>
  <c r="A5255"/>
  <c r="A5251"/>
  <c r="A5247"/>
  <c r="A5243"/>
  <c r="A5239"/>
  <c r="A5235"/>
  <c r="A5231"/>
  <c r="A5227"/>
  <c r="A5223"/>
  <c r="A5219"/>
  <c r="A5215"/>
  <c r="A5211"/>
  <c r="A5207"/>
  <c r="A5203"/>
  <c r="A5199"/>
  <c r="A5195"/>
  <c r="A5191"/>
  <c r="A5187"/>
  <c r="A5183"/>
  <c r="A5179"/>
  <c r="A5175"/>
  <c r="A5171"/>
  <c r="A5167"/>
  <c r="A5163"/>
  <c r="A5159"/>
  <c r="A5155"/>
  <c r="A5151"/>
  <c r="A5147"/>
  <c r="A5143"/>
  <c r="A5139"/>
  <c r="A5135"/>
  <c r="A5131"/>
  <c r="A5127"/>
  <c r="A5123"/>
  <c r="A5119"/>
  <c r="A5115"/>
  <c r="A5111"/>
  <c r="A5107"/>
  <c r="A5103"/>
  <c r="A5099"/>
  <c r="A5095"/>
  <c r="A5091"/>
  <c r="A5087"/>
  <c r="A5083"/>
  <c r="A5079"/>
  <c r="A5075"/>
  <c r="A5071"/>
  <c r="A5067"/>
  <c r="A5063"/>
  <c r="A5059"/>
  <c r="A5055"/>
  <c r="A5051"/>
  <c r="A5047"/>
  <c r="A5043"/>
  <c r="A5039"/>
  <c r="A5035"/>
  <c r="A5031"/>
  <c r="A5027"/>
  <c r="A5023"/>
  <c r="A5019"/>
  <c r="A5015"/>
  <c r="A5011"/>
  <c r="A5599"/>
  <c r="A5601"/>
  <c r="A5603"/>
  <c r="A5605"/>
  <c r="A5607"/>
  <c r="A5609"/>
  <c r="A5611"/>
  <c r="A5613"/>
  <c r="A5615"/>
  <c r="A5617"/>
  <c r="A5619"/>
  <c r="A5621"/>
  <c r="A5623"/>
  <c r="A5625"/>
  <c r="A5627"/>
  <c r="A5629"/>
  <c r="A5631"/>
  <c r="A5633"/>
  <c r="A5635"/>
  <c r="A5637"/>
  <c r="A5639"/>
  <c r="A5641"/>
  <c r="A5643"/>
  <c r="A5645"/>
  <c r="A5647"/>
  <c r="A5649"/>
  <c r="A5651"/>
  <c r="A5653"/>
  <c r="A5655"/>
  <c r="A5657"/>
  <c r="A5659"/>
  <c r="A5661"/>
  <c r="A5663"/>
  <c r="A5665"/>
  <c r="A5667"/>
  <c r="A5669"/>
  <c r="A5671"/>
  <c r="A5673"/>
  <c r="A5675"/>
  <c r="A5677"/>
  <c r="A5679"/>
  <c r="A5681"/>
  <c r="A5683"/>
  <c r="A5685"/>
  <c r="A5687"/>
  <c r="A5689"/>
  <c r="A5691"/>
  <c r="A5693"/>
  <c r="A5695"/>
  <c r="A5697"/>
  <c r="A5699"/>
  <c r="A5701"/>
  <c r="A5703"/>
  <c r="A5705"/>
  <c r="A5707"/>
  <c r="A5709"/>
  <c r="A5711"/>
  <c r="A5713"/>
  <c r="A5715"/>
  <c r="A5717"/>
  <c r="A5719"/>
  <c r="A5721"/>
  <c r="A5723"/>
  <c r="A5725"/>
  <c r="A5727"/>
  <c r="A5729"/>
  <c r="A5731"/>
  <c r="A5733"/>
  <c r="A5735"/>
  <c r="A5737"/>
  <c r="A5739"/>
  <c r="A5741"/>
  <c r="A5743"/>
  <c r="A5745"/>
  <c r="A5747"/>
  <c r="A5749"/>
  <c r="A5751"/>
  <c r="A5753"/>
  <c r="A5755"/>
  <c r="A5757"/>
  <c r="A5759"/>
  <c r="A5761"/>
  <c r="A5763"/>
  <c r="A5765"/>
  <c r="A5767"/>
  <c r="A5769"/>
  <c r="A5771"/>
  <c r="A5773"/>
  <c r="A5775"/>
  <c r="A5777"/>
  <c r="A5779"/>
  <c r="A5781"/>
  <c r="A5783"/>
  <c r="A5785"/>
  <c r="A5787"/>
  <c r="A5789"/>
  <c r="A5791"/>
  <c r="A5793"/>
  <c r="A5795"/>
  <c r="A5797"/>
  <c r="A5799"/>
  <c r="A5801"/>
  <c r="A5803"/>
  <c r="A5805"/>
  <c r="A5807"/>
  <c r="A5809"/>
  <c r="A5811"/>
  <c r="A5813"/>
  <c r="A5815"/>
  <c r="A5817"/>
  <c r="A5819"/>
  <c r="A5821"/>
  <c r="A5823"/>
  <c r="A5825"/>
  <c r="A5827"/>
  <c r="A5829"/>
  <c r="A5831"/>
  <c r="A5260"/>
  <c r="A5256"/>
  <c r="A5252"/>
  <c r="A5248"/>
  <c r="A5244"/>
  <c r="A5240"/>
  <c r="A5236"/>
  <c r="A5232"/>
  <c r="A5228"/>
  <c r="A5224"/>
  <c r="A5220"/>
  <c r="A5216"/>
  <c r="A5212"/>
  <c r="A5208"/>
  <c r="A5204"/>
  <c r="A5200"/>
  <c r="A5196"/>
  <c r="A5192"/>
  <c r="A5188"/>
  <c r="A5184"/>
  <c r="A5180"/>
  <c r="A5176"/>
  <c r="A5172"/>
  <c r="A5168"/>
  <c r="A5164"/>
  <c r="A5160"/>
  <c r="A5156"/>
  <c r="A5152"/>
  <c r="A5148"/>
  <c r="A5144"/>
  <c r="A5140"/>
  <c r="A5136"/>
  <c r="A5132"/>
  <c r="A5128"/>
  <c r="A5124"/>
  <c r="A5120"/>
  <c r="A5116"/>
  <c r="A5112"/>
  <c r="A5108"/>
  <c r="A5104"/>
  <c r="A5100"/>
  <c r="A5096"/>
  <c r="A5092"/>
  <c r="A5088"/>
  <c r="A5084"/>
  <c r="A5080"/>
  <c r="A5076"/>
  <c r="A5072"/>
  <c r="A5068"/>
  <c r="A5064"/>
  <c r="A5060"/>
  <c r="A5056"/>
  <c r="A5052"/>
  <c r="A5048"/>
  <c r="A5044"/>
  <c r="A5040"/>
  <c r="A5036"/>
  <c r="A5032"/>
  <c r="A5028"/>
  <c r="A5024"/>
  <c r="A5020"/>
  <c r="A5016"/>
  <c r="A5012"/>
  <c r="A5008"/>
  <c r="A5261"/>
  <c r="A5257"/>
  <c r="A5253"/>
  <c r="A5249"/>
  <c r="A5245"/>
  <c r="A5241"/>
  <c r="A5237"/>
  <c r="A5233"/>
  <c r="A5229"/>
  <c r="A5225"/>
  <c r="A5221"/>
  <c r="A5217"/>
  <c r="A5213"/>
  <c r="A5209"/>
  <c r="A5205"/>
  <c r="A5201"/>
  <c r="A5197"/>
  <c r="A5193"/>
  <c r="A5189"/>
  <c r="A5185"/>
  <c r="A5181"/>
  <c r="A5177"/>
  <c r="A5173"/>
  <c r="A5169"/>
  <c r="A5165"/>
  <c r="A5161"/>
  <c r="A5157"/>
  <c r="A5153"/>
  <c r="A5149"/>
  <c r="A5145"/>
  <c r="A5141"/>
  <c r="A5137"/>
  <c r="A5133"/>
  <c r="A5129"/>
  <c r="A5125"/>
  <c r="A5121"/>
  <c r="A5117"/>
  <c r="A5113"/>
  <c r="A5109"/>
  <c r="A5105"/>
  <c r="A5101"/>
  <c r="A5097"/>
  <c r="A5093"/>
  <c r="A5089"/>
  <c r="A5085"/>
  <c r="A5081"/>
  <c r="A5077"/>
  <c r="A5073"/>
  <c r="A5069"/>
  <c r="A5065"/>
  <c r="A5061"/>
  <c r="A5057"/>
  <c r="A5053"/>
  <c r="A5049"/>
  <c r="A5045"/>
  <c r="A5041"/>
  <c r="A5037"/>
  <c r="A5033"/>
  <c r="A5029"/>
  <c r="A5025"/>
  <c r="A5021"/>
  <c r="A5017"/>
  <c r="A5013"/>
  <c r="A5009"/>
  <c r="A30"/>
  <c r="A3"/>
  <c r="A5004"/>
  <c r="A5000"/>
  <c r="A4996"/>
  <c r="A4992"/>
  <c r="A4988"/>
  <c r="A4984"/>
  <c r="A4980"/>
  <c r="A4976"/>
  <c r="A4972"/>
  <c r="A4968"/>
  <c r="A4964"/>
  <c r="A4960"/>
  <c r="A4956"/>
  <c r="A4952"/>
  <c r="A4948"/>
  <c r="A4944"/>
  <c r="A4940"/>
  <c r="A4936"/>
  <c r="A4932"/>
  <c r="A4928"/>
  <c r="A4924"/>
  <c r="A4920"/>
  <c r="A4916"/>
  <c r="A4912"/>
  <c r="A4908"/>
  <c r="A4904"/>
  <c r="A4900"/>
  <c r="A4896"/>
  <c r="A4892"/>
  <c r="A4888"/>
  <c r="A4884"/>
  <c r="A4880"/>
  <c r="A4876"/>
  <c r="A4872"/>
  <c r="A4868"/>
  <c r="A4864"/>
  <c r="A4860"/>
  <c r="A4856"/>
  <c r="A4852"/>
  <c r="A4848"/>
  <c r="A4844"/>
  <c r="A4840"/>
  <c r="A4836"/>
  <c r="A4832"/>
  <c r="A4828"/>
  <c r="A4824"/>
  <c r="A4820"/>
  <c r="A4816"/>
  <c r="A4812"/>
  <c r="A4808"/>
  <c r="A4804"/>
  <c r="A4800"/>
  <c r="A4796"/>
  <c r="A4792"/>
  <c r="A4788"/>
  <c r="A4784"/>
  <c r="A4780"/>
  <c r="A4776"/>
  <c r="A4772"/>
  <c r="A4768"/>
  <c r="A4764"/>
  <c r="A4760"/>
  <c r="A4756"/>
  <c r="A4752"/>
  <c r="A4748"/>
  <c r="A4744"/>
  <c r="A4740"/>
  <c r="A4736"/>
  <c r="A4732"/>
  <c r="A4728"/>
  <c r="A4724"/>
  <c r="A4720"/>
  <c r="A4716"/>
  <c r="A4712"/>
  <c r="A4708"/>
  <c r="A4704"/>
  <c r="A4700"/>
  <c r="A4696"/>
  <c r="A4692"/>
  <c r="A4688"/>
  <c r="A4684"/>
  <c r="A4680"/>
  <c r="A4676"/>
  <c r="A4672"/>
  <c r="A4668"/>
  <c r="A4664"/>
  <c r="A4660"/>
  <c r="A4656"/>
  <c r="A4652"/>
  <c r="A4648"/>
  <c r="A4644"/>
  <c r="A4640"/>
  <c r="A4636"/>
  <c r="A4632"/>
  <c r="A4628"/>
  <c r="A4624"/>
  <c r="A4620"/>
  <c r="A4616"/>
  <c r="A4612"/>
  <c r="A4608"/>
  <c r="A4604"/>
  <c r="A4600"/>
  <c r="A4596"/>
  <c r="A4592"/>
  <c r="A4588"/>
  <c r="A4584"/>
  <c r="A4580"/>
  <c r="A4576"/>
  <c r="A4572"/>
  <c r="A4568"/>
  <c r="A4564"/>
  <c r="A4560"/>
  <c r="A4556"/>
  <c r="A4552"/>
  <c r="A4548"/>
  <c r="A4544"/>
  <c r="A4540"/>
  <c r="A4536"/>
  <c r="A4532"/>
  <c r="A4528"/>
  <c r="A4524"/>
  <c r="A4520"/>
  <c r="A4516"/>
  <c r="A4512"/>
  <c r="A4508"/>
  <c r="A4504"/>
  <c r="A4500"/>
  <c r="A4496"/>
  <c r="A4492"/>
  <c r="A4488"/>
  <c r="A4484"/>
  <c r="A4480"/>
  <c r="A4476"/>
  <c r="A4472"/>
  <c r="A5005"/>
  <c r="A5001"/>
  <c r="A4997"/>
  <c r="A4993"/>
  <c r="A4989"/>
  <c r="A4985"/>
  <c r="A4981"/>
  <c r="A4977"/>
  <c r="A4973"/>
  <c r="A4969"/>
  <c r="A4965"/>
  <c r="A4961"/>
  <c r="A4957"/>
  <c r="A4953"/>
  <c r="A4949"/>
  <c r="A4945"/>
  <c r="A4941"/>
  <c r="A4937"/>
  <c r="A4933"/>
  <c r="A4929"/>
  <c r="A4925"/>
  <c r="A4921"/>
  <c r="A4917"/>
  <c r="A4913"/>
  <c r="A4909"/>
  <c r="A4903"/>
  <c r="A4899"/>
  <c r="A4895"/>
  <c r="A4891"/>
  <c r="A4887"/>
  <c r="A4883"/>
  <c r="A4879"/>
  <c r="A4875"/>
  <c r="A4871"/>
  <c r="A4867"/>
  <c r="A4863"/>
  <c r="A4859"/>
  <c r="A4855"/>
  <c r="A4851"/>
  <c r="A4847"/>
  <c r="A4843"/>
  <c r="A4839"/>
  <c r="A4835"/>
  <c r="A4831"/>
  <c r="A4827"/>
  <c r="A4823"/>
  <c r="A4819"/>
  <c r="A4815"/>
  <c r="A4811"/>
  <c r="A4807"/>
  <c r="A4803"/>
  <c r="A4799"/>
  <c r="A4795"/>
  <c r="A4791"/>
  <c r="A4787"/>
  <c r="A4783"/>
  <c r="A4779"/>
  <c r="A4775"/>
  <c r="A4771"/>
  <c r="A4767"/>
  <c r="A4763"/>
  <c r="A4759"/>
  <c r="A4755"/>
  <c r="A4751"/>
  <c r="A4747"/>
  <c r="A4743"/>
  <c r="A4739"/>
  <c r="A4735"/>
  <c r="A4731"/>
  <c r="A4727"/>
  <c r="A4723"/>
  <c r="A4719"/>
  <c r="A4715"/>
  <c r="A4711"/>
  <c r="A4707"/>
  <c r="A4703"/>
  <c r="A4699"/>
  <c r="A4695"/>
  <c r="A4691"/>
  <c r="A4687"/>
  <c r="A4683"/>
  <c r="A4679"/>
  <c r="A4675"/>
  <c r="A4671"/>
  <c r="A4667"/>
  <c r="A4663"/>
  <c r="A4659"/>
  <c r="A4655"/>
  <c r="A4651"/>
  <c r="A4647"/>
  <c r="A4643"/>
  <c r="A4639"/>
  <c r="A4635"/>
  <c r="A4631"/>
  <c r="A4627"/>
  <c r="A4623"/>
  <c r="A4619"/>
  <c r="A4615"/>
  <c r="A4611"/>
  <c r="A4607"/>
  <c r="A4603"/>
  <c r="A4599"/>
  <c r="A4595"/>
  <c r="A4591"/>
  <c r="A4587"/>
  <c r="A4583"/>
  <c r="A4579"/>
  <c r="A4575"/>
  <c r="A4571"/>
  <c r="A4567"/>
  <c r="A4563"/>
  <c r="A4559"/>
  <c r="A4555"/>
  <c r="A4551"/>
  <c r="A4547"/>
  <c r="A4543"/>
  <c r="A4539"/>
  <c r="A4535"/>
  <c r="A4531"/>
  <c r="A4527"/>
  <c r="A4523"/>
  <c r="A4519"/>
  <c r="A4515"/>
  <c r="A4511"/>
  <c r="A4507"/>
  <c r="A4503"/>
  <c r="A4499"/>
  <c r="A4495"/>
  <c r="A4491"/>
  <c r="A4487"/>
  <c r="A4483"/>
  <c r="A4479"/>
  <c r="A4475"/>
  <c r="A4471"/>
  <c r="A4468"/>
  <c r="A4464"/>
  <c r="A4460"/>
  <c r="A4456"/>
  <c r="A4452"/>
  <c r="A4448"/>
  <c r="A4444"/>
  <c r="A4440"/>
  <c r="A4436"/>
  <c r="A4430"/>
  <c r="A4426"/>
  <c r="A4422"/>
  <c r="A4418"/>
  <c r="A4414"/>
  <c r="A4410"/>
  <c r="A4406"/>
  <c r="A4402"/>
  <c r="A4398"/>
  <c r="A4394"/>
  <c r="A4390"/>
  <c r="A4386"/>
  <c r="A4382"/>
  <c r="A4378"/>
  <c r="A4374"/>
  <c r="A4370"/>
  <c r="A4366"/>
  <c r="A4362"/>
  <c r="A4358"/>
  <c r="A4354"/>
  <c r="A4350"/>
  <c r="A4346"/>
  <c r="A4342"/>
  <c r="A4338"/>
  <c r="A4334"/>
  <c r="A4330"/>
  <c r="A4326"/>
  <c r="A4322"/>
  <c r="A4318"/>
  <c r="A4314"/>
  <c r="A4310"/>
  <c r="A4306"/>
  <c r="A4302"/>
  <c r="A4298"/>
  <c r="A4294"/>
  <c r="A4290"/>
  <c r="A4286"/>
  <c r="A4282"/>
  <c r="A4278"/>
  <c r="A4274"/>
  <c r="A4270"/>
  <c r="A4266"/>
  <c r="A4262"/>
  <c r="A4258"/>
  <c r="A4254"/>
  <c r="A4250"/>
  <c r="A4246"/>
  <c r="A4242"/>
  <c r="A4238"/>
  <c r="A4234"/>
  <c r="A4230"/>
  <c r="A4226"/>
  <c r="A4222"/>
  <c r="A4218"/>
  <c r="A4214"/>
  <c r="A4210"/>
  <c r="A4206"/>
  <c r="A4202"/>
  <c r="A4198"/>
  <c r="A4194"/>
  <c r="A4190"/>
  <c r="A4186"/>
  <c r="A4182"/>
  <c r="A4178"/>
  <c r="A4174"/>
  <c r="A4170"/>
  <c r="A4166"/>
  <c r="A4162"/>
  <c r="A4158"/>
  <c r="A4154"/>
  <c r="A4150"/>
  <c r="A4146"/>
  <c r="A4142"/>
  <c r="A4138"/>
  <c r="A4134"/>
  <c r="A4130"/>
  <c r="A4126"/>
  <c r="A4122"/>
  <c r="A4118"/>
  <c r="A4114"/>
  <c r="A4110"/>
  <c r="A4106"/>
  <c r="A4102"/>
  <c r="A4098"/>
  <c r="A4094"/>
  <c r="A4090"/>
  <c r="A4086"/>
  <c r="A4082"/>
  <c r="A4078"/>
  <c r="A4074"/>
  <c r="A4070"/>
  <c r="A4066"/>
  <c r="A4062"/>
  <c r="A4058"/>
  <c r="A4054"/>
  <c r="A4050"/>
  <c r="A4046"/>
  <c r="A4042"/>
  <c r="A4038"/>
  <c r="A4034"/>
  <c r="A4030"/>
  <c r="A4026"/>
  <c r="A4022"/>
  <c r="A4018"/>
  <c r="A4014"/>
  <c r="A4008"/>
  <c r="A4004"/>
  <c r="A4000"/>
  <c r="A3996"/>
  <c r="A3992"/>
  <c r="A3988"/>
  <c r="A3984"/>
  <c r="A3980"/>
  <c r="A3976"/>
  <c r="A3972"/>
  <c r="A3968"/>
  <c r="A3964"/>
  <c r="A3960"/>
  <c r="A4469"/>
  <c r="A4465"/>
  <c r="A4461"/>
  <c r="A4457"/>
  <c r="A4453"/>
  <c r="A4449"/>
  <c r="A4445"/>
  <c r="A4441"/>
  <c r="A4437"/>
  <c r="A4433"/>
  <c r="A4429"/>
  <c r="A4425"/>
  <c r="A4421"/>
  <c r="A4417"/>
  <c r="A4413"/>
  <c r="A4409"/>
  <c r="A4405"/>
  <c r="A4401"/>
  <c r="A4397"/>
  <c r="A4393"/>
  <c r="A4389"/>
  <c r="A4385"/>
  <c r="A4381"/>
  <c r="A4377"/>
  <c r="A4373"/>
  <c r="A4369"/>
  <c r="A4365"/>
  <c r="A4361"/>
  <c r="A4357"/>
  <c r="A4353"/>
  <c r="A4349"/>
  <c r="A4345"/>
  <c r="A4341"/>
  <c r="A4337"/>
  <c r="A4333"/>
  <c r="A4329"/>
  <c r="A4325"/>
  <c r="A4321"/>
  <c r="A4317"/>
  <c r="A4313"/>
  <c r="A4309"/>
  <c r="A4305"/>
  <c r="A4301"/>
  <c r="A4297"/>
  <c r="A4293"/>
  <c r="A4289"/>
  <c r="A4285"/>
  <c r="A4281"/>
  <c r="A4277"/>
  <c r="A4273"/>
  <c r="A4269"/>
  <c r="A4265"/>
  <c r="A4261"/>
  <c r="A4257"/>
  <c r="A4253"/>
  <c r="A4249"/>
  <c r="A4245"/>
  <c r="A4241"/>
  <c r="A4237"/>
  <c r="A4233"/>
  <c r="A4229"/>
  <c r="A4225"/>
  <c r="A4221"/>
  <c r="A4217"/>
  <c r="A4213"/>
  <c r="A4209"/>
  <c r="A4205"/>
  <c r="A4201"/>
  <c r="A4197"/>
  <c r="A4193"/>
  <c r="A4189"/>
  <c r="A4185"/>
  <c r="A4181"/>
  <c r="A4177"/>
  <c r="A4173"/>
  <c r="A4169"/>
  <c r="A4165"/>
  <c r="A4161"/>
  <c r="A4157"/>
  <c r="A4153"/>
  <c r="A4149"/>
  <c r="A4145"/>
  <c r="A4141"/>
  <c r="A4137"/>
  <c r="A4133"/>
  <c r="A4129"/>
  <c r="A4125"/>
  <c r="A4121"/>
  <c r="A4117"/>
  <c r="A4113"/>
  <c r="A4109"/>
  <c r="A4105"/>
  <c r="A4101"/>
  <c r="A4097"/>
  <c r="A4093"/>
  <c r="A4089"/>
  <c r="A4085"/>
  <c r="A4081"/>
  <c r="A4077"/>
  <c r="A4073"/>
  <c r="A4069"/>
  <c r="A4065"/>
  <c r="A4061"/>
  <c r="A4057"/>
  <c r="A4053"/>
  <c r="A4049"/>
  <c r="A4045"/>
  <c r="A4041"/>
  <c r="A4037"/>
  <c r="A4033"/>
  <c r="A4029"/>
  <c r="A4025"/>
  <c r="A4021"/>
  <c r="A4017"/>
  <c r="A4013"/>
  <c r="A4009"/>
  <c r="A4005"/>
  <c r="A5006"/>
  <c r="A5002"/>
  <c r="A4998"/>
  <c r="A4994"/>
  <c r="A4990"/>
  <c r="A4986"/>
  <c r="A4982"/>
  <c r="A4978"/>
  <c r="A4974"/>
  <c r="A4970"/>
  <c r="A4966"/>
  <c r="A4962"/>
  <c r="A4958"/>
  <c r="A4954"/>
  <c r="A4950"/>
  <c r="A4946"/>
  <c r="A4942"/>
  <c r="A4938"/>
  <c r="A4934"/>
  <c r="A4930"/>
  <c r="A4926"/>
  <c r="A4922"/>
  <c r="A4918"/>
  <c r="A4914"/>
  <c r="A4910"/>
  <c r="A4906"/>
  <c r="A4902"/>
  <c r="A4898"/>
  <c r="A4894"/>
  <c r="A4890"/>
  <c r="A4886"/>
  <c r="A4882"/>
  <c r="A4878"/>
  <c r="A4874"/>
  <c r="A4870"/>
  <c r="A4866"/>
  <c r="A4862"/>
  <c r="A4858"/>
  <c r="A4854"/>
  <c r="A4850"/>
  <c r="A4846"/>
  <c r="A4842"/>
  <c r="A4838"/>
  <c r="A4834"/>
  <c r="A4830"/>
  <c r="A4826"/>
  <c r="A4822"/>
  <c r="A4818"/>
  <c r="A4814"/>
  <c r="A4810"/>
  <c r="A4806"/>
  <c r="A4802"/>
  <c r="A4798"/>
  <c r="A4794"/>
  <c r="A4790"/>
  <c r="A4786"/>
  <c r="A4782"/>
  <c r="A4778"/>
  <c r="A4774"/>
  <c r="A4770"/>
  <c r="A4766"/>
  <c r="A4762"/>
  <c r="A4758"/>
  <c r="A4754"/>
  <c r="A4750"/>
  <c r="A4746"/>
  <c r="A4742"/>
  <c r="A4738"/>
  <c r="A4734"/>
  <c r="A4730"/>
  <c r="A4726"/>
  <c r="A4722"/>
  <c r="A4718"/>
  <c r="A4714"/>
  <c r="A4710"/>
  <c r="A4706"/>
  <c r="A4702"/>
  <c r="A4698"/>
  <c r="A4694"/>
  <c r="A4690"/>
  <c r="A4686"/>
  <c r="A4682"/>
  <c r="A4678"/>
  <c r="A4674"/>
  <c r="A4670"/>
  <c r="A4666"/>
  <c r="A4662"/>
  <c r="A4658"/>
  <c r="A4654"/>
  <c r="A4650"/>
  <c r="A4646"/>
  <c r="A4642"/>
  <c r="A4638"/>
  <c r="A4634"/>
  <c r="A4630"/>
  <c r="A4626"/>
  <c r="A4622"/>
  <c r="A4618"/>
  <c r="A4614"/>
  <c r="A4610"/>
  <c r="A4606"/>
  <c r="A4602"/>
  <c r="A4598"/>
  <c r="A4594"/>
  <c r="A4590"/>
  <c r="A4586"/>
  <c r="A4582"/>
  <c r="A4578"/>
  <c r="A4574"/>
  <c r="A4570"/>
  <c r="A4566"/>
  <c r="A4562"/>
  <c r="A4558"/>
  <c r="A4554"/>
  <c r="A4550"/>
  <c r="A4546"/>
  <c r="A4542"/>
  <c r="A4538"/>
  <c r="A4534"/>
  <c r="A4530"/>
  <c r="A4526"/>
  <c r="A4522"/>
  <c r="A4518"/>
  <c r="A4514"/>
  <c r="A4510"/>
  <c r="A4506"/>
  <c r="A4502"/>
  <c r="A4498"/>
  <c r="A4494"/>
  <c r="A4490"/>
  <c r="A4486"/>
  <c r="A4482"/>
  <c r="A4478"/>
  <c r="A4474"/>
  <c r="A5007"/>
  <c r="A5003"/>
  <c r="A4999"/>
  <c r="A4995"/>
  <c r="A4991"/>
  <c r="A4987"/>
  <c r="A4983"/>
  <c r="A4979"/>
  <c r="A4975"/>
  <c r="A4971"/>
  <c r="A4967"/>
  <c r="A4963"/>
  <c r="A4959"/>
  <c r="A4955"/>
  <c r="A4951"/>
  <c r="A4947"/>
  <c r="A4943"/>
  <c r="A4939"/>
  <c r="A4935"/>
  <c r="A4931"/>
  <c r="A4927"/>
  <c r="A4923"/>
  <c r="A4919"/>
  <c r="A4915"/>
  <c r="A4911"/>
  <c r="A4907"/>
  <c r="A4901"/>
  <c r="A4897"/>
  <c r="A4893"/>
  <c r="A4889"/>
  <c r="A4885"/>
  <c r="A4881"/>
  <c r="A4877"/>
  <c r="A4873"/>
  <c r="A4869"/>
  <c r="A4865"/>
  <c r="A4861"/>
  <c r="A4857"/>
  <c r="A4853"/>
  <c r="A4849"/>
  <c r="A4845"/>
  <c r="A4841"/>
  <c r="A4837"/>
  <c r="A4833"/>
  <c r="A4829"/>
  <c r="A4825"/>
  <c r="A4821"/>
  <c r="A4817"/>
  <c r="A4813"/>
  <c r="A4809"/>
  <c r="A4805"/>
  <c r="A4801"/>
  <c r="A4797"/>
  <c r="A4793"/>
  <c r="A4789"/>
  <c r="A4785"/>
  <c r="A4781"/>
  <c r="A4777"/>
  <c r="A4773"/>
  <c r="A4769"/>
  <c r="A4765"/>
  <c r="A4761"/>
  <c r="A4757"/>
  <c r="A4753"/>
  <c r="A4749"/>
  <c r="A4745"/>
  <c r="A4741"/>
  <c r="A4737"/>
  <c r="A4733"/>
  <c r="A4729"/>
  <c r="A4725"/>
  <c r="A4721"/>
  <c r="A4717"/>
  <c r="A4713"/>
  <c r="A4709"/>
  <c r="A4705"/>
  <c r="A4701"/>
  <c r="A4697"/>
  <c r="A4693"/>
  <c r="A4689"/>
  <c r="A4685"/>
  <c r="A4681"/>
  <c r="A4677"/>
  <c r="A4673"/>
  <c r="A4669"/>
  <c r="A4665"/>
  <c r="A4661"/>
  <c r="A4657"/>
  <c r="A4653"/>
  <c r="A4649"/>
  <c r="A4645"/>
  <c r="A4641"/>
  <c r="A4637"/>
  <c r="A4633"/>
  <c r="A4629"/>
  <c r="A4625"/>
  <c r="A4621"/>
  <c r="A4617"/>
  <c r="A4613"/>
  <c r="A4609"/>
  <c r="A4605"/>
  <c r="A4601"/>
  <c r="A4597"/>
  <c r="A4593"/>
  <c r="A4589"/>
  <c r="A4585"/>
  <c r="A4581"/>
  <c r="A4577"/>
  <c r="A4573"/>
  <c r="A4569"/>
  <c r="A4565"/>
  <c r="A4561"/>
  <c r="A4557"/>
  <c r="A4553"/>
  <c r="A4549"/>
  <c r="A4545"/>
  <c r="A4541"/>
  <c r="A4537"/>
  <c r="A4533"/>
  <c r="A4529"/>
  <c r="A4525"/>
  <c r="A4521"/>
  <c r="A4517"/>
  <c r="A4513"/>
  <c r="A4509"/>
  <c r="A4505"/>
  <c r="A4501"/>
  <c r="A4497"/>
  <c r="A4493"/>
  <c r="A4489"/>
  <c r="A4485"/>
  <c r="A4481"/>
  <c r="A4477"/>
  <c r="A4473"/>
  <c r="A4470"/>
  <c r="A4466"/>
  <c r="A4462"/>
  <c r="A4458"/>
  <c r="A4454"/>
  <c r="A4450"/>
  <c r="A4446"/>
  <c r="A4442"/>
  <c r="A4438"/>
  <c r="A4432"/>
  <c r="A4428"/>
  <c r="A4424"/>
  <c r="A4420"/>
  <c r="A4416"/>
  <c r="A4412"/>
  <c r="A4408"/>
  <c r="A4404"/>
  <c r="A4400"/>
  <c r="A4396"/>
  <c r="A4392"/>
  <c r="A4388"/>
  <c r="A4384"/>
  <c r="A4380"/>
  <c r="A4376"/>
  <c r="A4372"/>
  <c r="A4368"/>
  <c r="A4364"/>
  <c r="A4360"/>
  <c r="A4356"/>
  <c r="A4352"/>
  <c r="A4348"/>
  <c r="A4344"/>
  <c r="A4340"/>
  <c r="A4336"/>
  <c r="A4332"/>
  <c r="A4328"/>
  <c r="A4324"/>
  <c r="A4320"/>
  <c r="A4316"/>
  <c r="A4312"/>
  <c r="A4308"/>
  <c r="A4304"/>
  <c r="A4300"/>
  <c r="A4296"/>
  <c r="A4292"/>
  <c r="A4288"/>
  <c r="A4284"/>
  <c r="A4280"/>
  <c r="A4276"/>
  <c r="A4272"/>
  <c r="A4268"/>
  <c r="A4264"/>
  <c r="A4260"/>
  <c r="A4256"/>
  <c r="A4252"/>
  <c r="A4248"/>
  <c r="A4244"/>
  <c r="A4240"/>
  <c r="A4236"/>
  <c r="A4232"/>
  <c r="A4228"/>
  <c r="A4224"/>
  <c r="A4220"/>
  <c r="A4216"/>
  <c r="A4212"/>
  <c r="A4208"/>
  <c r="A4204"/>
  <c r="A4200"/>
  <c r="A4196"/>
  <c r="A4192"/>
  <c r="A4188"/>
  <c r="A4184"/>
  <c r="A4180"/>
  <c r="A4176"/>
  <c r="A4172"/>
  <c r="A4168"/>
  <c r="A4164"/>
  <c r="A4160"/>
  <c r="A4156"/>
  <c r="A4152"/>
  <c r="A4148"/>
  <c r="A4144"/>
  <c r="A4140"/>
  <c r="A4136"/>
  <c r="A4132"/>
  <c r="A4128"/>
  <c r="A4124"/>
  <c r="A4120"/>
  <c r="A4116"/>
  <c r="A4112"/>
  <c r="A4108"/>
  <c r="A4104"/>
  <c r="A4100"/>
  <c r="A4096"/>
  <c r="A4092"/>
  <c r="A4088"/>
  <c r="A4084"/>
  <c r="A4080"/>
  <c r="A4076"/>
  <c r="A4072"/>
  <c r="A4068"/>
  <c r="A4064"/>
  <c r="A4060"/>
  <c r="A4056"/>
  <c r="A4052"/>
  <c r="A4048"/>
  <c r="A4044"/>
  <c r="A4040"/>
  <c r="A4036"/>
  <c r="A4032"/>
  <c r="A4028"/>
  <c r="A4024"/>
  <c r="A4020"/>
  <c r="A4016"/>
  <c r="A4010"/>
  <c r="A4006"/>
  <c r="A4002"/>
  <c r="A3998"/>
  <c r="A3994"/>
  <c r="A3990"/>
  <c r="A3986"/>
  <c r="A3982"/>
  <c r="A3978"/>
  <c r="A3974"/>
  <c r="A3970"/>
  <c r="A3966"/>
  <c r="A3962"/>
  <c r="A3958"/>
  <c r="A4467"/>
  <c r="A4463"/>
  <c r="A4459"/>
  <c r="A4455"/>
  <c r="A4451"/>
  <c r="A4447"/>
  <c r="A4443"/>
  <c r="A4439"/>
  <c r="A4435"/>
  <c r="A4431"/>
  <c r="A4427"/>
  <c r="A4423"/>
  <c r="A4419"/>
  <c r="A4415"/>
  <c r="A4411"/>
  <c r="A4407"/>
  <c r="A4403"/>
  <c r="A4399"/>
  <c r="A4395"/>
  <c r="A4391"/>
  <c r="A4387"/>
  <c r="A4383"/>
  <c r="A4379"/>
  <c r="A4375"/>
  <c r="A4371"/>
  <c r="A4367"/>
  <c r="A4363"/>
  <c r="A4359"/>
  <c r="A4355"/>
  <c r="A4351"/>
  <c r="A4347"/>
  <c r="A4343"/>
  <c r="A4339"/>
  <c r="A4335"/>
  <c r="A4331"/>
  <c r="A4327"/>
  <c r="A4323"/>
  <c r="A4319"/>
  <c r="A4315"/>
  <c r="A4311"/>
  <c r="A4307"/>
  <c r="A4303"/>
  <c r="A4299"/>
  <c r="A4295"/>
  <c r="A4291"/>
  <c r="A4287"/>
  <c r="A4283"/>
  <c r="A4279"/>
  <c r="A4275"/>
  <c r="A4271"/>
  <c r="A4267"/>
  <c r="A4263"/>
  <c r="A4259"/>
  <c r="A4255"/>
  <c r="A4251"/>
  <c r="A4247"/>
  <c r="A4243"/>
  <c r="A4239"/>
  <c r="A4235"/>
  <c r="A4231"/>
  <c r="A4227"/>
  <c r="A4223"/>
  <c r="A4219"/>
  <c r="A4215"/>
  <c r="A4211"/>
  <c r="A4207"/>
  <c r="A4203"/>
  <c r="A4199"/>
  <c r="A4195"/>
  <c r="A4191"/>
  <c r="A4187"/>
  <c r="A4183"/>
  <c r="A4179"/>
  <c r="A4175"/>
  <c r="A4171"/>
  <c r="A4167"/>
  <c r="A4163"/>
  <c r="A4159"/>
  <c r="A4155"/>
  <c r="A4151"/>
  <c r="A4147"/>
  <c r="A4143"/>
  <c r="A4139"/>
  <c r="A4135"/>
  <c r="A4131"/>
  <c r="A4127"/>
  <c r="A4123"/>
  <c r="A4119"/>
  <c r="A4115"/>
  <c r="A4111"/>
  <c r="A4107"/>
  <c r="A4103"/>
  <c r="A4099"/>
  <c r="A4095"/>
  <c r="A4091"/>
  <c r="A4087"/>
  <c r="A4083"/>
  <c r="A4079"/>
  <c r="A4075"/>
  <c r="A4071"/>
  <c r="A4067"/>
  <c r="A4063"/>
  <c r="A4059"/>
  <c r="A4055"/>
  <c r="A4051"/>
  <c r="A4047"/>
  <c r="A4043"/>
  <c r="A4039"/>
  <c r="A4035"/>
  <c r="A4031"/>
  <c r="A4027"/>
  <c r="A4023"/>
  <c r="A4019"/>
  <c r="A4015"/>
  <c r="A4011"/>
  <c r="A4007"/>
  <c r="A4003"/>
  <c r="A3999"/>
  <c r="A3995"/>
  <c r="A3991"/>
  <c r="A3987"/>
  <c r="A3983"/>
  <c r="A3979"/>
  <c r="A3975"/>
  <c r="A3971"/>
  <c r="A3967"/>
  <c r="A3963"/>
  <c r="A3959"/>
  <c r="A3121"/>
  <c r="A3814"/>
  <c r="A3450"/>
  <c r="A3997"/>
  <c r="A3989"/>
  <c r="A3981"/>
  <c r="A3973"/>
  <c r="A3965"/>
  <c r="A2476"/>
  <c r="A2478"/>
  <c r="A3280"/>
  <c r="A2483"/>
  <c r="A3957"/>
  <c r="A3949"/>
  <c r="A3941"/>
  <c r="A3933"/>
  <c r="A3925"/>
  <c r="A3917"/>
  <c r="A3911"/>
  <c r="A3903"/>
  <c r="A3895"/>
  <c r="A3887"/>
  <c r="A3879"/>
  <c r="A3871"/>
  <c r="A3863"/>
  <c r="A3855"/>
  <c r="A3847"/>
  <c r="A3839"/>
  <c r="A3829"/>
  <c r="A3823"/>
  <c r="A3813"/>
  <c r="A3805"/>
  <c r="A3797"/>
  <c r="A3789"/>
  <c r="A3781"/>
  <c r="A3773"/>
  <c r="A3767"/>
  <c r="A3759"/>
  <c r="A3751"/>
  <c r="A3743"/>
  <c r="A3735"/>
  <c r="A3727"/>
  <c r="A3719"/>
  <c r="A3713"/>
  <c r="A3703"/>
  <c r="A3695"/>
  <c r="A3687"/>
  <c r="A3681"/>
  <c r="A3673"/>
  <c r="A3665"/>
  <c r="A3657"/>
  <c r="A3649"/>
  <c r="A3641"/>
  <c r="A3633"/>
  <c r="A3625"/>
  <c r="A3617"/>
  <c r="A3607"/>
  <c r="A3601"/>
  <c r="A3593"/>
  <c r="A3585"/>
  <c r="A3577"/>
  <c r="A3569"/>
  <c r="A3561"/>
  <c r="A3553"/>
  <c r="A3545"/>
  <c r="A3537"/>
  <c r="A3531"/>
  <c r="A3523"/>
  <c r="A3515"/>
  <c r="A3507"/>
  <c r="A3497"/>
  <c r="A3489"/>
  <c r="A3481"/>
  <c r="A3473"/>
  <c r="A3465"/>
  <c r="A3457"/>
  <c r="A3449"/>
  <c r="A3441"/>
  <c r="A3435"/>
  <c r="A3425"/>
  <c r="A3419"/>
  <c r="A3411"/>
  <c r="A3403"/>
  <c r="A3395"/>
  <c r="A3387"/>
  <c r="A3379"/>
  <c r="A3371"/>
  <c r="A3363"/>
  <c r="A3355"/>
  <c r="A3347"/>
  <c r="A3339"/>
  <c r="A3331"/>
  <c r="A3325"/>
  <c r="A3317"/>
  <c r="A3309"/>
  <c r="A3301"/>
  <c r="A3293"/>
  <c r="A3287"/>
  <c r="A3283"/>
  <c r="A3279"/>
  <c r="A3275"/>
  <c r="A3269"/>
  <c r="A3265"/>
  <c r="A3261"/>
  <c r="A3257"/>
  <c r="A3253"/>
  <c r="A3249"/>
  <c r="A3245"/>
  <c r="A3241"/>
  <c r="A3237"/>
  <c r="A3233"/>
  <c r="A3229"/>
  <c r="A3225"/>
  <c r="A3221"/>
  <c r="A3217"/>
  <c r="A3213"/>
  <c r="A3209"/>
  <c r="A3205"/>
  <c r="A3201"/>
  <c r="A3197"/>
  <c r="A3193"/>
  <c r="A3189"/>
  <c r="A3185"/>
  <c r="A3181"/>
  <c r="A3177"/>
  <c r="A3173"/>
  <c r="A3169"/>
  <c r="A3165"/>
  <c r="A3161"/>
  <c r="A3157"/>
  <c r="A3153"/>
  <c r="A3149"/>
  <c r="A3145"/>
  <c r="A3141"/>
  <c r="A3137"/>
  <c r="A3133"/>
  <c r="A3129"/>
  <c r="A3125"/>
  <c r="A3119"/>
  <c r="A3113"/>
  <c r="A3109"/>
  <c r="A3105"/>
  <c r="A3101"/>
  <c r="A3097"/>
  <c r="A3093"/>
  <c r="A3089"/>
  <c r="A3085"/>
  <c r="A3081"/>
  <c r="A3077"/>
  <c r="A3073"/>
  <c r="A3069"/>
  <c r="A3065"/>
  <c r="A3061"/>
  <c r="A3057"/>
  <c r="A3053"/>
  <c r="A3049"/>
  <c r="A3045"/>
  <c r="A3041"/>
  <c r="A3037"/>
  <c r="A3033"/>
  <c r="A3029"/>
  <c r="A3025"/>
  <c r="A3021"/>
  <c r="A3017"/>
  <c r="A3013"/>
  <c r="A3009"/>
  <c r="A3005"/>
  <c r="A3001"/>
  <c r="A2997"/>
  <c r="A2993"/>
  <c r="A2989"/>
  <c r="A2985"/>
  <c r="A2981"/>
  <c r="A2977"/>
  <c r="A2973"/>
  <c r="A2969"/>
  <c r="A2965"/>
  <c r="A2961"/>
  <c r="A2957"/>
  <c r="A2953"/>
  <c r="A2949"/>
  <c r="A2945"/>
  <c r="A2941"/>
  <c r="A2937"/>
  <c r="A2933"/>
  <c r="A2929"/>
  <c r="A2925"/>
  <c r="A2921"/>
  <c r="A2917"/>
  <c r="A2913"/>
  <c r="A2909"/>
  <c r="A2905"/>
  <c r="A2901"/>
  <c r="A2897"/>
  <c r="A2893"/>
  <c r="A2889"/>
  <c r="A2885"/>
  <c r="A2881"/>
  <c r="A2877"/>
  <c r="A2873"/>
  <c r="A2869"/>
  <c r="A2865"/>
  <c r="A2861"/>
  <c r="A2857"/>
  <c r="A2853"/>
  <c r="A2849"/>
  <c r="A2845"/>
  <c r="A2841"/>
  <c r="A2837"/>
  <c r="A2833"/>
  <c r="A2829"/>
  <c r="A2825"/>
  <c r="A2821"/>
  <c r="A2817"/>
  <c r="A2813"/>
  <c r="A2809"/>
  <c r="A2805"/>
  <c r="A2801"/>
  <c r="A2797"/>
  <c r="A2793"/>
  <c r="A2789"/>
  <c r="A2785"/>
  <c r="A2781"/>
  <c r="A2777"/>
  <c r="A2773"/>
  <c r="A2769"/>
  <c r="A2765"/>
  <c r="A2761"/>
  <c r="A2757"/>
  <c r="A2753"/>
  <c r="A2749"/>
  <c r="A2745"/>
  <c r="A2741"/>
  <c r="A2737"/>
  <c r="A2733"/>
  <c r="A2729"/>
  <c r="A2725"/>
  <c r="A2721"/>
  <c r="A2717"/>
  <c r="A2713"/>
  <c r="A2709"/>
  <c r="A2705"/>
  <c r="A2701"/>
  <c r="A2697"/>
  <c r="A2693"/>
  <c r="A2689"/>
  <c r="A2685"/>
  <c r="A2681"/>
  <c r="A2677"/>
  <c r="A2673"/>
  <c r="A2669"/>
  <c r="A2665"/>
  <c r="A2661"/>
  <c r="A2657"/>
  <c r="A2653"/>
  <c r="A2649"/>
  <c r="A2645"/>
  <c r="A2641"/>
  <c r="A2637"/>
  <c r="A2633"/>
  <c r="A2629"/>
  <c r="A2625"/>
  <c r="A2621"/>
  <c r="A2617"/>
  <c r="A2613"/>
  <c r="A2609"/>
  <c r="A2605"/>
  <c r="A2601"/>
  <c r="A2597"/>
  <c r="A2593"/>
  <c r="A2589"/>
  <c r="A2585"/>
  <c r="A2581"/>
  <c r="A2577"/>
  <c r="A2573"/>
  <c r="A2569"/>
  <c r="A2565"/>
  <c r="A2561"/>
  <c r="A2557"/>
  <c r="A2553"/>
  <c r="A2549"/>
  <c r="A2545"/>
  <c r="A2541"/>
  <c r="A2537"/>
  <c r="A2533"/>
  <c r="A2529"/>
  <c r="A2525"/>
  <c r="A2521"/>
  <c r="A2517"/>
  <c r="A2513"/>
  <c r="A2509"/>
  <c r="A2505"/>
  <c r="A2501"/>
  <c r="A2497"/>
  <c r="A2493"/>
  <c r="A2489"/>
  <c r="A4905"/>
  <c r="A4012"/>
  <c r="A3954"/>
  <c r="A3950"/>
  <c r="A3946"/>
  <c r="A3942"/>
  <c r="A3938"/>
  <c r="A3934"/>
  <c r="A3930"/>
  <c r="A3926"/>
  <c r="A3922"/>
  <c r="A3918"/>
  <c r="A3914"/>
  <c r="A3910"/>
  <c r="A3906"/>
  <c r="A3902"/>
  <c r="A3898"/>
  <c r="A3894"/>
  <c r="A3890"/>
  <c r="A3886"/>
  <c r="A3882"/>
  <c r="A3878"/>
  <c r="A3874"/>
  <c r="A3870"/>
  <c r="A3866"/>
  <c r="A3862"/>
  <c r="A3858"/>
  <c r="A3854"/>
  <c r="A3850"/>
  <c r="A3846"/>
  <c r="A3842"/>
  <c r="A3838"/>
  <c r="A3834"/>
  <c r="A3830"/>
  <c r="A3826"/>
  <c r="A3822"/>
  <c r="A3818"/>
  <c r="A3812"/>
  <c r="A3808"/>
  <c r="A3804"/>
  <c r="A3800"/>
  <c r="A3796"/>
  <c r="A3792"/>
  <c r="A3788"/>
  <c r="A3784"/>
  <c r="A3780"/>
  <c r="A3776"/>
  <c r="A3772"/>
  <c r="A3768"/>
  <c r="A3764"/>
  <c r="A3760"/>
  <c r="A3756"/>
  <c r="A3752"/>
  <c r="A3748"/>
  <c r="A3744"/>
  <c r="A3740"/>
  <c r="A3736"/>
  <c r="A3732"/>
  <c r="A3728"/>
  <c r="A3724"/>
  <c r="A3720"/>
  <c r="A3716"/>
  <c r="A3712"/>
  <c r="A3708"/>
  <c r="A3704"/>
  <c r="A3700"/>
  <c r="A3696"/>
  <c r="A3692"/>
  <c r="A3688"/>
  <c r="A3684"/>
  <c r="A3680"/>
  <c r="A3676"/>
  <c r="A3672"/>
  <c r="A3668"/>
  <c r="A3664"/>
  <c r="A3660"/>
  <c r="A3656"/>
  <c r="A3652"/>
  <c r="A3648"/>
  <c r="A3644"/>
  <c r="A3640"/>
  <c r="A3636"/>
  <c r="A3632"/>
  <c r="A3628"/>
  <c r="A3624"/>
  <c r="A3620"/>
  <c r="A3616"/>
  <c r="A3612"/>
  <c r="A3608"/>
  <c r="A3604"/>
  <c r="A3600"/>
  <c r="A3596"/>
  <c r="A3592"/>
  <c r="A3588"/>
  <c r="A3584"/>
  <c r="A3580"/>
  <c r="A3576"/>
  <c r="A3572"/>
  <c r="A3568"/>
  <c r="A3564"/>
  <c r="A3560"/>
  <c r="A3556"/>
  <c r="A3552"/>
  <c r="A3548"/>
  <c r="A3544"/>
  <c r="A3540"/>
  <c r="A3536"/>
  <c r="A3532"/>
  <c r="A3528"/>
  <c r="A3524"/>
  <c r="A3520"/>
  <c r="A3516"/>
  <c r="A3512"/>
  <c r="A3508"/>
  <c r="A3504"/>
  <c r="A3500"/>
  <c r="A3496"/>
  <c r="A3492"/>
  <c r="A3488"/>
  <c r="A3484"/>
  <c r="A3480"/>
  <c r="A3476"/>
  <c r="A3472"/>
  <c r="A3468"/>
  <c r="A3464"/>
  <c r="A3460"/>
  <c r="A3456"/>
  <c r="A3452"/>
  <c r="A3446"/>
  <c r="A3442"/>
  <c r="A3438"/>
  <c r="A3434"/>
  <c r="A3430"/>
  <c r="A3426"/>
  <c r="A3422"/>
  <c r="A3418"/>
  <c r="A3414"/>
  <c r="A3410"/>
  <c r="A3406"/>
  <c r="A3402"/>
  <c r="A3398"/>
  <c r="A3394"/>
  <c r="A3390"/>
  <c r="A3386"/>
  <c r="A3382"/>
  <c r="A3378"/>
  <c r="A3374"/>
  <c r="A3370"/>
  <c r="A3366"/>
  <c r="A3362"/>
  <c r="A3358"/>
  <c r="A3354"/>
  <c r="A3350"/>
  <c r="A3346"/>
  <c r="A3342"/>
  <c r="A3338"/>
  <c r="A3334"/>
  <c r="A3330"/>
  <c r="A3326"/>
  <c r="A3322"/>
  <c r="A3318"/>
  <c r="A3314"/>
  <c r="A3310"/>
  <c r="A3306"/>
  <c r="A3302"/>
  <c r="A3298"/>
  <c r="A3294"/>
  <c r="A3290"/>
  <c r="A3286"/>
  <c r="A3282"/>
  <c r="A3276"/>
  <c r="A3272"/>
  <c r="A3268"/>
  <c r="A3264"/>
  <c r="A3260"/>
  <c r="A3256"/>
  <c r="A3252"/>
  <c r="A3248"/>
  <c r="A3244"/>
  <c r="A3240"/>
  <c r="A3236"/>
  <c r="A3232"/>
  <c r="A3228"/>
  <c r="A3224"/>
  <c r="A3220"/>
  <c r="A3216"/>
  <c r="A3212"/>
  <c r="A3208"/>
  <c r="A3204"/>
  <c r="A3200"/>
  <c r="A3196"/>
  <c r="A3192"/>
  <c r="A3188"/>
  <c r="A3184"/>
  <c r="A3180"/>
  <c r="A3176"/>
  <c r="A3172"/>
  <c r="A3168"/>
  <c r="A3164"/>
  <c r="A3160"/>
  <c r="A3156"/>
  <c r="A3152"/>
  <c r="A3148"/>
  <c r="A3144"/>
  <c r="A3140"/>
  <c r="A3136"/>
  <c r="A3132"/>
  <c r="A3128"/>
  <c r="A2479"/>
  <c r="A2484"/>
  <c r="A3955"/>
  <c r="A3947"/>
  <c r="A3939"/>
  <c r="A3931"/>
  <c r="A3923"/>
  <c r="A3915"/>
  <c r="A3905"/>
  <c r="A3897"/>
  <c r="A3889"/>
  <c r="A3881"/>
  <c r="A3873"/>
  <c r="A3865"/>
  <c r="A3857"/>
  <c r="A3849"/>
  <c r="A3841"/>
  <c r="A3833"/>
  <c r="A3827"/>
  <c r="A3817"/>
  <c r="A3811"/>
  <c r="A3803"/>
  <c r="A3795"/>
  <c r="A3787"/>
  <c r="A3779"/>
  <c r="A3769"/>
  <c r="A3761"/>
  <c r="A3753"/>
  <c r="A3745"/>
  <c r="A3737"/>
  <c r="A3729"/>
  <c r="A3721"/>
  <c r="A3711"/>
  <c r="A3705"/>
  <c r="A3697"/>
  <c r="A3689"/>
  <c r="A3679"/>
  <c r="A3671"/>
  <c r="A3663"/>
  <c r="A3655"/>
  <c r="A3647"/>
  <c r="A3639"/>
  <c r="A3631"/>
  <c r="A3619"/>
  <c r="A3613"/>
  <c r="A3603"/>
  <c r="A3595"/>
  <c r="A3587"/>
  <c r="A3579"/>
  <c r="A3571"/>
  <c r="A3563"/>
  <c r="A3555"/>
  <c r="A3547"/>
  <c r="A3539"/>
  <c r="A3529"/>
  <c r="A3521"/>
  <c r="A3513"/>
  <c r="A3505"/>
  <c r="A3499"/>
  <c r="A3491"/>
  <c r="A3483"/>
  <c r="A3475"/>
  <c r="A3467"/>
  <c r="A3459"/>
  <c r="A3451"/>
  <c r="A3443"/>
  <c r="A3433"/>
  <c r="A3427"/>
  <c r="A3417"/>
  <c r="A3409"/>
  <c r="A3401"/>
  <c r="A3393"/>
  <c r="A3385"/>
  <c r="A3377"/>
  <c r="A3367"/>
  <c r="A3361"/>
  <c r="A3353"/>
  <c r="A3345"/>
  <c r="A3337"/>
  <c r="A3329"/>
  <c r="A3319"/>
  <c r="A3311"/>
  <c r="A3303"/>
  <c r="A3295"/>
  <c r="A3271"/>
  <c r="A3124"/>
  <c r="A3120"/>
  <c r="A3116"/>
  <c r="A3112"/>
  <c r="A3108"/>
  <c r="A3104"/>
  <c r="A3100"/>
  <c r="A3096"/>
  <c r="A3092"/>
  <c r="A3088"/>
  <c r="A3084"/>
  <c r="A3080"/>
  <c r="A3076"/>
  <c r="A3072"/>
  <c r="A3068"/>
  <c r="A3064"/>
  <c r="A3060"/>
  <c r="A3056"/>
  <c r="A3052"/>
  <c r="A3048"/>
  <c r="A3044"/>
  <c r="A3040"/>
  <c r="A3036"/>
  <c r="A3032"/>
  <c r="A3028"/>
  <c r="A3024"/>
  <c r="A3020"/>
  <c r="A3016"/>
  <c r="A3012"/>
  <c r="A3008"/>
  <c r="A3004"/>
  <c r="A3000"/>
  <c r="A2996"/>
  <c r="A2992"/>
  <c r="A2988"/>
  <c r="A2984"/>
  <c r="A2980"/>
  <c r="A2976"/>
  <c r="A2972"/>
  <c r="A2968"/>
  <c r="A2964"/>
  <c r="A2960"/>
  <c r="A2956"/>
  <c r="A2952"/>
  <c r="A2948"/>
  <c r="A2944"/>
  <c r="A2940"/>
  <c r="A2936"/>
  <c r="A2932"/>
  <c r="A2928"/>
  <c r="A2924"/>
  <c r="A2920"/>
  <c r="A2916"/>
  <c r="A2912"/>
  <c r="A2908"/>
  <c r="A2904"/>
  <c r="A2900"/>
  <c r="A2896"/>
  <c r="A2892"/>
  <c r="A2888"/>
  <c r="A2884"/>
  <c r="A2880"/>
  <c r="A2876"/>
  <c r="A2872"/>
  <c r="A2868"/>
  <c r="A2864"/>
  <c r="A2860"/>
  <c r="A2856"/>
  <c r="A2852"/>
  <c r="A2848"/>
  <c r="A2844"/>
  <c r="A2840"/>
  <c r="A2836"/>
  <c r="A2832"/>
  <c r="A2828"/>
  <c r="A2824"/>
  <c r="A2820"/>
  <c r="A2816"/>
  <c r="A2812"/>
  <c r="A2808"/>
  <c r="A2804"/>
  <c r="A2800"/>
  <c r="A2796"/>
  <c r="A2792"/>
  <c r="A2788"/>
  <c r="A2784"/>
  <c r="A2780"/>
  <c r="A2776"/>
  <c r="A2772"/>
  <c r="A2768"/>
  <c r="A2764"/>
  <c r="A2760"/>
  <c r="A2756"/>
  <c r="A2752"/>
  <c r="A2748"/>
  <c r="A2744"/>
  <c r="A2740"/>
  <c r="A2736"/>
  <c r="A2732"/>
  <c r="A2728"/>
  <c r="A2724"/>
  <c r="A2720"/>
  <c r="A2716"/>
  <c r="A2712"/>
  <c r="A2708"/>
  <c r="A2704"/>
  <c r="A2700"/>
  <c r="A2696"/>
  <c r="A2692"/>
  <c r="A2688"/>
  <c r="A2684"/>
  <c r="A2680"/>
  <c r="A2676"/>
  <c r="A2672"/>
  <c r="A2668"/>
  <c r="A2664"/>
  <c r="A2660"/>
  <c r="A2656"/>
  <c r="A2652"/>
  <c r="A2648"/>
  <c r="A2644"/>
  <c r="A2640"/>
  <c r="A2636"/>
  <c r="A2632"/>
  <c r="A2628"/>
  <c r="A2624"/>
  <c r="A2620"/>
  <c r="A2616"/>
  <c r="A2612"/>
  <c r="A2608"/>
  <c r="A2604"/>
  <c r="A2600"/>
  <c r="A2596"/>
  <c r="A2592"/>
  <c r="A2588"/>
  <c r="A2584"/>
  <c r="A2580"/>
  <c r="A2576"/>
  <c r="A2572"/>
  <c r="A2568"/>
  <c r="A2564"/>
  <c r="A2560"/>
  <c r="A2556"/>
  <c r="A2552"/>
  <c r="A2548"/>
  <c r="A2544"/>
  <c r="A2540"/>
  <c r="A2536"/>
  <c r="A2532"/>
  <c r="A2528"/>
  <c r="A2524"/>
  <c r="A2520"/>
  <c r="A2516"/>
  <c r="A2512"/>
  <c r="A2508"/>
  <c r="A2504"/>
  <c r="A2500"/>
  <c r="A2496"/>
  <c r="A2492"/>
  <c r="A2488"/>
  <c r="A2474"/>
  <c r="A2470"/>
  <c r="A2466"/>
  <c r="A2462"/>
  <c r="A2458"/>
  <c r="A2454"/>
  <c r="A2450"/>
  <c r="A2446"/>
  <c r="A2442"/>
  <c r="A2438"/>
  <c r="A2434"/>
  <c r="A2430"/>
  <c r="A2426"/>
  <c r="A2422"/>
  <c r="A2418"/>
  <c r="A2414"/>
  <c r="A2410"/>
  <c r="A2406"/>
  <c r="A2402"/>
  <c r="A2398"/>
  <c r="A2394"/>
  <c r="A2390"/>
  <c r="A2386"/>
  <c r="A2382"/>
  <c r="A2378"/>
  <c r="A2374"/>
  <c r="A2370"/>
  <c r="A2366"/>
  <c r="A2362"/>
  <c r="A2358"/>
  <c r="A2354"/>
  <c r="A2350"/>
  <c r="A2346"/>
  <c r="A2342"/>
  <c r="A2338"/>
  <c r="A2334"/>
  <c r="A2330"/>
  <c r="A2326"/>
  <c r="A2322"/>
  <c r="A2318"/>
  <c r="A2314"/>
  <c r="A2310"/>
  <c r="A2306"/>
  <c r="A2302"/>
  <c r="A2298"/>
  <c r="A2294"/>
  <c r="A2290"/>
  <c r="A2286"/>
  <c r="A2282"/>
  <c r="A2278"/>
  <c r="A2274"/>
  <c r="A2270"/>
  <c r="A2266"/>
  <c r="A2262"/>
  <c r="A2258"/>
  <c r="A2254"/>
  <c r="A2250"/>
  <c r="A2246"/>
  <c r="A2242"/>
  <c r="A2238"/>
  <c r="A2234"/>
  <c r="A2230"/>
  <c r="A2226"/>
  <c r="A2222"/>
  <c r="A2218"/>
  <c r="A2214"/>
  <c r="A2210"/>
  <c r="A2206"/>
  <c r="A2202"/>
  <c r="A2198"/>
  <c r="A2194"/>
  <c r="A2190"/>
  <c r="A2186"/>
  <c r="A2182"/>
  <c r="A2178"/>
  <c r="A2174"/>
  <c r="A2170"/>
  <c r="A2166"/>
  <c r="A2162"/>
  <c r="A2158"/>
  <c r="A2473"/>
  <c r="A2469"/>
  <c r="A2465"/>
  <c r="A2461"/>
  <c r="A2457"/>
  <c r="A2453"/>
  <c r="A2449"/>
  <c r="A2445"/>
  <c r="A2441"/>
  <c r="A2437"/>
  <c r="A2433"/>
  <c r="A2429"/>
  <c r="A2425"/>
  <c r="A2421"/>
  <c r="A2417"/>
  <c r="A2413"/>
  <c r="A2409"/>
  <c r="A2405"/>
  <c r="A2401"/>
  <c r="A2397"/>
  <c r="A2393"/>
  <c r="A2389"/>
  <c r="A2385"/>
  <c r="A2381"/>
  <c r="A2377"/>
  <c r="A2373"/>
  <c r="A2369"/>
  <c r="A2365"/>
  <c r="A2361"/>
  <c r="A2357"/>
  <c r="A2353"/>
  <c r="A2349"/>
  <c r="A2345"/>
  <c r="A2341"/>
  <c r="A2337"/>
  <c r="A2333"/>
  <c r="A2329"/>
  <c r="A2325"/>
  <c r="A2321"/>
  <c r="A2317"/>
  <c r="A2313"/>
  <c r="A2309"/>
  <c r="A2305"/>
  <c r="A2301"/>
  <c r="A2297"/>
  <c r="A2293"/>
  <c r="A2289"/>
  <c r="A2285"/>
  <c r="A2281"/>
  <c r="A2277"/>
  <c r="A2273"/>
  <c r="A2269"/>
  <c r="A2265"/>
  <c r="A2261"/>
  <c r="A2257"/>
  <c r="A2253"/>
  <c r="A2249"/>
  <c r="A2245"/>
  <c r="A2241"/>
  <c r="A2237"/>
  <c r="A2233"/>
  <c r="A2229"/>
  <c r="A2225"/>
  <c r="A2221"/>
  <c r="A2217"/>
  <c r="A2213"/>
  <c r="A2209"/>
  <c r="A2205"/>
  <c r="A2201"/>
  <c r="A2197"/>
  <c r="A2193"/>
  <c r="A2189"/>
  <c r="A2185"/>
  <c r="A2181"/>
  <c r="A2177"/>
  <c r="A2173"/>
  <c r="A2169"/>
  <c r="A2165"/>
  <c r="A2161"/>
  <c r="A2157"/>
  <c r="A2154"/>
  <c r="A2150"/>
  <c r="A2146"/>
  <c r="A2142"/>
  <c r="A2138"/>
  <c r="A2134"/>
  <c r="A2130"/>
  <c r="A2126"/>
  <c r="A2122"/>
  <c r="A2118"/>
  <c r="A2114"/>
  <c r="A2110"/>
  <c r="A2106"/>
  <c r="A2102"/>
  <c r="A2098"/>
  <c r="A2094"/>
  <c r="A2090"/>
  <c r="A2086"/>
  <c r="A2082"/>
  <c r="A2078"/>
  <c r="A2074"/>
  <c r="A2070"/>
  <c r="A2066"/>
  <c r="A2062"/>
  <c r="A2058"/>
  <c r="A2054"/>
  <c r="A2050"/>
  <c r="A2046"/>
  <c r="A2042"/>
  <c r="A2038"/>
  <c r="A2034"/>
  <c r="A2030"/>
  <c r="A2026"/>
  <c r="A2022"/>
  <c r="A2018"/>
  <c r="A2014"/>
  <c r="A2010"/>
  <c r="A2006"/>
  <c r="A2002"/>
  <c r="A1998"/>
  <c r="A1994"/>
  <c r="A1990"/>
  <c r="A1986"/>
  <c r="A1982"/>
  <c r="A1978"/>
  <c r="A1974"/>
  <c r="A1970"/>
  <c r="A1966"/>
  <c r="A1962"/>
  <c r="A1958"/>
  <c r="A1954"/>
  <c r="A1950"/>
  <c r="A1946"/>
  <c r="A1942"/>
  <c r="A1938"/>
  <c r="A1934"/>
  <c r="A1930"/>
  <c r="A1926"/>
  <c r="A1922"/>
  <c r="A1918"/>
  <c r="A1914"/>
  <c r="A1910"/>
  <c r="A1906"/>
  <c r="A1902"/>
  <c r="A1898"/>
  <c r="A1894"/>
  <c r="A1890"/>
  <c r="A1886"/>
  <c r="A1882"/>
  <c r="A1878"/>
  <c r="A1874"/>
  <c r="A1870"/>
  <c r="A1866"/>
  <c r="A1862"/>
  <c r="A1858"/>
  <c r="A1854"/>
  <c r="A1850"/>
  <c r="A1846"/>
  <c r="A1842"/>
  <c r="A1838"/>
  <c r="A1834"/>
  <c r="A1830"/>
  <c r="A1826"/>
  <c r="A1822"/>
  <c r="A1818"/>
  <c r="A1814"/>
  <c r="A1810"/>
  <c r="A1806"/>
  <c r="A1802"/>
  <c r="A1798"/>
  <c r="A1794"/>
  <c r="A1790"/>
  <c r="A1786"/>
  <c r="A1782"/>
  <c r="A1778"/>
  <c r="A1774"/>
  <c r="A1770"/>
  <c r="A1766"/>
  <c r="A1762"/>
  <c r="A1758"/>
  <c r="A1754"/>
  <c r="A1750"/>
  <c r="A1746"/>
  <c r="A1742"/>
  <c r="A1738"/>
  <c r="A1734"/>
  <c r="A1730"/>
  <c r="A1726"/>
  <c r="A1722"/>
  <c r="A1718"/>
  <c r="A1714"/>
  <c r="A1710"/>
  <c r="A1706"/>
  <c r="A1702"/>
  <c r="A1698"/>
  <c r="A1694"/>
  <c r="A1690"/>
  <c r="A1686"/>
  <c r="A4001"/>
  <c r="A3993"/>
  <c r="A3985"/>
  <c r="A3977"/>
  <c r="A3969"/>
  <c r="A3961"/>
  <c r="A2480"/>
  <c r="A2477"/>
  <c r="A2485"/>
  <c r="A2481"/>
  <c r="A3953"/>
  <c r="A3945"/>
  <c r="A3937"/>
  <c r="A3929"/>
  <c r="A3921"/>
  <c r="A3913"/>
  <c r="A3907"/>
  <c r="A3899"/>
  <c r="A3891"/>
  <c r="A3883"/>
  <c r="A3875"/>
  <c r="A3867"/>
  <c r="A3859"/>
  <c r="A3851"/>
  <c r="A3843"/>
  <c r="A3835"/>
  <c r="A3825"/>
  <c r="A3819"/>
  <c r="A3809"/>
  <c r="A3801"/>
  <c r="A3793"/>
  <c r="A3785"/>
  <c r="A3777"/>
  <c r="A3771"/>
  <c r="A3763"/>
  <c r="A3755"/>
  <c r="A3747"/>
  <c r="A3739"/>
  <c r="A3731"/>
  <c r="A3723"/>
  <c r="A3717"/>
  <c r="A3707"/>
  <c r="A3699"/>
  <c r="A3691"/>
  <c r="A3685"/>
  <c r="A3677"/>
  <c r="A3669"/>
  <c r="A3661"/>
  <c r="A3653"/>
  <c r="A3645"/>
  <c r="A3637"/>
  <c r="A3629"/>
  <c r="A3621"/>
  <c r="A3611"/>
  <c r="A3605"/>
  <c r="A3597"/>
  <c r="A3589"/>
  <c r="A3581"/>
  <c r="A3573"/>
  <c r="A3565"/>
  <c r="A3557"/>
  <c r="A3549"/>
  <c r="A3541"/>
  <c r="A3535"/>
  <c r="A3527"/>
  <c r="A3519"/>
  <c r="A3511"/>
  <c r="A3503"/>
  <c r="A3493"/>
  <c r="A3485"/>
  <c r="A3477"/>
  <c r="A3469"/>
  <c r="A3461"/>
  <c r="A3453"/>
  <c r="A3445"/>
  <c r="A3437"/>
  <c r="A3431"/>
  <c r="A3421"/>
  <c r="A3415"/>
  <c r="A3407"/>
  <c r="A3399"/>
  <c r="A3391"/>
  <c r="A3383"/>
  <c r="A3375"/>
  <c r="A3369"/>
  <c r="A3359"/>
  <c r="A3351"/>
  <c r="A3343"/>
  <c r="A3335"/>
  <c r="A3327"/>
  <c r="A3321"/>
  <c r="A3313"/>
  <c r="A3305"/>
  <c r="A3297"/>
  <c r="A3291"/>
  <c r="A3285"/>
  <c r="A3281"/>
  <c r="A3277"/>
  <c r="A3273"/>
  <c r="A3267"/>
  <c r="A3263"/>
  <c r="A3259"/>
  <c r="A3255"/>
  <c r="A3251"/>
  <c r="A3247"/>
  <c r="A3243"/>
  <c r="A3239"/>
  <c r="A3235"/>
  <c r="A3231"/>
  <c r="A3227"/>
  <c r="A3223"/>
  <c r="A3219"/>
  <c r="A3215"/>
  <c r="A3211"/>
  <c r="A3207"/>
  <c r="A3203"/>
  <c r="A3199"/>
  <c r="A3195"/>
  <c r="A3191"/>
  <c r="A3187"/>
  <c r="A3183"/>
  <c r="A3179"/>
  <c r="A3175"/>
  <c r="A3171"/>
  <c r="A3167"/>
  <c r="A3163"/>
  <c r="A3159"/>
  <c r="A3155"/>
  <c r="A3151"/>
  <c r="A3147"/>
  <c r="A3143"/>
  <c r="A3139"/>
  <c r="A3135"/>
  <c r="A3131"/>
  <c r="A3127"/>
  <c r="A3123"/>
  <c r="A3115"/>
  <c r="A3111"/>
  <c r="A3107"/>
  <c r="A3103"/>
  <c r="A3099"/>
  <c r="A3095"/>
  <c r="A3091"/>
  <c r="A3087"/>
  <c r="A3083"/>
  <c r="A3079"/>
  <c r="A3075"/>
  <c r="A3071"/>
  <c r="A3067"/>
  <c r="A3063"/>
  <c r="A3059"/>
  <c r="A3055"/>
  <c r="A3051"/>
  <c r="A3047"/>
  <c r="A3043"/>
  <c r="A3039"/>
  <c r="A3035"/>
  <c r="A3031"/>
  <c r="A3027"/>
  <c r="A3023"/>
  <c r="A3019"/>
  <c r="A3015"/>
  <c r="A3011"/>
  <c r="A3007"/>
  <c r="A3003"/>
  <c r="A2999"/>
  <c r="A2995"/>
  <c r="A2991"/>
  <c r="A2987"/>
  <c r="A2983"/>
  <c r="A2979"/>
  <c r="A2975"/>
  <c r="A2971"/>
  <c r="A2967"/>
  <c r="A2963"/>
  <c r="A2959"/>
  <c r="A2955"/>
  <c r="A2951"/>
  <c r="A2947"/>
  <c r="A2943"/>
  <c r="A2939"/>
  <c r="A2935"/>
  <c r="A2931"/>
  <c r="A2927"/>
  <c r="A2923"/>
  <c r="A2919"/>
  <c r="A2915"/>
  <c r="A2911"/>
  <c r="A2907"/>
  <c r="A2903"/>
  <c r="A2899"/>
  <c r="A2895"/>
  <c r="A2891"/>
  <c r="A2887"/>
  <c r="A2883"/>
  <c r="A2879"/>
  <c r="A2875"/>
  <c r="A2871"/>
  <c r="A2867"/>
  <c r="A2863"/>
  <c r="A2859"/>
  <c r="A2855"/>
  <c r="A2851"/>
  <c r="A2847"/>
  <c r="A2843"/>
  <c r="A2839"/>
  <c r="A2835"/>
  <c r="A2831"/>
  <c r="A2827"/>
  <c r="A2823"/>
  <c r="A2819"/>
  <c r="A2815"/>
  <c r="A2811"/>
  <c r="A2807"/>
  <c r="A2803"/>
  <c r="A2799"/>
  <c r="A2795"/>
  <c r="A2791"/>
  <c r="A2787"/>
  <c r="A2783"/>
  <c r="A2779"/>
  <c r="A2775"/>
  <c r="A2771"/>
  <c r="A2767"/>
  <c r="A2763"/>
  <c r="A2759"/>
  <c r="A2755"/>
  <c r="A2751"/>
  <c r="A2747"/>
  <c r="A2743"/>
  <c r="A2739"/>
  <c r="A2735"/>
  <c r="A2731"/>
  <c r="A2727"/>
  <c r="A2723"/>
  <c r="A2719"/>
  <c r="A2715"/>
  <c r="A2711"/>
  <c r="A2707"/>
  <c r="A2703"/>
  <c r="A2699"/>
  <c r="A2695"/>
  <c r="A2691"/>
  <c r="A2687"/>
  <c r="A2683"/>
  <c r="A2679"/>
  <c r="A2675"/>
  <c r="A2671"/>
  <c r="A2667"/>
  <c r="A2663"/>
  <c r="A2659"/>
  <c r="A2655"/>
  <c r="A2651"/>
  <c r="A2647"/>
  <c r="A2643"/>
  <c r="A2639"/>
  <c r="A2635"/>
  <c r="A2631"/>
  <c r="A2627"/>
  <c r="A2623"/>
  <c r="A2619"/>
  <c r="A2615"/>
  <c r="A2611"/>
  <c r="A2607"/>
  <c r="A2603"/>
  <c r="A2599"/>
  <c r="A2595"/>
  <c r="A2591"/>
  <c r="A2587"/>
  <c r="A2583"/>
  <c r="A2579"/>
  <c r="A2575"/>
  <c r="A2571"/>
  <c r="A2567"/>
  <c r="A2563"/>
  <c r="A2559"/>
  <c r="A2555"/>
  <c r="A2551"/>
  <c r="A2547"/>
  <c r="A2543"/>
  <c r="A2539"/>
  <c r="A2535"/>
  <c r="A2531"/>
  <c r="A2527"/>
  <c r="A2523"/>
  <c r="A2519"/>
  <c r="A2515"/>
  <c r="A2511"/>
  <c r="A2507"/>
  <c r="A2503"/>
  <c r="A2499"/>
  <c r="A2495"/>
  <c r="A2491"/>
  <c r="A2487"/>
  <c r="A4434"/>
  <c r="A3956"/>
  <c r="A3952"/>
  <c r="A3948"/>
  <c r="A3944"/>
  <c r="A3940"/>
  <c r="A3936"/>
  <c r="A3932"/>
  <c r="A3928"/>
  <c r="A3924"/>
  <c r="A3920"/>
  <c r="A3916"/>
  <c r="A3912"/>
  <c r="A3908"/>
  <c r="A3904"/>
  <c r="A3900"/>
  <c r="A3896"/>
  <c r="A3892"/>
  <c r="A3888"/>
  <c r="A3884"/>
  <c r="A3880"/>
  <c r="A3876"/>
  <c r="A3872"/>
  <c r="A3868"/>
  <c r="A3864"/>
  <c r="A3860"/>
  <c r="A3856"/>
  <c r="A3852"/>
  <c r="A3848"/>
  <c r="A3844"/>
  <c r="A3840"/>
  <c r="A3836"/>
  <c r="A3832"/>
  <c r="A3828"/>
  <c r="A3824"/>
  <c r="A3820"/>
  <c r="A3816"/>
  <c r="A3810"/>
  <c r="A3806"/>
  <c r="A3802"/>
  <c r="A3798"/>
  <c r="A3794"/>
  <c r="A3790"/>
  <c r="A3786"/>
  <c r="A3782"/>
  <c r="A3778"/>
  <c r="A3774"/>
  <c r="A3770"/>
  <c r="A3766"/>
  <c r="A3762"/>
  <c r="A3758"/>
  <c r="A3754"/>
  <c r="A3750"/>
  <c r="A3746"/>
  <c r="A3742"/>
  <c r="A3738"/>
  <c r="A3734"/>
  <c r="A3730"/>
  <c r="A3726"/>
  <c r="A3722"/>
  <c r="A3718"/>
  <c r="A3714"/>
  <c r="A3710"/>
  <c r="A3706"/>
  <c r="A3702"/>
  <c r="A3698"/>
  <c r="A3694"/>
  <c r="A3690"/>
  <c r="A3686"/>
  <c r="A3682"/>
  <c r="A3678"/>
  <c r="A3674"/>
  <c r="A3670"/>
  <c r="A3666"/>
  <c r="A3662"/>
  <c r="A3658"/>
  <c r="A3654"/>
  <c r="A3650"/>
  <c r="A3646"/>
  <c r="A3642"/>
  <c r="A3638"/>
  <c r="A3634"/>
  <c r="A3630"/>
  <c r="A3626"/>
  <c r="A3622"/>
  <c r="A3618"/>
  <c r="A3614"/>
  <c r="A3610"/>
  <c r="A3606"/>
  <c r="A3602"/>
  <c r="A3598"/>
  <c r="A3594"/>
  <c r="A3590"/>
  <c r="A3586"/>
  <c r="A3582"/>
  <c r="A3578"/>
  <c r="A3574"/>
  <c r="A3570"/>
  <c r="A3566"/>
  <c r="A3562"/>
  <c r="A3558"/>
  <c r="A3554"/>
  <c r="A3550"/>
  <c r="A3546"/>
  <c r="A3542"/>
  <c r="A3538"/>
  <c r="A3534"/>
  <c r="A3530"/>
  <c r="A3526"/>
  <c r="A3522"/>
  <c r="A3518"/>
  <c r="A3514"/>
  <c r="A3510"/>
  <c r="A3506"/>
  <c r="A3502"/>
  <c r="A3498"/>
  <c r="A3494"/>
  <c r="A3490"/>
  <c r="A3486"/>
  <c r="A3482"/>
  <c r="A3478"/>
  <c r="A3474"/>
  <c r="A3470"/>
  <c r="A3466"/>
  <c r="A3462"/>
  <c r="A3458"/>
  <c r="A3454"/>
  <c r="A3448"/>
  <c r="A3444"/>
  <c r="A3440"/>
  <c r="A3436"/>
  <c r="A3432"/>
  <c r="A3428"/>
  <c r="A3424"/>
  <c r="A3420"/>
  <c r="A3416"/>
  <c r="A3412"/>
  <c r="A3408"/>
  <c r="A3404"/>
  <c r="A3400"/>
  <c r="A3396"/>
  <c r="A3392"/>
  <c r="A3388"/>
  <c r="A3384"/>
  <c r="A3380"/>
  <c r="A3376"/>
  <c r="A3372"/>
  <c r="A3368"/>
  <c r="A3364"/>
  <c r="A3360"/>
  <c r="A3356"/>
  <c r="A3352"/>
  <c r="A3348"/>
  <c r="A3344"/>
  <c r="A3340"/>
  <c r="A3336"/>
  <c r="A3332"/>
  <c r="A3328"/>
  <c r="A3324"/>
  <c r="A3320"/>
  <c r="A3316"/>
  <c r="A3312"/>
  <c r="A3308"/>
  <c r="A3304"/>
  <c r="A3300"/>
  <c r="A3296"/>
  <c r="A3292"/>
  <c r="A3288"/>
  <c r="A3284"/>
  <c r="A3278"/>
  <c r="A3274"/>
  <c r="A3270"/>
  <c r="A3266"/>
  <c r="A3262"/>
  <c r="A3258"/>
  <c r="A3254"/>
  <c r="A3250"/>
  <c r="A3246"/>
  <c r="A3242"/>
  <c r="A3238"/>
  <c r="A3234"/>
  <c r="A3230"/>
  <c r="A3226"/>
  <c r="A3222"/>
  <c r="A3218"/>
  <c r="A3214"/>
  <c r="A3210"/>
  <c r="A3206"/>
  <c r="A3202"/>
  <c r="A3198"/>
  <c r="A3194"/>
  <c r="A3190"/>
  <c r="A3186"/>
  <c r="A3182"/>
  <c r="A3178"/>
  <c r="A3174"/>
  <c r="A3170"/>
  <c r="A3166"/>
  <c r="A3162"/>
  <c r="A3158"/>
  <c r="A3154"/>
  <c r="A3150"/>
  <c r="A3146"/>
  <c r="A3142"/>
  <c r="A3138"/>
  <c r="A3134"/>
  <c r="A3130"/>
  <c r="A3126"/>
  <c r="A3627"/>
  <c r="A2482"/>
  <c r="A3951"/>
  <c r="A3943"/>
  <c r="A3935"/>
  <c r="A3927"/>
  <c r="A3919"/>
  <c r="A3909"/>
  <c r="A3901"/>
  <c r="A3893"/>
  <c r="A3885"/>
  <c r="A3877"/>
  <c r="A3869"/>
  <c r="A3861"/>
  <c r="A3853"/>
  <c r="A3845"/>
  <c r="A3837"/>
  <c r="A3831"/>
  <c r="A3821"/>
  <c r="A3815"/>
  <c r="A3807"/>
  <c r="A3799"/>
  <c r="A3791"/>
  <c r="A3783"/>
  <c r="A3775"/>
  <c r="A3765"/>
  <c r="A3757"/>
  <c r="A3749"/>
  <c r="A3741"/>
  <c r="A3733"/>
  <c r="A3725"/>
  <c r="A3715"/>
  <c r="A3709"/>
  <c r="A3701"/>
  <c r="A3693"/>
  <c r="A3683"/>
  <c r="A3675"/>
  <c r="A3667"/>
  <c r="A3659"/>
  <c r="A3651"/>
  <c r="A3643"/>
  <c r="A3635"/>
  <c r="A3623"/>
  <c r="A3615"/>
  <c r="A3609"/>
  <c r="A3599"/>
  <c r="A3591"/>
  <c r="A3583"/>
  <c r="A3575"/>
  <c r="A3567"/>
  <c r="A3559"/>
  <c r="A3551"/>
  <c r="A3543"/>
  <c r="A3533"/>
  <c r="A3525"/>
  <c r="A3517"/>
  <c r="A3509"/>
  <c r="A3501"/>
  <c r="A3495"/>
  <c r="A3487"/>
  <c r="A3479"/>
  <c r="A3471"/>
  <c r="A3463"/>
  <c r="A3455"/>
  <c r="A3447"/>
  <c r="A3439"/>
  <c r="A3429"/>
  <c r="A3423"/>
  <c r="A3413"/>
  <c r="A3405"/>
  <c r="A3397"/>
  <c r="A3389"/>
  <c r="A3381"/>
  <c r="A3373"/>
  <c r="A3365"/>
  <c r="A3357"/>
  <c r="A3349"/>
  <c r="A3341"/>
  <c r="A3333"/>
  <c r="A3323"/>
  <c r="A3315"/>
  <c r="A3307"/>
  <c r="A3299"/>
  <c r="A3289"/>
  <c r="A3117"/>
  <c r="A3122"/>
  <c r="A3118"/>
  <c r="A3114"/>
  <c r="A3110"/>
  <c r="A3106"/>
  <c r="A3102"/>
  <c r="A3098"/>
  <c r="A3094"/>
  <c r="A3090"/>
  <c r="A3086"/>
  <c r="A3082"/>
  <c r="A3078"/>
  <c r="A3074"/>
  <c r="A3070"/>
  <c r="A3066"/>
  <c r="A3062"/>
  <c r="A3058"/>
  <c r="A3054"/>
  <c r="A3050"/>
  <c r="A3046"/>
  <c r="A3042"/>
  <c r="A3038"/>
  <c r="A3034"/>
  <c r="A3030"/>
  <c r="A3026"/>
  <c r="A3022"/>
  <c r="A3018"/>
  <c r="A3014"/>
  <c r="A3010"/>
  <c r="A3006"/>
  <c r="A3002"/>
  <c r="A2998"/>
  <c r="A2994"/>
  <c r="A2990"/>
  <c r="A2986"/>
  <c r="A2982"/>
  <c r="A2978"/>
  <c r="A2974"/>
  <c r="A2970"/>
  <c r="A2966"/>
  <c r="A2962"/>
  <c r="A2958"/>
  <c r="A2954"/>
  <c r="A2950"/>
  <c r="A2946"/>
  <c r="A2942"/>
  <c r="A2938"/>
  <c r="A2934"/>
  <c r="A2930"/>
  <c r="A2926"/>
  <c r="A2922"/>
  <c r="A2918"/>
  <c r="A2914"/>
  <c r="A2910"/>
  <c r="A2906"/>
  <c r="A2902"/>
  <c r="A2898"/>
  <c r="A2894"/>
  <c r="A2890"/>
  <c r="A2886"/>
  <c r="A2882"/>
  <c r="A2878"/>
  <c r="A2874"/>
  <c r="A2870"/>
  <c r="A2866"/>
  <c r="A2862"/>
  <c r="A2858"/>
  <c r="A2854"/>
  <c r="A2850"/>
  <c r="A2846"/>
  <c r="A2842"/>
  <c r="A2838"/>
  <c r="A2834"/>
  <c r="A2830"/>
  <c r="A2826"/>
  <c r="A2822"/>
  <c r="A2818"/>
  <c r="A2814"/>
  <c r="A2810"/>
  <c r="A2806"/>
  <c r="A2802"/>
  <c r="A2798"/>
  <c r="A2794"/>
  <c r="A2790"/>
  <c r="A2786"/>
  <c r="A2782"/>
  <c r="A2778"/>
  <c r="A2774"/>
  <c r="A2770"/>
  <c r="A2766"/>
  <c r="A2762"/>
  <c r="A2758"/>
  <c r="A2754"/>
  <c r="A2750"/>
  <c r="A2746"/>
  <c r="A2742"/>
  <c r="A2738"/>
  <c r="A2734"/>
  <c r="A2730"/>
  <c r="A2726"/>
  <c r="A2722"/>
  <c r="A2718"/>
  <c r="A2714"/>
  <c r="A2710"/>
  <c r="A2706"/>
  <c r="A2702"/>
  <c r="A2698"/>
  <c r="A2694"/>
  <c r="A2690"/>
  <c r="A2686"/>
  <c r="A2682"/>
  <c r="A2678"/>
  <c r="A2674"/>
  <c r="A2670"/>
  <c r="A2666"/>
  <c r="A2662"/>
  <c r="A2658"/>
  <c r="A2654"/>
  <c r="A2650"/>
  <c r="A2646"/>
  <c r="A2642"/>
  <c r="A2638"/>
  <c r="A2634"/>
  <c r="A2630"/>
  <c r="A2626"/>
  <c r="A2622"/>
  <c r="A2618"/>
  <c r="A2614"/>
  <c r="A2610"/>
  <c r="A2606"/>
  <c r="A2602"/>
  <c r="A2598"/>
  <c r="A2594"/>
  <c r="A2590"/>
  <c r="A2586"/>
  <c r="A2582"/>
  <c r="A2578"/>
  <c r="A2574"/>
  <c r="A2570"/>
  <c r="A2566"/>
  <c r="A2562"/>
  <c r="A2558"/>
  <c r="A2554"/>
  <c r="A2550"/>
  <c r="A2546"/>
  <c r="A2542"/>
  <c r="A2538"/>
  <c r="A2534"/>
  <c r="A2530"/>
  <c r="A2526"/>
  <c r="A2522"/>
  <c r="A2518"/>
  <c r="A2514"/>
  <c r="A2510"/>
  <c r="A2506"/>
  <c r="A2502"/>
  <c r="A2498"/>
  <c r="A2494"/>
  <c r="A2490"/>
  <c r="A2486"/>
  <c r="A2472"/>
  <c r="A2468"/>
  <c r="A2464"/>
  <c r="A2460"/>
  <c r="A2456"/>
  <c r="A2452"/>
  <c r="A2448"/>
  <c r="A2444"/>
  <c r="A2440"/>
  <c r="A2436"/>
  <c r="A2432"/>
  <c r="A2428"/>
  <c r="A2424"/>
  <c r="A2420"/>
  <c r="A2416"/>
  <c r="A2412"/>
  <c r="A2408"/>
  <c r="A2404"/>
  <c r="A2400"/>
  <c r="A2396"/>
  <c r="A2392"/>
  <c r="A2388"/>
  <c r="A2384"/>
  <c r="A2380"/>
  <c r="A2376"/>
  <c r="A2372"/>
  <c r="A2368"/>
  <c r="A2364"/>
  <c r="A2360"/>
  <c r="A2356"/>
  <c r="A2352"/>
  <c r="A2348"/>
  <c r="A2344"/>
  <c r="A2340"/>
  <c r="A2336"/>
  <c r="A2332"/>
  <c r="A2328"/>
  <c r="A2324"/>
  <c r="A2320"/>
  <c r="A2316"/>
  <c r="A2312"/>
  <c r="A2308"/>
  <c r="A2304"/>
  <c r="A2300"/>
  <c r="A2296"/>
  <c r="A2292"/>
  <c r="A2288"/>
  <c r="A2284"/>
  <c r="A2280"/>
  <c r="A2276"/>
  <c r="A2272"/>
  <c r="A2268"/>
  <c r="A2264"/>
  <c r="A2260"/>
  <c r="A2256"/>
  <c r="A2252"/>
  <c r="A2248"/>
  <c r="A2244"/>
  <c r="A2240"/>
  <c r="A2236"/>
  <c r="A2232"/>
  <c r="A2228"/>
  <c r="A2224"/>
  <c r="A2220"/>
  <c r="A2216"/>
  <c r="A2212"/>
  <c r="A2208"/>
  <c r="A2204"/>
  <c r="A2200"/>
  <c r="A2196"/>
  <c r="A2192"/>
  <c r="A2188"/>
  <c r="A2184"/>
  <c r="A2180"/>
  <c r="A2176"/>
  <c r="A2172"/>
  <c r="A2168"/>
  <c r="A2164"/>
  <c r="A2160"/>
  <c r="A2475"/>
  <c r="A2471"/>
  <c r="A2467"/>
  <c r="A2463"/>
  <c r="A2459"/>
  <c r="A2455"/>
  <c r="A2451"/>
  <c r="A2447"/>
  <c r="A2443"/>
  <c r="A2439"/>
  <c r="A2435"/>
  <c r="A2431"/>
  <c r="A2427"/>
  <c r="A2423"/>
  <c r="A2419"/>
  <c r="A2415"/>
  <c r="A2411"/>
  <c r="A2407"/>
  <c r="A2403"/>
  <c r="A2399"/>
  <c r="A2395"/>
  <c r="A2391"/>
  <c r="A2387"/>
  <c r="A2383"/>
  <c r="A2379"/>
  <c r="A2375"/>
  <c r="A2371"/>
  <c r="A2367"/>
  <c r="A2363"/>
  <c r="A2359"/>
  <c r="A2355"/>
  <c r="A2351"/>
  <c r="A2347"/>
  <c r="A2343"/>
  <c r="A2339"/>
  <c r="A2335"/>
  <c r="A2331"/>
  <c r="A2327"/>
  <c r="A2323"/>
  <c r="A2319"/>
  <c r="A2315"/>
  <c r="A2311"/>
  <c r="A2307"/>
  <c r="A2303"/>
  <c r="A2299"/>
  <c r="A2295"/>
  <c r="A2291"/>
  <c r="A2287"/>
  <c r="A2283"/>
  <c r="A2279"/>
  <c r="A2275"/>
  <c r="A2271"/>
  <c r="A2267"/>
  <c r="A2263"/>
  <c r="A2259"/>
  <c r="A2255"/>
  <c r="A2251"/>
  <c r="A2247"/>
  <c r="A2243"/>
  <c r="A2239"/>
  <c r="A2235"/>
  <c r="A2231"/>
  <c r="A2227"/>
  <c r="A2223"/>
  <c r="A2219"/>
  <c r="A2215"/>
  <c r="A2211"/>
  <c r="A2207"/>
  <c r="A2203"/>
  <c r="A2199"/>
  <c r="A2195"/>
  <c r="A2191"/>
  <c r="A2187"/>
  <c r="A2183"/>
  <c r="A2179"/>
  <c r="A2175"/>
  <c r="A2171"/>
  <c r="A2167"/>
  <c r="A2163"/>
  <c r="A2159"/>
  <c r="A2156"/>
  <c r="A2152"/>
  <c r="A2148"/>
  <c r="A2144"/>
  <c r="A2140"/>
  <c r="A2136"/>
  <c r="A2132"/>
  <c r="A2128"/>
  <c r="A2124"/>
  <c r="A2120"/>
  <c r="A2116"/>
  <c r="A2112"/>
  <c r="A2108"/>
  <c r="A2104"/>
  <c r="A2100"/>
  <c r="A2096"/>
  <c r="A2092"/>
  <c r="A2088"/>
  <c r="A2084"/>
  <c r="A2080"/>
  <c r="A2076"/>
  <c r="A2072"/>
  <c r="A2068"/>
  <c r="A2064"/>
  <c r="A2060"/>
  <c r="A2056"/>
  <c r="A2052"/>
  <c r="A2048"/>
  <c r="A2044"/>
  <c r="A2040"/>
  <c r="A2036"/>
  <c r="A2032"/>
  <c r="A2028"/>
  <c r="A2024"/>
  <c r="A2020"/>
  <c r="A2016"/>
  <c r="A2012"/>
  <c r="A2008"/>
  <c r="A2004"/>
  <c r="A2000"/>
  <c r="A1996"/>
  <c r="A1992"/>
  <c r="A1988"/>
  <c r="A1984"/>
  <c r="A1980"/>
  <c r="A1976"/>
  <c r="A1972"/>
  <c r="A1968"/>
  <c r="A1964"/>
  <c r="A1960"/>
  <c r="A1956"/>
  <c r="A1952"/>
  <c r="A1948"/>
  <c r="A1944"/>
  <c r="A1940"/>
  <c r="A1936"/>
  <c r="A1932"/>
  <c r="A1928"/>
  <c r="A1924"/>
  <c r="A1920"/>
  <c r="A1916"/>
  <c r="A1912"/>
  <c r="A1908"/>
  <c r="A1904"/>
  <c r="A1900"/>
  <c r="A1896"/>
  <c r="A1892"/>
  <c r="A1888"/>
  <c r="A1884"/>
  <c r="A1880"/>
  <c r="A1876"/>
  <c r="A1872"/>
  <c r="A1868"/>
  <c r="A1864"/>
  <c r="A1860"/>
  <c r="A1856"/>
  <c r="A1852"/>
  <c r="A1848"/>
  <c r="A1844"/>
  <c r="A1840"/>
  <c r="A1836"/>
  <c r="A1832"/>
  <c r="A1828"/>
  <c r="A1824"/>
  <c r="A1820"/>
  <c r="A1816"/>
  <c r="A1812"/>
  <c r="A1808"/>
  <c r="A1804"/>
  <c r="A1800"/>
  <c r="A1796"/>
  <c r="A1792"/>
  <c r="A1788"/>
  <c r="A1784"/>
  <c r="A1780"/>
  <c r="A1776"/>
  <c r="A1772"/>
  <c r="A1768"/>
  <c r="A1764"/>
  <c r="A1760"/>
  <c r="A1756"/>
  <c r="A1752"/>
  <c r="A1748"/>
  <c r="A1744"/>
  <c r="A1740"/>
  <c r="A1736"/>
  <c r="A1732"/>
  <c r="A1728"/>
  <c r="A1724"/>
  <c r="A1720"/>
  <c r="A1716"/>
  <c r="A1712"/>
  <c r="A1708"/>
  <c r="A1704"/>
  <c r="A1700"/>
  <c r="A1696"/>
  <c r="A1692"/>
  <c r="A1688"/>
  <c r="A1684"/>
  <c r="A1680"/>
  <c r="A1678"/>
  <c r="A1674"/>
  <c r="A1670"/>
  <c r="A1666"/>
  <c r="A1662"/>
  <c r="A1658"/>
  <c r="A1654"/>
  <c r="A1650"/>
  <c r="A1646"/>
  <c r="A2155"/>
  <c r="A2151"/>
  <c r="A2147"/>
  <c r="A2143"/>
  <c r="A2139"/>
  <c r="A2135"/>
  <c r="A2131"/>
  <c r="A2127"/>
  <c r="A2123"/>
  <c r="A2119"/>
  <c r="A2115"/>
  <c r="A2111"/>
  <c r="A2107"/>
  <c r="A2103"/>
  <c r="A2099"/>
  <c r="A2095"/>
  <c r="A2091"/>
  <c r="A2087"/>
  <c r="A2083"/>
  <c r="A2079"/>
  <c r="A2075"/>
  <c r="A2071"/>
  <c r="A2067"/>
  <c r="A2063"/>
  <c r="A2059"/>
  <c r="A2055"/>
  <c r="A2051"/>
  <c r="A2047"/>
  <c r="A2043"/>
  <c r="A2039"/>
  <c r="A2035"/>
  <c r="A2031"/>
  <c r="A2027"/>
  <c r="A2023"/>
  <c r="A2019"/>
  <c r="A2015"/>
  <c r="A2011"/>
  <c r="A2007"/>
  <c r="A2003"/>
  <c r="A1999"/>
  <c r="A1995"/>
  <c r="A1991"/>
  <c r="A1987"/>
  <c r="A1983"/>
  <c r="A1979"/>
  <c r="A1975"/>
  <c r="A1971"/>
  <c r="A1967"/>
  <c r="A1963"/>
  <c r="A1959"/>
  <c r="A1955"/>
  <c r="A1951"/>
  <c r="A1947"/>
  <c r="A1943"/>
  <c r="A1939"/>
  <c r="A1935"/>
  <c r="A1931"/>
  <c r="A1927"/>
  <c r="A1923"/>
  <c r="A1919"/>
  <c r="A1915"/>
  <c r="A1911"/>
  <c r="A1907"/>
  <c r="A1903"/>
  <c r="A1899"/>
  <c r="A1895"/>
  <c r="A1891"/>
  <c r="A1887"/>
  <c r="A1883"/>
  <c r="A1879"/>
  <c r="A1875"/>
  <c r="A1871"/>
  <c r="A1867"/>
  <c r="A1863"/>
  <c r="A1859"/>
  <c r="A1855"/>
  <c r="A1851"/>
  <c r="A1847"/>
  <c r="A1843"/>
  <c r="A1839"/>
  <c r="A1835"/>
  <c r="A1831"/>
  <c r="A1827"/>
  <c r="A1823"/>
  <c r="A1819"/>
  <c r="A1815"/>
  <c r="A1811"/>
  <c r="A1807"/>
  <c r="A1803"/>
  <c r="A1799"/>
  <c r="A1795"/>
  <c r="A1791"/>
  <c r="A1787"/>
  <c r="A1783"/>
  <c r="A1779"/>
  <c r="A1775"/>
  <c r="A1771"/>
  <c r="A1767"/>
  <c r="A1763"/>
  <c r="A1759"/>
  <c r="A1755"/>
  <c r="A1751"/>
  <c r="A1747"/>
  <c r="A1743"/>
  <c r="A1739"/>
  <c r="A1735"/>
  <c r="A1731"/>
  <c r="A1727"/>
  <c r="A1723"/>
  <c r="A1719"/>
  <c r="A1715"/>
  <c r="A1711"/>
  <c r="A1707"/>
  <c r="A1703"/>
  <c r="A1699"/>
  <c r="A1695"/>
  <c r="A1691"/>
  <c r="A1687"/>
  <c r="A1683"/>
  <c r="A1679"/>
  <c r="A1675"/>
  <c r="A1671"/>
  <c r="A1667"/>
  <c r="A1663"/>
  <c r="A1659"/>
  <c r="A1655"/>
  <c r="A1651"/>
  <c r="A1647"/>
  <c r="A1642"/>
  <c r="A1638"/>
  <c r="A1634"/>
  <c r="A1630"/>
  <c r="A1626"/>
  <c r="A1622"/>
  <c r="A1618"/>
  <c r="A1614"/>
  <c r="A1610"/>
  <c r="A1606"/>
  <c r="A1602"/>
  <c r="A1598"/>
  <c r="A1594"/>
  <c r="A1590"/>
  <c r="A1586"/>
  <c r="A1582"/>
  <c r="A1578"/>
  <c r="A1574"/>
  <c r="A1570"/>
  <c r="A1566"/>
  <c r="A1562"/>
  <c r="A1558"/>
  <c r="A1554"/>
  <c r="A1550"/>
  <c r="A1546"/>
  <c r="A1542"/>
  <c r="A1538"/>
  <c r="A1534"/>
  <c r="A1530"/>
  <c r="A1526"/>
  <c r="A1522"/>
  <c r="A1518"/>
  <c r="A1514"/>
  <c r="A1510"/>
  <c r="A1506"/>
  <c r="A1502"/>
  <c r="A1498"/>
  <c r="A1494"/>
  <c r="A1490"/>
  <c r="A1486"/>
  <c r="A1482"/>
  <c r="A1478"/>
  <c r="A1474"/>
  <c r="A1470"/>
  <c r="A1466"/>
  <c r="A1462"/>
  <c r="A1458"/>
  <c r="A1454"/>
  <c r="A1450"/>
  <c r="A1446"/>
  <c r="A1442"/>
  <c r="A1438"/>
  <c r="A1434"/>
  <c r="A1430"/>
  <c r="A1426"/>
  <c r="A1422"/>
  <c r="A1418"/>
  <c r="A1414"/>
  <c r="A1410"/>
  <c r="A1406"/>
  <c r="A1402"/>
  <c r="A1398"/>
  <c r="A1394"/>
  <c r="A1390"/>
  <c r="A1386"/>
  <c r="A1382"/>
  <c r="A1378"/>
  <c r="A1374"/>
  <c r="A1370"/>
  <c r="A1366"/>
  <c r="A1362"/>
  <c r="A1358"/>
  <c r="A1354"/>
  <c r="A1350"/>
  <c r="A1346"/>
  <c r="A1342"/>
  <c r="A1338"/>
  <c r="A1334"/>
  <c r="A1330"/>
  <c r="A1326"/>
  <c r="A1322"/>
  <c r="A1318"/>
  <c r="A1314"/>
  <c r="A1310"/>
  <c r="A1306"/>
  <c r="A1302"/>
  <c r="A1298"/>
  <c r="A1294"/>
  <c r="A1290"/>
  <c r="A1286"/>
  <c r="A1282"/>
  <c r="A1278"/>
  <c r="A1274"/>
  <c r="A1270"/>
  <c r="A1266"/>
  <c r="A1262"/>
  <c r="A1643"/>
  <c r="A1639"/>
  <c r="A1635"/>
  <c r="A1631"/>
  <c r="A1627"/>
  <c r="A1623"/>
  <c r="A1619"/>
  <c r="A1615"/>
  <c r="A1611"/>
  <c r="A1607"/>
  <c r="A1603"/>
  <c r="A1599"/>
  <c r="A1595"/>
  <c r="A1591"/>
  <c r="A1587"/>
  <c r="A1583"/>
  <c r="A1579"/>
  <c r="A1575"/>
  <c r="A1571"/>
  <c r="A1567"/>
  <c r="A1563"/>
  <c r="A1559"/>
  <c r="A1555"/>
  <c r="A1551"/>
  <c r="A1547"/>
  <c r="A1543"/>
  <c r="A1539"/>
  <c r="A1535"/>
  <c r="A1531"/>
  <c r="A1527"/>
  <c r="A1523"/>
  <c r="A1519"/>
  <c r="A1515"/>
  <c r="A1511"/>
  <c r="A1507"/>
  <c r="A1503"/>
  <c r="A1499"/>
  <c r="A1495"/>
  <c r="A1491"/>
  <c r="A1487"/>
  <c r="A1483"/>
  <c r="A1479"/>
  <c r="A1475"/>
  <c r="A1471"/>
  <c r="A1467"/>
  <c r="A1463"/>
  <c r="A1459"/>
  <c r="A1455"/>
  <c r="A1451"/>
  <c r="A1447"/>
  <c r="A1443"/>
  <c r="A1439"/>
  <c r="A1435"/>
  <c r="A1431"/>
  <c r="A1427"/>
  <c r="A1423"/>
  <c r="A1419"/>
  <c r="A1415"/>
  <c r="A1411"/>
  <c r="A1407"/>
  <c r="A1403"/>
  <c r="A1399"/>
  <c r="A1395"/>
  <c r="A1391"/>
  <c r="A1387"/>
  <c r="A1383"/>
  <c r="A1379"/>
  <c r="A1375"/>
  <c r="A1371"/>
  <c r="A1367"/>
  <c r="A1363"/>
  <c r="A1359"/>
  <c r="A1355"/>
  <c r="A1351"/>
  <c r="A1347"/>
  <c r="A1343"/>
  <c r="A1339"/>
  <c r="A1335"/>
  <c r="A1331"/>
  <c r="A1327"/>
  <c r="A1323"/>
  <c r="A1319"/>
  <c r="A1315"/>
  <c r="A1311"/>
  <c r="A1307"/>
  <c r="A1303"/>
  <c r="A1299"/>
  <c r="A1295"/>
  <c r="A1291"/>
  <c r="A1287"/>
  <c r="A1283"/>
  <c r="A1279"/>
  <c r="A1275"/>
  <c r="A1271"/>
  <c r="A1267"/>
  <c r="A1263"/>
  <c r="A1258"/>
  <c r="A1254"/>
  <c r="A1250"/>
  <c r="A1246"/>
  <c r="A1242"/>
  <c r="A1238"/>
  <c r="A1234"/>
  <c r="A1230"/>
  <c r="A1226"/>
  <c r="A1222"/>
  <c r="A1218"/>
  <c r="A1214"/>
  <c r="A1210"/>
  <c r="A1206"/>
  <c r="A1202"/>
  <c r="A1198"/>
  <c r="A1194"/>
  <c r="A1190"/>
  <c r="A1186"/>
  <c r="A1182"/>
  <c r="A1178"/>
  <c r="A1174"/>
  <c r="A1170"/>
  <c r="A1166"/>
  <c r="A1162"/>
  <c r="A1158"/>
  <c r="A1154"/>
  <c r="A1150"/>
  <c r="A1146"/>
  <c r="A1142"/>
  <c r="A1138"/>
  <c r="A1134"/>
  <c r="A1130"/>
  <c r="A1126"/>
  <c r="A1122"/>
  <c r="A1118"/>
  <c r="A1114"/>
  <c r="A1110"/>
  <c r="A1106"/>
  <c r="A1102"/>
  <c r="A1098"/>
  <c r="A1094"/>
  <c r="A1090"/>
  <c r="A1086"/>
  <c r="A1082"/>
  <c r="A1078"/>
  <c r="A1074"/>
  <c r="A1070"/>
  <c r="A1066"/>
  <c r="A1062"/>
  <c r="A1058"/>
  <c r="A1054"/>
  <c r="A1050"/>
  <c r="A1046"/>
  <c r="A1042"/>
  <c r="A1038"/>
  <c r="A1034"/>
  <c r="A1030"/>
  <c r="A1026"/>
  <c r="A1022"/>
  <c r="A1018"/>
  <c r="A1014"/>
  <c r="A1010"/>
  <c r="A1006"/>
  <c r="A1259"/>
  <c r="A1255"/>
  <c r="A1251"/>
  <c r="A1247"/>
  <c r="A1243"/>
  <c r="A1239"/>
  <c r="A1235"/>
  <c r="A1231"/>
  <c r="A1227"/>
  <c r="A1223"/>
  <c r="A1219"/>
  <c r="A1215"/>
  <c r="A1211"/>
  <c r="A1207"/>
  <c r="A1203"/>
  <c r="A1199"/>
  <c r="A1195"/>
  <c r="A1191"/>
  <c r="A1187"/>
  <c r="A1183"/>
  <c r="A1179"/>
  <c r="A1175"/>
  <c r="A1171"/>
  <c r="A1167"/>
  <c r="A1163"/>
  <c r="A1159"/>
  <c r="A1155"/>
  <c r="A1151"/>
  <c r="A1147"/>
  <c r="A1143"/>
  <c r="A1139"/>
  <c r="A1135"/>
  <c r="A1131"/>
  <c r="A1127"/>
  <c r="A1123"/>
  <c r="A1119"/>
  <c r="A1115"/>
  <c r="A1111"/>
  <c r="A1107"/>
  <c r="A1103"/>
  <c r="A1099"/>
  <c r="A1095"/>
  <c r="A1091"/>
  <c r="A1087"/>
  <c r="A1083"/>
  <c r="A1079"/>
  <c r="A1075"/>
  <c r="A1071"/>
  <c r="A1067"/>
  <c r="A1063"/>
  <c r="A1059"/>
  <c r="A1055"/>
  <c r="A1051"/>
  <c r="A1047"/>
  <c r="A1043"/>
  <c r="A1039"/>
  <c r="A1035"/>
  <c r="A1031"/>
  <c r="A1027"/>
  <c r="A1023"/>
  <c r="A1019"/>
  <c r="A1015"/>
  <c r="A1011"/>
  <c r="A1007"/>
  <c r="A1682"/>
  <c r="A1676"/>
  <c r="A1672"/>
  <c r="A1668"/>
  <c r="A1664"/>
  <c r="A1660"/>
  <c r="A1656"/>
  <c r="A1652"/>
  <c r="A1648"/>
  <c r="A1644"/>
  <c r="A2153"/>
  <c r="A2149"/>
  <c r="A2145"/>
  <c r="A2141"/>
  <c r="A2137"/>
  <c r="A2133"/>
  <c r="A2129"/>
  <c r="A2125"/>
  <c r="A2121"/>
  <c r="A2117"/>
  <c r="A2113"/>
  <c r="A2109"/>
  <c r="A2105"/>
  <c r="A2101"/>
  <c r="A2097"/>
  <c r="A2093"/>
  <c r="A2089"/>
  <c r="A2085"/>
  <c r="A2081"/>
  <c r="A2077"/>
  <c r="A2073"/>
  <c r="A2069"/>
  <c r="A2065"/>
  <c r="A2061"/>
  <c r="A2057"/>
  <c r="A2053"/>
  <c r="A2049"/>
  <c r="A2045"/>
  <c r="A2041"/>
  <c r="A2037"/>
  <c r="A2033"/>
  <c r="A2029"/>
  <c r="A2025"/>
  <c r="A2021"/>
  <c r="A2017"/>
  <c r="A2013"/>
  <c r="A2009"/>
  <c r="A2005"/>
  <c r="A2001"/>
  <c r="A1997"/>
  <c r="A1993"/>
  <c r="A1989"/>
  <c r="A1985"/>
  <c r="A1981"/>
  <c r="A1977"/>
  <c r="A1973"/>
  <c r="A1969"/>
  <c r="A1965"/>
  <c r="A1961"/>
  <c r="A1957"/>
  <c r="A1953"/>
  <c r="A1949"/>
  <c r="A1945"/>
  <c r="A1941"/>
  <c r="A1937"/>
  <c r="A1933"/>
  <c r="A1929"/>
  <c r="A1925"/>
  <c r="A1921"/>
  <c r="A1917"/>
  <c r="A1913"/>
  <c r="A1909"/>
  <c r="A1905"/>
  <c r="A1901"/>
  <c r="A1897"/>
  <c r="A1893"/>
  <c r="A1889"/>
  <c r="A1885"/>
  <c r="A1881"/>
  <c r="A1877"/>
  <c r="A1873"/>
  <c r="A1869"/>
  <c r="A1865"/>
  <c r="A1861"/>
  <c r="A1857"/>
  <c r="A1853"/>
  <c r="A1849"/>
  <c r="A1845"/>
  <c r="A1841"/>
  <c r="A1837"/>
  <c r="A1833"/>
  <c r="A1829"/>
  <c r="A1825"/>
  <c r="A1821"/>
  <c r="A1817"/>
  <c r="A1813"/>
  <c r="A1809"/>
  <c r="A1805"/>
  <c r="A1801"/>
  <c r="A1797"/>
  <c r="A1793"/>
  <c r="A1789"/>
  <c r="A1785"/>
  <c r="A1781"/>
  <c r="A1777"/>
  <c r="A1773"/>
  <c r="A1769"/>
  <c r="A1765"/>
  <c r="A1761"/>
  <c r="A1757"/>
  <c r="A1753"/>
  <c r="A1749"/>
  <c r="A1745"/>
  <c r="A1741"/>
  <c r="A1737"/>
  <c r="A1733"/>
  <c r="A1729"/>
  <c r="A1725"/>
  <c r="A1721"/>
  <c r="A1717"/>
  <c r="A1713"/>
  <c r="A1709"/>
  <c r="A1705"/>
  <c r="A1701"/>
  <c r="A1697"/>
  <c r="A1693"/>
  <c r="A1689"/>
  <c r="A1685"/>
  <c r="A1681"/>
  <c r="A1677"/>
  <c r="A1673"/>
  <c r="A1669"/>
  <c r="A1665"/>
  <c r="A1661"/>
  <c r="A1657"/>
  <c r="A1653"/>
  <c r="A1649"/>
  <c r="A1645"/>
  <c r="A1640"/>
  <c r="A1636"/>
  <c r="A1632"/>
  <c r="A1628"/>
  <c r="A1624"/>
  <c r="A1620"/>
  <c r="A1616"/>
  <c r="A1612"/>
  <c r="A1608"/>
  <c r="A1604"/>
  <c r="A1600"/>
  <c r="A1596"/>
  <c r="A1592"/>
  <c r="A1588"/>
  <c r="A1584"/>
  <c r="A1580"/>
  <c r="A1576"/>
  <c r="A1572"/>
  <c r="A1568"/>
  <c r="A1564"/>
  <c r="A1560"/>
  <c r="A1556"/>
  <c r="A1552"/>
  <c r="A1548"/>
  <c r="A1544"/>
  <c r="A1540"/>
  <c r="A1536"/>
  <c r="A1532"/>
  <c r="A1528"/>
  <c r="A1524"/>
  <c r="A1520"/>
  <c r="A1516"/>
  <c r="A1512"/>
  <c r="A1508"/>
  <c r="A1504"/>
  <c r="A1500"/>
  <c r="A1496"/>
  <c r="A1492"/>
  <c r="A1488"/>
  <c r="A1484"/>
  <c r="A1480"/>
  <c r="A1476"/>
  <c r="A1472"/>
  <c r="A1468"/>
  <c r="A1464"/>
  <c r="A1460"/>
  <c r="A1456"/>
  <c r="A1452"/>
  <c r="A1448"/>
  <c r="A1444"/>
  <c r="A1440"/>
  <c r="A1436"/>
  <c r="A1432"/>
  <c r="A1428"/>
  <c r="A1424"/>
  <c r="A1420"/>
  <c r="A1416"/>
  <c r="A1412"/>
  <c r="A1408"/>
  <c r="A1404"/>
  <c r="A1400"/>
  <c r="A1396"/>
  <c r="A1392"/>
  <c r="A1388"/>
  <c r="A1384"/>
  <c r="A1380"/>
  <c r="A1376"/>
  <c r="A1372"/>
  <c r="A1368"/>
  <c r="A1364"/>
  <c r="A1360"/>
  <c r="A1356"/>
  <c r="A1352"/>
  <c r="A1348"/>
  <c r="A1344"/>
  <c r="A1340"/>
  <c r="A1336"/>
  <c r="A1332"/>
  <c r="A1328"/>
  <c r="A1324"/>
  <c r="A1320"/>
  <c r="A1316"/>
  <c r="A1312"/>
  <c r="A1308"/>
  <c r="A1304"/>
  <c r="A1300"/>
  <c r="A1296"/>
  <c r="A1292"/>
  <c r="A1288"/>
  <c r="A1284"/>
  <c r="A1280"/>
  <c r="A1276"/>
  <c r="A1272"/>
  <c r="A1268"/>
  <c r="A1264"/>
  <c r="A1260"/>
  <c r="A1641"/>
  <c r="A1637"/>
  <c r="A1633"/>
  <c r="A1629"/>
  <c r="A1625"/>
  <c r="A1621"/>
  <c r="A1617"/>
  <c r="A1613"/>
  <c r="A1609"/>
  <c r="A1605"/>
  <c r="A1601"/>
  <c r="A1597"/>
  <c r="A1593"/>
  <c r="A1589"/>
  <c r="A1585"/>
  <c r="A1581"/>
  <c r="A1577"/>
  <c r="A1573"/>
  <c r="A1569"/>
  <c r="A1565"/>
  <c r="A1561"/>
  <c r="A1557"/>
  <c r="A1553"/>
  <c r="A1549"/>
  <c r="A1545"/>
  <c r="A1541"/>
  <c r="A1537"/>
  <c r="A1533"/>
  <c r="A1529"/>
  <c r="A1525"/>
  <c r="A1521"/>
  <c r="A1517"/>
  <c r="A1513"/>
  <c r="A1509"/>
  <c r="A1505"/>
  <c r="A1501"/>
  <c r="A1497"/>
  <c r="A1493"/>
  <c r="A1489"/>
  <c r="A1485"/>
  <c r="A1481"/>
  <c r="A1477"/>
  <c r="A1473"/>
  <c r="A1469"/>
  <c r="A1465"/>
  <c r="A1461"/>
  <c r="A1457"/>
  <c r="A1453"/>
  <c r="A1449"/>
  <c r="A1445"/>
  <c r="A1441"/>
  <c r="A1437"/>
  <c r="A1433"/>
  <c r="A1429"/>
  <c r="A1425"/>
  <c r="A1421"/>
  <c r="A1417"/>
  <c r="A1413"/>
  <c r="A1409"/>
  <c r="A1405"/>
  <c r="A1401"/>
  <c r="A1397"/>
  <c r="A1393"/>
  <c r="A1389"/>
  <c r="A1385"/>
  <c r="A1381"/>
  <c r="A1377"/>
  <c r="A1373"/>
  <c r="A1369"/>
  <c r="A1365"/>
  <c r="A1361"/>
  <c r="A1357"/>
  <c r="A1353"/>
  <c r="A1349"/>
  <c r="A1345"/>
  <c r="A1341"/>
  <c r="A1337"/>
  <c r="A1333"/>
  <c r="A1329"/>
  <c r="A1325"/>
  <c r="A1321"/>
  <c r="A1317"/>
  <c r="A1313"/>
  <c r="A1309"/>
  <c r="A1305"/>
  <c r="A1301"/>
  <c r="A1297"/>
  <c r="A1293"/>
  <c r="A1289"/>
  <c r="A1285"/>
  <c r="A1281"/>
  <c r="A1277"/>
  <c r="A1273"/>
  <c r="A1269"/>
  <c r="A1265"/>
  <c r="A1261"/>
  <c r="A1256"/>
  <c r="A1252"/>
  <c r="A1248"/>
  <c r="A1244"/>
  <c r="A1240"/>
  <c r="A1236"/>
  <c r="A1232"/>
  <c r="A1228"/>
  <c r="A1224"/>
  <c r="A1220"/>
  <c r="A1216"/>
  <c r="A1212"/>
  <c r="A1208"/>
  <c r="A1204"/>
  <c r="A1200"/>
  <c r="A1196"/>
  <c r="A1192"/>
  <c r="A1188"/>
  <c r="A1184"/>
  <c r="A1180"/>
  <c r="A1176"/>
  <c r="A1172"/>
  <c r="A1168"/>
  <c r="A1164"/>
  <c r="A1160"/>
  <c r="A1156"/>
  <c r="A1152"/>
  <c r="A1148"/>
  <c r="A1144"/>
  <c r="A1140"/>
  <c r="A1136"/>
  <c r="A1132"/>
  <c r="A1128"/>
  <c r="A1124"/>
  <c r="A1120"/>
  <c r="A1116"/>
  <c r="A1112"/>
  <c r="A1108"/>
  <c r="A1104"/>
  <c r="A1100"/>
  <c r="A1096"/>
  <c r="A1092"/>
  <c r="A1088"/>
  <c r="A1084"/>
  <c r="A1080"/>
  <c r="A1076"/>
  <c r="A1072"/>
  <c r="A1068"/>
  <c r="A1064"/>
  <c r="A1060"/>
  <c r="A1056"/>
  <c r="A1052"/>
  <c r="A1048"/>
  <c r="A1044"/>
  <c r="A1040"/>
  <c r="A1036"/>
  <c r="A1032"/>
  <c r="A1028"/>
  <c r="A1024"/>
  <c r="A1020"/>
  <c r="A1016"/>
  <c r="A1012"/>
  <c r="A1008"/>
  <c r="A1004"/>
  <c r="A1257"/>
  <c r="A1253"/>
  <c r="A1249"/>
  <c r="A1245"/>
  <c r="A1241"/>
  <c r="A1237"/>
  <c r="A1233"/>
  <c r="A1229"/>
  <c r="A1225"/>
  <c r="A1221"/>
  <c r="A1217"/>
  <c r="A1213"/>
  <c r="A1209"/>
  <c r="A1205"/>
  <c r="A1201"/>
  <c r="A1197"/>
  <c r="A1193"/>
  <c r="A1189"/>
  <c r="A1185"/>
  <c r="A1181"/>
  <c r="A1177"/>
  <c r="A1173"/>
  <c r="A1169"/>
  <c r="A1165"/>
  <c r="A1161"/>
  <c r="A1157"/>
  <c r="A1153"/>
  <c r="A1149"/>
  <c r="A1145"/>
  <c r="A1141"/>
  <c r="A1137"/>
  <c r="A1133"/>
  <c r="A1129"/>
  <c r="A1125"/>
  <c r="A1121"/>
  <c r="A1117"/>
  <c r="A1113"/>
  <c r="A1109"/>
  <c r="A1105"/>
  <c r="A1101"/>
  <c r="A1097"/>
  <c r="A1093"/>
  <c r="A1089"/>
  <c r="A1085"/>
  <c r="A1081"/>
  <c r="A1077"/>
  <c r="A1073"/>
  <c r="A1069"/>
  <c r="A1065"/>
  <c r="A1061"/>
  <c r="A1057"/>
  <c r="A1053"/>
  <c r="A1049"/>
  <c r="A1045"/>
  <c r="A1041"/>
  <c r="A1037"/>
  <c r="A1033"/>
  <c r="A1029"/>
  <c r="A1025"/>
  <c r="A1021"/>
  <c r="A1017"/>
  <c r="A1013"/>
  <c r="A1009"/>
  <c r="A1005"/>
  <c r="A8"/>
  <c r="N5" i="3"/>
  <c r="G5"/>
  <c r="E5" a="1"/>
  <c r="E5" s="1"/>
  <c r="A14" i="2"/>
  <c r="A34"/>
  <c r="A18"/>
  <c r="A5"/>
  <c r="A33"/>
  <c r="A17"/>
  <c r="A28"/>
  <c r="A4"/>
  <c r="A514"/>
  <c r="A511"/>
  <c r="A504"/>
  <c r="A501"/>
  <c r="A498"/>
  <c r="A495"/>
  <c r="A488"/>
  <c r="A485"/>
  <c r="A482"/>
  <c r="A479"/>
  <c r="A472"/>
  <c r="A469"/>
  <c r="A466"/>
  <c r="A463"/>
  <c r="A456"/>
  <c r="A453"/>
  <c r="A450"/>
  <c r="A447"/>
  <c r="A440"/>
  <c r="A437"/>
  <c r="A432"/>
  <c r="A429"/>
  <c r="A426"/>
  <c r="A423"/>
  <c r="A418"/>
  <c r="A415"/>
  <c r="A408"/>
  <c r="A405"/>
  <c r="A400"/>
  <c r="A397"/>
  <c r="A394"/>
  <c r="A391"/>
  <c r="A386"/>
  <c r="A383"/>
  <c r="A376"/>
  <c r="A373"/>
  <c r="A368"/>
  <c r="A365"/>
  <c r="A360"/>
  <c r="A357"/>
  <c r="A352"/>
  <c r="A349"/>
  <c r="A344"/>
  <c r="A341"/>
  <c r="A336"/>
  <c r="A333"/>
  <c r="A328"/>
  <c r="A325"/>
  <c r="A320"/>
  <c r="A317"/>
  <c r="A312"/>
  <c r="A309"/>
  <c r="A304"/>
  <c r="A301"/>
  <c r="A296"/>
  <c r="A293"/>
  <c r="A290"/>
  <c r="A287"/>
  <c r="A281"/>
  <c r="A275"/>
  <c r="A269"/>
  <c r="A267"/>
  <c r="A261"/>
  <c r="A259"/>
  <c r="A253"/>
  <c r="A250"/>
  <c r="A246"/>
  <c r="A241"/>
  <c r="A237"/>
  <c r="A234"/>
  <c r="A230"/>
  <c r="A225"/>
  <c r="A221"/>
  <c r="A218"/>
  <c r="A214"/>
  <c r="A209"/>
  <c r="A205"/>
  <c r="A202"/>
  <c r="A198"/>
  <c r="A193"/>
  <c r="A189"/>
  <c r="A186"/>
  <c r="A182"/>
  <c r="A177"/>
  <c r="A173"/>
  <c r="A170"/>
  <c r="A166"/>
  <c r="A161"/>
  <c r="A157"/>
  <c r="A154"/>
  <c r="A150"/>
  <c r="A145"/>
  <c r="A141"/>
  <c r="A138"/>
  <c r="A134"/>
  <c r="A129"/>
  <c r="A125"/>
  <c r="A122"/>
  <c r="A118"/>
  <c r="A113"/>
  <c r="A109"/>
  <c r="A106"/>
  <c r="A102"/>
  <c r="A97"/>
  <c r="A93"/>
  <c r="A90"/>
  <c r="A86"/>
  <c r="A81"/>
  <c r="A77"/>
  <c r="A74"/>
  <c r="A70"/>
  <c r="A65"/>
  <c r="A61"/>
  <c r="A58"/>
  <c r="A54"/>
  <c r="A49"/>
  <c r="A45"/>
  <c r="A42"/>
  <c r="A36"/>
  <c r="A27"/>
  <c r="A19"/>
  <c r="A11"/>
  <c r="A515"/>
  <c r="A510"/>
  <c r="A508"/>
  <c r="A505"/>
  <c r="A499"/>
  <c r="A494"/>
  <c r="A492"/>
  <c r="A489"/>
  <c r="A483"/>
  <c r="A478"/>
  <c r="A476"/>
  <c r="A473"/>
  <c r="A1001"/>
  <c r="A995"/>
  <c r="A990"/>
  <c r="A984"/>
  <c r="A979"/>
  <c r="A975"/>
  <c r="A968"/>
  <c r="A963"/>
  <c r="A959"/>
  <c r="A952"/>
  <c r="A949"/>
  <c r="A946"/>
  <c r="A943"/>
  <c r="A936"/>
  <c r="A933"/>
  <c r="A930"/>
  <c r="A927"/>
  <c r="A920"/>
  <c r="A917"/>
  <c r="A914"/>
  <c r="A911"/>
  <c r="A906"/>
  <c r="A903"/>
  <c r="A896"/>
  <c r="A893"/>
  <c r="A888"/>
  <c r="A885"/>
  <c r="A882"/>
  <c r="A879"/>
  <c r="A874"/>
  <c r="A871"/>
  <c r="A864"/>
  <c r="A861"/>
  <c r="A856"/>
  <c r="A853"/>
  <c r="A850"/>
  <c r="A847"/>
  <c r="A842"/>
  <c r="A839"/>
  <c r="A832"/>
  <c r="A829"/>
  <c r="A824"/>
  <c r="A821"/>
  <c r="A818"/>
  <c r="A813"/>
  <c r="A809"/>
  <c r="A802"/>
  <c r="A797"/>
  <c r="A793"/>
  <c r="A786"/>
  <c r="A781"/>
  <c r="A777"/>
  <c r="A770"/>
  <c r="A765"/>
  <c r="A761"/>
  <c r="A754"/>
  <c r="A751"/>
  <c r="A748"/>
  <c r="A745"/>
  <c r="A738"/>
  <c r="A735"/>
  <c r="A732"/>
  <c r="A729"/>
  <c r="A722"/>
  <c r="A719"/>
  <c r="A716"/>
  <c r="A713"/>
  <c r="A708"/>
  <c r="A705"/>
  <c r="A698"/>
  <c r="A695"/>
  <c r="A690"/>
  <c r="A687"/>
  <c r="A684"/>
  <c r="A681"/>
  <c r="A679"/>
  <c r="A675"/>
  <c r="A672"/>
  <c r="A668"/>
  <c r="A665"/>
  <c r="A661"/>
  <c r="A657"/>
  <c r="A653"/>
  <c r="A649"/>
  <c r="A645"/>
  <c r="A641"/>
  <c r="A637"/>
  <c r="A633"/>
  <c r="A629"/>
  <c r="A625"/>
  <c r="A621"/>
  <c r="A617"/>
  <c r="A613"/>
  <c r="A609"/>
  <c r="A605"/>
  <c r="A601"/>
  <c r="A597"/>
  <c r="A593"/>
  <c r="A589"/>
  <c r="A585"/>
  <c r="A580"/>
  <c r="A577"/>
  <c r="A571"/>
  <c r="A566"/>
  <c r="A564"/>
  <c r="A561"/>
  <c r="A555"/>
  <c r="A550"/>
  <c r="A548"/>
  <c r="A545"/>
  <c r="A539"/>
  <c r="A534"/>
  <c r="A532"/>
  <c r="A529"/>
  <c r="A523"/>
  <c r="A518"/>
  <c r="A516"/>
  <c r="A413"/>
  <c r="A404"/>
  <c r="A395"/>
  <c r="A387"/>
  <c r="A380"/>
  <c r="A375"/>
  <c r="A367"/>
  <c r="A359"/>
  <c r="A351"/>
  <c r="A343"/>
  <c r="A335"/>
  <c r="A327"/>
  <c r="A319"/>
  <c r="A311"/>
  <c r="A303"/>
  <c r="A297"/>
  <c r="A286"/>
  <c r="A280"/>
  <c r="A274"/>
  <c r="A265"/>
  <c r="A257"/>
  <c r="A251"/>
  <c r="A244"/>
  <c r="A235"/>
  <c r="A228"/>
  <c r="A219"/>
  <c r="A213"/>
  <c r="A206"/>
  <c r="A197"/>
  <c r="A190"/>
  <c r="A181"/>
  <c r="A176"/>
  <c r="A165"/>
  <c r="A158"/>
  <c r="A149"/>
  <c r="A144"/>
  <c r="A133"/>
  <c r="A126"/>
  <c r="A117"/>
  <c r="A110"/>
  <c r="A103"/>
  <c r="A96"/>
  <c r="A87"/>
  <c r="A80"/>
  <c r="A71"/>
  <c r="A64"/>
  <c r="A55"/>
  <c r="A48"/>
  <c r="A39"/>
  <c r="A29"/>
  <c r="A16"/>
  <c r="A13"/>
  <c r="A1000"/>
  <c r="A997"/>
  <c r="A994"/>
  <c r="A991"/>
  <c r="A988"/>
  <c r="A985"/>
  <c r="A981"/>
  <c r="A978"/>
  <c r="A974"/>
  <c r="A972"/>
  <c r="A969"/>
  <c r="A965"/>
  <c r="A962"/>
  <c r="A958"/>
  <c r="A956"/>
  <c r="A953"/>
  <c r="A947"/>
  <c r="A942"/>
  <c r="A940"/>
  <c r="A937"/>
  <c r="A931"/>
  <c r="A926"/>
  <c r="A924"/>
  <c r="A921"/>
  <c r="A915"/>
  <c r="A910"/>
  <c r="A907"/>
  <c r="A902"/>
  <c r="A900"/>
  <c r="A897"/>
  <c r="A892"/>
  <c r="A889"/>
  <c r="A883"/>
  <c r="A878"/>
  <c r="A875"/>
  <c r="A870"/>
  <c r="A868"/>
  <c r="A865"/>
  <c r="A860"/>
  <c r="A857"/>
  <c r="A851"/>
  <c r="A846"/>
  <c r="A843"/>
  <c r="A838"/>
  <c r="A836"/>
  <c r="A833"/>
  <c r="A828"/>
  <c r="A825"/>
  <c r="A819"/>
  <c r="A815"/>
  <c r="A812"/>
  <c r="A808"/>
  <c r="A806"/>
  <c r="A803"/>
  <c r="A799"/>
  <c r="A796"/>
  <c r="A792"/>
  <c r="A790"/>
  <c r="A787"/>
  <c r="A783"/>
  <c r="A780"/>
  <c r="A776"/>
  <c r="A774"/>
  <c r="A771"/>
  <c r="A767"/>
  <c r="A764"/>
  <c r="A760"/>
  <c r="A758"/>
  <c r="A755"/>
  <c r="A749"/>
  <c r="A744"/>
  <c r="A742"/>
  <c r="A739"/>
  <c r="A733"/>
  <c r="A728"/>
  <c r="A726"/>
  <c r="A723"/>
  <c r="A717"/>
  <c r="A712"/>
  <c r="A709"/>
  <c r="A704"/>
  <c r="A702"/>
  <c r="A699"/>
  <c r="A694"/>
  <c r="A691"/>
  <c r="A685"/>
  <c r="A678"/>
  <c r="A674"/>
  <c r="A669"/>
  <c r="A664"/>
  <c r="A660"/>
  <c r="A656"/>
  <c r="A652"/>
  <c r="A648"/>
  <c r="A644"/>
  <c r="A640"/>
  <c r="A636"/>
  <c r="A632"/>
  <c r="A628"/>
  <c r="A624"/>
  <c r="A620"/>
  <c r="A616"/>
  <c r="A612"/>
  <c r="A608"/>
  <c r="A604"/>
  <c r="A600"/>
  <c r="A596"/>
  <c r="A592"/>
  <c r="A588"/>
  <c r="A584"/>
  <c r="A581"/>
  <c r="A576"/>
  <c r="A573"/>
  <c r="A570"/>
  <c r="A567"/>
  <c r="A560"/>
  <c r="A557"/>
  <c r="A554"/>
  <c r="A551"/>
  <c r="A544"/>
  <c r="A541"/>
  <c r="A538"/>
  <c r="A535"/>
  <c r="A528"/>
  <c r="A525"/>
  <c r="A522"/>
  <c r="A519"/>
  <c r="A467"/>
  <c r="A462"/>
  <c r="A460"/>
  <c r="A457"/>
  <c r="A451"/>
  <c r="A446"/>
  <c r="A444"/>
  <c r="A441"/>
  <c r="A436"/>
  <c r="A433"/>
  <c r="A427"/>
  <c r="A421"/>
  <c r="A416"/>
  <c r="A412"/>
  <c r="A407"/>
  <c r="A399"/>
  <c r="A389"/>
  <c r="A381"/>
  <c r="A372"/>
  <c r="A364"/>
  <c r="A356"/>
  <c r="A348"/>
  <c r="A340"/>
  <c r="A332"/>
  <c r="A324"/>
  <c r="A316"/>
  <c r="A308"/>
  <c r="A298"/>
  <c r="A289"/>
  <c r="A282"/>
  <c r="A276"/>
  <c r="A270"/>
  <c r="A262"/>
  <c r="A254"/>
  <c r="A245"/>
  <c r="A238"/>
  <c r="A229"/>
  <c r="A222"/>
  <c r="A212"/>
  <c r="A201"/>
  <c r="A196"/>
  <c r="A187"/>
  <c r="A180"/>
  <c r="A169"/>
  <c r="A164"/>
  <c r="A155"/>
  <c r="A148"/>
  <c r="A137"/>
  <c r="A132"/>
  <c r="A123"/>
  <c r="A116"/>
  <c r="A107"/>
  <c r="A98"/>
  <c r="A89"/>
  <c r="A82"/>
  <c r="A73"/>
  <c r="A66"/>
  <c r="A57"/>
  <c r="A50"/>
  <c r="A41"/>
  <c r="A37"/>
  <c r="A22"/>
  <c r="A6"/>
  <c r="A26"/>
  <c r="A10"/>
  <c r="A38"/>
  <c r="A25"/>
  <c r="A9"/>
  <c r="A15"/>
  <c r="A513"/>
  <c r="A507"/>
  <c r="A502"/>
  <c r="A500"/>
  <c r="A497"/>
  <c r="A491"/>
  <c r="A486"/>
  <c r="A484"/>
  <c r="A481"/>
  <c r="A475"/>
  <c r="A470"/>
  <c r="A468"/>
  <c r="A465"/>
  <c r="A459"/>
  <c r="A454"/>
  <c r="A452"/>
  <c r="A449"/>
  <c r="A443"/>
  <c r="A438"/>
  <c r="A435"/>
  <c r="A430"/>
  <c r="A428"/>
  <c r="A425"/>
  <c r="A420"/>
  <c r="A417"/>
  <c r="A411"/>
  <c r="A406"/>
  <c r="A403"/>
  <c r="A398"/>
  <c r="A396"/>
  <c r="A393"/>
  <c r="A388"/>
  <c r="A385"/>
  <c r="A379"/>
  <c r="A374"/>
  <c r="A371"/>
  <c r="A366"/>
  <c r="A363"/>
  <c r="A358"/>
  <c r="A355"/>
  <c r="A350"/>
  <c r="A347"/>
  <c r="A342"/>
  <c r="A339"/>
  <c r="A334"/>
  <c r="A331"/>
  <c r="A326"/>
  <c r="A323"/>
  <c r="A318"/>
  <c r="A315"/>
  <c r="A310"/>
  <c r="A307"/>
  <c r="A302"/>
  <c r="A299"/>
  <c r="A294"/>
  <c r="A292"/>
  <c r="A288"/>
  <c r="A283"/>
  <c r="A279"/>
  <c r="A273"/>
  <c r="A268"/>
  <c r="A266"/>
  <c r="A260"/>
  <c r="A258"/>
  <c r="A252"/>
  <c r="A248"/>
  <c r="A243"/>
  <c r="A239"/>
  <c r="A236"/>
  <c r="A232"/>
  <c r="A227"/>
  <c r="A223"/>
  <c r="A220"/>
  <c r="A216"/>
  <c r="A211"/>
  <c r="A207"/>
  <c r="A204"/>
  <c r="A200"/>
  <c r="A195"/>
  <c r="A191"/>
  <c r="A188"/>
  <c r="A184"/>
  <c r="A179"/>
  <c r="A175"/>
  <c r="A172"/>
  <c r="A168"/>
  <c r="A163"/>
  <c r="A159"/>
  <c r="A156"/>
  <c r="A152"/>
  <c r="A147"/>
  <c r="A143"/>
  <c r="A140"/>
  <c r="A136"/>
  <c r="A131"/>
  <c r="A127"/>
  <c r="A124"/>
  <c r="A120"/>
  <c r="A115"/>
  <c r="A111"/>
  <c r="A108"/>
  <c r="A104"/>
  <c r="A99"/>
  <c r="A95"/>
  <c r="A92"/>
  <c r="A88"/>
  <c r="A83"/>
  <c r="A79"/>
  <c r="A76"/>
  <c r="A72"/>
  <c r="A67"/>
  <c r="A63"/>
  <c r="A60"/>
  <c r="A56"/>
  <c r="A51"/>
  <c r="A47"/>
  <c r="A44"/>
  <c r="A40"/>
  <c r="A32"/>
  <c r="A23"/>
  <c r="A21"/>
  <c r="A7"/>
  <c r="A512"/>
  <c r="A509"/>
  <c r="A506"/>
  <c r="A503"/>
  <c r="A496"/>
  <c r="A493"/>
  <c r="A490"/>
  <c r="A487"/>
  <c r="A480"/>
  <c r="A477"/>
  <c r="A474"/>
  <c r="A1003"/>
  <c r="A998"/>
  <c r="A993"/>
  <c r="A987"/>
  <c r="A983"/>
  <c r="A976"/>
  <c r="A971"/>
  <c r="A967"/>
  <c r="A960"/>
  <c r="A955"/>
  <c r="A950"/>
  <c r="A948"/>
  <c r="A945"/>
  <c r="A939"/>
  <c r="A934"/>
  <c r="A932"/>
  <c r="A929"/>
  <c r="A923"/>
  <c r="A918"/>
  <c r="A916"/>
  <c r="A913"/>
  <c r="A908"/>
  <c r="A905"/>
  <c r="A899"/>
  <c r="A894"/>
  <c r="A891"/>
  <c r="A886"/>
  <c r="A884"/>
  <c r="A881"/>
  <c r="A876"/>
  <c r="A873"/>
  <c r="A867"/>
  <c r="A862"/>
  <c r="A859"/>
  <c r="A854"/>
  <c r="A852"/>
  <c r="A849"/>
  <c r="A844"/>
  <c r="A841"/>
  <c r="A835"/>
  <c r="A830"/>
  <c r="A827"/>
  <c r="A822"/>
  <c r="A820"/>
  <c r="A817"/>
  <c r="A810"/>
  <c r="A805"/>
  <c r="A801"/>
  <c r="A794"/>
  <c r="A789"/>
  <c r="A785"/>
  <c r="A778"/>
  <c r="A773"/>
  <c r="A769"/>
  <c r="A762"/>
  <c r="A757"/>
  <c r="A752"/>
  <c r="A750"/>
  <c r="A747"/>
  <c r="A741"/>
  <c r="A736"/>
  <c r="A734"/>
  <c r="A731"/>
  <c r="A725"/>
  <c r="A720"/>
  <c r="A718"/>
  <c r="A715"/>
  <c r="A710"/>
  <c r="A707"/>
  <c r="A701"/>
  <c r="A696"/>
  <c r="A693"/>
  <c r="A688"/>
  <c r="A686"/>
  <c r="A683"/>
  <c r="A680"/>
  <c r="A676"/>
  <c r="A673"/>
  <c r="A671"/>
  <c r="A667"/>
  <c r="A663"/>
  <c r="A659"/>
  <c r="A655"/>
  <c r="A651"/>
  <c r="A647"/>
  <c r="A643"/>
  <c r="A639"/>
  <c r="A635"/>
  <c r="A631"/>
  <c r="A627"/>
  <c r="A623"/>
  <c r="A619"/>
  <c r="A615"/>
  <c r="A611"/>
  <c r="A607"/>
  <c r="A603"/>
  <c r="A599"/>
  <c r="A595"/>
  <c r="A591"/>
  <c r="A587"/>
  <c r="A583"/>
  <c r="A578"/>
  <c r="A575"/>
  <c r="A568"/>
  <c r="A565"/>
  <c r="A562"/>
  <c r="A559"/>
  <c r="A552"/>
  <c r="A549"/>
  <c r="A546"/>
  <c r="A543"/>
  <c r="A536"/>
  <c r="A533"/>
  <c r="A530"/>
  <c r="A527"/>
  <c r="A520"/>
  <c r="A517"/>
  <c r="A422"/>
  <c r="A409"/>
  <c r="A401"/>
  <c r="A390"/>
  <c r="A382"/>
  <c r="A377"/>
  <c r="A369"/>
  <c r="A362"/>
  <c r="A353"/>
  <c r="A346"/>
  <c r="A337"/>
  <c r="A330"/>
  <c r="A322"/>
  <c r="A314"/>
  <c r="A306"/>
  <c r="A300"/>
  <c r="A291"/>
  <c r="A284"/>
  <c r="A277"/>
  <c r="A271"/>
  <c r="A263"/>
  <c r="A255"/>
  <c r="A247"/>
  <c r="A240"/>
  <c r="A231"/>
  <c r="A224"/>
  <c r="A217"/>
  <c r="A210"/>
  <c r="A203"/>
  <c r="A194"/>
  <c r="A185"/>
  <c r="A178"/>
  <c r="A171"/>
  <c r="A162"/>
  <c r="A153"/>
  <c r="A146"/>
  <c r="A139"/>
  <c r="A130"/>
  <c r="A121"/>
  <c r="A114"/>
  <c r="A105"/>
  <c r="A100"/>
  <c r="A91"/>
  <c r="A84"/>
  <c r="A75"/>
  <c r="A68"/>
  <c r="A59"/>
  <c r="A52"/>
  <c r="A43"/>
  <c r="A31"/>
  <c r="A24"/>
  <c r="A12"/>
  <c r="A1002"/>
  <c r="A999"/>
  <c r="A996"/>
  <c r="A992"/>
  <c r="A989"/>
  <c r="A986"/>
  <c r="A982"/>
  <c r="A980"/>
  <c r="A977"/>
  <c r="A973"/>
  <c r="A970"/>
  <c r="A966"/>
  <c r="A964"/>
  <c r="A961"/>
  <c r="A957"/>
  <c r="A954"/>
  <c r="A951"/>
  <c r="A944"/>
  <c r="A941"/>
  <c r="A938"/>
  <c r="A935"/>
  <c r="A928"/>
  <c r="A925"/>
  <c r="A922"/>
  <c r="A919"/>
  <c r="A912"/>
  <c r="A909"/>
  <c r="A904"/>
  <c r="A901"/>
  <c r="A898"/>
  <c r="A895"/>
  <c r="A890"/>
  <c r="A887"/>
  <c r="A880"/>
  <c r="A877"/>
  <c r="A872"/>
  <c r="A869"/>
  <c r="A866"/>
  <c r="A863"/>
  <c r="A858"/>
  <c r="A855"/>
  <c r="A848"/>
  <c r="A845"/>
  <c r="A840"/>
  <c r="A837"/>
  <c r="A834"/>
  <c r="A831"/>
  <c r="A826"/>
  <c r="A823"/>
  <c r="A816"/>
  <c r="A814"/>
  <c r="A811"/>
  <c r="A807"/>
  <c r="A804"/>
  <c r="A800"/>
  <c r="A798"/>
  <c r="A795"/>
  <c r="A791"/>
  <c r="A788"/>
  <c r="A784"/>
  <c r="A782"/>
  <c r="A779"/>
  <c r="A775"/>
  <c r="A772"/>
  <c r="A768"/>
  <c r="A766"/>
  <c r="A763"/>
  <c r="A759"/>
  <c r="A756"/>
  <c r="A753"/>
  <c r="A746"/>
  <c r="A743"/>
  <c r="A740"/>
  <c r="A737"/>
  <c r="A730"/>
  <c r="A727"/>
  <c r="A724"/>
  <c r="A721"/>
  <c r="A714"/>
  <c r="A711"/>
  <c r="A706"/>
  <c r="A703"/>
  <c r="A700"/>
  <c r="A697"/>
  <c r="A692"/>
  <c r="A689"/>
  <c r="A682"/>
  <c r="A677"/>
  <c r="A670"/>
  <c r="A666"/>
  <c r="A662"/>
  <c r="A658"/>
  <c r="A654"/>
  <c r="A650"/>
  <c r="A646"/>
  <c r="A642"/>
  <c r="A638"/>
  <c r="A634"/>
  <c r="A630"/>
  <c r="A626"/>
  <c r="A622"/>
  <c r="A618"/>
  <c r="A614"/>
  <c r="A610"/>
  <c r="A606"/>
  <c r="A602"/>
  <c r="A598"/>
  <c r="A594"/>
  <c r="A590"/>
  <c r="A586"/>
  <c r="A582"/>
  <c r="A579"/>
  <c r="A574"/>
  <c r="A572"/>
  <c r="A569"/>
  <c r="A563"/>
  <c r="A558"/>
  <c r="A556"/>
  <c r="A553"/>
  <c r="A547"/>
  <c r="A542"/>
  <c r="A540"/>
  <c r="A537"/>
  <c r="A531"/>
  <c r="A526"/>
  <c r="A524"/>
  <c r="A521"/>
  <c r="A471"/>
  <c r="A464"/>
  <c r="A461"/>
  <c r="A458"/>
  <c r="A455"/>
  <c r="A448"/>
  <c r="A445"/>
  <c r="A442"/>
  <c r="A439"/>
  <c r="A434"/>
  <c r="A431"/>
  <c r="A424"/>
  <c r="A419"/>
  <c r="A414"/>
  <c r="A410"/>
  <c r="A402"/>
  <c r="A392"/>
  <c r="A384"/>
  <c r="A378"/>
  <c r="A370"/>
  <c r="A361"/>
  <c r="A354"/>
  <c r="A345"/>
  <c r="A338"/>
  <c r="A329"/>
  <c r="A321"/>
  <c r="A313"/>
  <c r="A305"/>
  <c r="A295"/>
  <c r="A285"/>
  <c r="A278"/>
  <c r="A272"/>
  <c r="A264"/>
  <c r="A256"/>
  <c r="A249"/>
  <c r="A242"/>
  <c r="A233"/>
  <c r="A226"/>
  <c r="A215"/>
  <c r="A208"/>
  <c r="A199"/>
  <c r="A192"/>
  <c r="A183"/>
  <c r="A174"/>
  <c r="A167"/>
  <c r="A160"/>
  <c r="A151"/>
  <c r="A142"/>
  <c r="A135"/>
  <c r="A128"/>
  <c r="A119"/>
  <c r="A112"/>
  <c r="A101"/>
  <c r="A94"/>
  <c r="A85"/>
  <c r="A78"/>
  <c r="A69"/>
  <c r="A62"/>
  <c r="A53"/>
  <c r="A46"/>
  <c r="A35"/>
  <c r="A20"/>
  <c r="E7" i="3"/>
  <c r="H7"/>
  <c r="J7"/>
  <c r="D5" a="1"/>
  <c r="D5" s="1"/>
  <c r="G7"/>
  <c r="F7"/>
  <c r="M7"/>
  <c r="L7"/>
  <c r="N7"/>
  <c r="B69" l="1" a="1"/>
  <c r="B69" s="1"/>
  <c r="B65" a="1"/>
  <c r="B65" s="1"/>
  <c r="B61" a="1"/>
  <c r="B61" s="1"/>
  <c r="B57" a="1"/>
  <c r="B57" s="1"/>
  <c r="B53" a="1"/>
  <c r="B53" s="1"/>
  <c r="B49" a="1"/>
  <c r="B49" s="1"/>
  <c r="B45" a="1"/>
  <c r="B45" s="1"/>
  <c r="B41" a="1"/>
  <c r="B41" s="1"/>
  <c r="B36" a="1"/>
  <c r="B36" s="1"/>
  <c r="B32" a="1"/>
  <c r="B32" s="1"/>
  <c r="B28" a="1"/>
  <c r="B28" s="1"/>
  <c r="B25" a="1"/>
  <c r="B25" s="1"/>
  <c r="B21" a="1"/>
  <c r="B21" s="1"/>
  <c r="B66" a="1"/>
  <c r="B66" s="1"/>
  <c r="B62" a="1"/>
  <c r="B62" s="1"/>
  <c r="B58" a="1"/>
  <c r="B58" s="1"/>
  <c r="B54" a="1"/>
  <c r="B54" s="1"/>
  <c r="B50" a="1"/>
  <c r="B50" s="1"/>
  <c r="B46" a="1"/>
  <c r="B46" s="1"/>
  <c r="B42" a="1"/>
  <c r="B42" s="1"/>
  <c r="B38" a="1"/>
  <c r="B38" s="1"/>
  <c r="B34" a="1"/>
  <c r="B34" s="1"/>
  <c r="B30" a="1"/>
  <c r="B30" s="1"/>
  <c r="B26" a="1"/>
  <c r="B26" s="1"/>
  <c r="B22" a="1"/>
  <c r="B22" s="1"/>
  <c r="B67" a="1"/>
  <c r="B67" s="1"/>
  <c r="B63" a="1"/>
  <c r="B63" s="1"/>
  <c r="B59" a="1"/>
  <c r="B59" s="1"/>
  <c r="B55" a="1"/>
  <c r="B55" s="1"/>
  <c r="B51" a="1"/>
  <c r="B51" s="1"/>
  <c r="B47" a="1"/>
  <c r="B47" s="1"/>
  <c r="B43" a="1"/>
  <c r="B43" s="1"/>
  <c r="B39" a="1"/>
  <c r="B39" s="1"/>
  <c r="B35" a="1"/>
  <c r="B35" s="1"/>
  <c r="B31" a="1"/>
  <c r="B31" s="1"/>
  <c r="B27" a="1"/>
  <c r="B27" s="1"/>
  <c r="B23" a="1"/>
  <c r="B23" s="1"/>
  <c r="B68" a="1"/>
  <c r="B68" s="1"/>
  <c r="B64" a="1"/>
  <c r="B64" s="1"/>
  <c r="B60" a="1"/>
  <c r="B60" s="1"/>
  <c r="B56" a="1"/>
  <c r="B56" s="1"/>
  <c r="B52" a="1"/>
  <c r="B52" s="1"/>
  <c r="B48" a="1"/>
  <c r="B48" s="1"/>
  <c r="B44" a="1"/>
  <c r="B44" s="1"/>
  <c r="B40" a="1"/>
  <c r="B40" s="1"/>
  <c r="B37" a="1"/>
  <c r="B37" s="1"/>
  <c r="B33" a="1"/>
  <c r="B33" s="1"/>
  <c r="B29" a="1"/>
  <c r="B29" s="1"/>
  <c r="B24" a="1"/>
  <c r="B24" s="1"/>
  <c r="B20" a="1"/>
  <c r="B20" s="1"/>
  <c r="C24" l="1" a="1"/>
  <c r="C24" s="1"/>
  <c r="E24"/>
  <c r="I24"/>
  <c r="M24"/>
  <c r="G24"/>
  <c r="K24"/>
  <c r="J24"/>
  <c r="F24"/>
  <c r="L24"/>
  <c r="H24"/>
  <c r="D24"/>
  <c r="H33"/>
  <c r="D33"/>
  <c r="L33"/>
  <c r="G33"/>
  <c r="K33"/>
  <c r="F33"/>
  <c r="E33"/>
  <c r="I33"/>
  <c r="M33"/>
  <c r="J33"/>
  <c r="C33" a="1"/>
  <c r="C33" s="1"/>
  <c r="N33" s="1"/>
  <c r="E40"/>
  <c r="I40"/>
  <c r="M40"/>
  <c r="G40"/>
  <c r="K40"/>
  <c r="D40"/>
  <c r="H40"/>
  <c r="L40"/>
  <c r="C40" a="1"/>
  <c r="C40" s="1"/>
  <c r="N40" s="1"/>
  <c r="F40"/>
  <c r="J40"/>
  <c r="E48"/>
  <c r="I48"/>
  <c r="M48"/>
  <c r="G48"/>
  <c r="K48"/>
  <c r="D48"/>
  <c r="H48"/>
  <c r="L48"/>
  <c r="C48" a="1"/>
  <c r="C48" s="1"/>
  <c r="N48" s="1"/>
  <c r="F48"/>
  <c r="J48"/>
  <c r="E56"/>
  <c r="I56"/>
  <c r="M56"/>
  <c r="G56"/>
  <c r="K56"/>
  <c r="D56"/>
  <c r="H56"/>
  <c r="L56"/>
  <c r="C56" a="1"/>
  <c r="C56" s="1"/>
  <c r="N56" s="1"/>
  <c r="F56"/>
  <c r="J56"/>
  <c r="C64" a="1"/>
  <c r="C64" s="1"/>
  <c r="N64" s="1"/>
  <c r="E64"/>
  <c r="I64"/>
  <c r="M64"/>
  <c r="G64"/>
  <c r="K64"/>
  <c r="L64"/>
  <c r="H64"/>
  <c r="D64"/>
  <c r="J64"/>
  <c r="F64"/>
  <c r="G23"/>
  <c r="K23"/>
  <c r="C23" a="1"/>
  <c r="C23" s="1"/>
  <c r="F23"/>
  <c r="J23"/>
  <c r="E23"/>
  <c r="I23"/>
  <c r="M23"/>
  <c r="D23"/>
  <c r="H23"/>
  <c r="L23"/>
  <c r="D31"/>
  <c r="L31"/>
  <c r="H31"/>
  <c r="E31"/>
  <c r="I31"/>
  <c r="M31"/>
  <c r="F31"/>
  <c r="G31"/>
  <c r="K31"/>
  <c r="J31"/>
  <c r="C31" a="1"/>
  <c r="C31" s="1"/>
  <c r="E39"/>
  <c r="I39"/>
  <c r="M39"/>
  <c r="L39"/>
  <c r="D39"/>
  <c r="F39"/>
  <c r="G39"/>
  <c r="K39"/>
  <c r="H39"/>
  <c r="J39"/>
  <c r="C39" a="1"/>
  <c r="C39" s="1"/>
  <c r="N39" s="1"/>
  <c r="E47"/>
  <c r="I47"/>
  <c r="M47"/>
  <c r="L47"/>
  <c r="D47"/>
  <c r="F47"/>
  <c r="G47"/>
  <c r="K47"/>
  <c r="H47"/>
  <c r="J47"/>
  <c r="C47" a="1"/>
  <c r="C47" s="1"/>
  <c r="N47" s="1"/>
  <c r="E55"/>
  <c r="I55"/>
  <c r="M55"/>
  <c r="L55"/>
  <c r="D55"/>
  <c r="F55"/>
  <c r="G55"/>
  <c r="K55"/>
  <c r="H55"/>
  <c r="J55"/>
  <c r="C55" a="1"/>
  <c r="C55" s="1"/>
  <c r="N55" s="1"/>
  <c r="E63"/>
  <c r="I63"/>
  <c r="M63"/>
  <c r="D63"/>
  <c r="H63"/>
  <c r="L63"/>
  <c r="G63"/>
  <c r="K63"/>
  <c r="C63" a="1"/>
  <c r="C63" s="1"/>
  <c r="N63" s="1"/>
  <c r="F63"/>
  <c r="J63"/>
  <c r="C22" a="1"/>
  <c r="C22" s="1"/>
  <c r="E22"/>
  <c r="I22"/>
  <c r="M22"/>
  <c r="G22"/>
  <c r="K22"/>
  <c r="J22"/>
  <c r="F22"/>
  <c r="L22"/>
  <c r="H22"/>
  <c r="D22"/>
  <c r="E30"/>
  <c r="I30"/>
  <c r="M30"/>
  <c r="G30"/>
  <c r="K30"/>
  <c r="C30" a="1"/>
  <c r="C30" s="1"/>
  <c r="F30"/>
  <c r="J30"/>
  <c r="D30"/>
  <c r="H30"/>
  <c r="L30"/>
  <c r="E38"/>
  <c r="I38"/>
  <c r="M38"/>
  <c r="G38"/>
  <c r="K38"/>
  <c r="C38" a="1"/>
  <c r="C38" s="1"/>
  <c r="N38" s="1"/>
  <c r="F38"/>
  <c r="J38"/>
  <c r="D38"/>
  <c r="H38"/>
  <c r="L38"/>
  <c r="E46"/>
  <c r="I46"/>
  <c r="M46"/>
  <c r="G46"/>
  <c r="K46"/>
  <c r="C46" a="1"/>
  <c r="C46" s="1"/>
  <c r="N46" s="1"/>
  <c r="F46"/>
  <c r="J46"/>
  <c r="D46"/>
  <c r="H46"/>
  <c r="L46"/>
  <c r="E54"/>
  <c r="I54"/>
  <c r="M54"/>
  <c r="G54"/>
  <c r="K54"/>
  <c r="C54" a="1"/>
  <c r="C54" s="1"/>
  <c r="N54" s="1"/>
  <c r="F54"/>
  <c r="J54"/>
  <c r="D54"/>
  <c r="H54"/>
  <c r="L54"/>
  <c r="C62" a="1"/>
  <c r="C62" s="1"/>
  <c r="N62" s="1"/>
  <c r="E62"/>
  <c r="I62"/>
  <c r="M62"/>
  <c r="G62"/>
  <c r="K62"/>
  <c r="L62"/>
  <c r="H62"/>
  <c r="D62"/>
  <c r="J62"/>
  <c r="F62"/>
  <c r="G21"/>
  <c r="K21"/>
  <c r="C21" a="1"/>
  <c r="C21" s="1"/>
  <c r="F21"/>
  <c r="J21"/>
  <c r="E21"/>
  <c r="I21"/>
  <c r="M21"/>
  <c r="D21"/>
  <c r="H21"/>
  <c r="L21"/>
  <c r="G28"/>
  <c r="K28"/>
  <c r="E28"/>
  <c r="I28"/>
  <c r="M28"/>
  <c r="D28"/>
  <c r="H28"/>
  <c r="L28"/>
  <c r="C28" a="1"/>
  <c r="C28" s="1"/>
  <c r="F28"/>
  <c r="J28"/>
  <c r="G36"/>
  <c r="K36"/>
  <c r="E36"/>
  <c r="I36"/>
  <c r="M36"/>
  <c r="D36"/>
  <c r="H36"/>
  <c r="L36"/>
  <c r="C36" a="1"/>
  <c r="C36" s="1"/>
  <c r="N36" s="1"/>
  <c r="F36"/>
  <c r="J36"/>
  <c r="D45"/>
  <c r="H45"/>
  <c r="G45"/>
  <c r="K45"/>
  <c r="F45"/>
  <c r="L45"/>
  <c r="E45"/>
  <c r="I45"/>
  <c r="M45"/>
  <c r="J45"/>
  <c r="C45" a="1"/>
  <c r="C45" s="1"/>
  <c r="N45" s="1"/>
  <c r="D53"/>
  <c r="H53"/>
  <c r="G53"/>
  <c r="K53"/>
  <c r="F53"/>
  <c r="L53"/>
  <c r="E53"/>
  <c r="I53"/>
  <c r="M53"/>
  <c r="J53"/>
  <c r="C53" a="1"/>
  <c r="C53" s="1"/>
  <c r="N53" s="1"/>
  <c r="E61"/>
  <c r="I61"/>
  <c r="M61"/>
  <c r="D61"/>
  <c r="H61"/>
  <c r="L61"/>
  <c r="G61"/>
  <c r="K61"/>
  <c r="C61" a="1"/>
  <c r="C61" s="1"/>
  <c r="N61" s="1"/>
  <c r="F61"/>
  <c r="J61"/>
  <c r="E69"/>
  <c r="I69"/>
  <c r="M69"/>
  <c r="D69"/>
  <c r="H69"/>
  <c r="L69"/>
  <c r="G69"/>
  <c r="K69"/>
  <c r="C69" a="1"/>
  <c r="C69" s="1"/>
  <c r="N69" s="1"/>
  <c r="F69"/>
  <c r="J69"/>
  <c r="H29"/>
  <c r="D29"/>
  <c r="L29"/>
  <c r="G29"/>
  <c r="K29"/>
  <c r="F29"/>
  <c r="E29"/>
  <c r="I29"/>
  <c r="M29"/>
  <c r="J29"/>
  <c r="C29" a="1"/>
  <c r="C29" s="1"/>
  <c r="H37"/>
  <c r="D37"/>
  <c r="L37"/>
  <c r="G37"/>
  <c r="K37"/>
  <c r="F37"/>
  <c r="E37"/>
  <c r="I37"/>
  <c r="M37"/>
  <c r="J37"/>
  <c r="C37" a="1"/>
  <c r="C37" s="1"/>
  <c r="N37" s="1"/>
  <c r="E44"/>
  <c r="I44"/>
  <c r="M44"/>
  <c r="G44"/>
  <c r="K44"/>
  <c r="D44"/>
  <c r="H44"/>
  <c r="L44"/>
  <c r="C44" a="1"/>
  <c r="C44" s="1"/>
  <c r="N44" s="1"/>
  <c r="F44"/>
  <c r="J44"/>
  <c r="E52"/>
  <c r="I52"/>
  <c r="M52"/>
  <c r="G52"/>
  <c r="K52"/>
  <c r="D52"/>
  <c r="H52"/>
  <c r="L52"/>
  <c r="C52" a="1"/>
  <c r="C52" s="1"/>
  <c r="N52" s="1"/>
  <c r="F52"/>
  <c r="J52"/>
  <c r="C60" a="1"/>
  <c r="C60" s="1"/>
  <c r="N60" s="1"/>
  <c r="E60"/>
  <c r="I60"/>
  <c r="M60"/>
  <c r="G60"/>
  <c r="K60"/>
  <c r="L60"/>
  <c r="H60"/>
  <c r="D60"/>
  <c r="J60"/>
  <c r="F60"/>
  <c r="C68" a="1"/>
  <c r="C68" s="1"/>
  <c r="N68" s="1"/>
  <c r="E68"/>
  <c r="I68"/>
  <c r="M68"/>
  <c r="G68"/>
  <c r="K68"/>
  <c r="L68"/>
  <c r="H68"/>
  <c r="D68"/>
  <c r="J68"/>
  <c r="F68"/>
  <c r="D27"/>
  <c r="L27"/>
  <c r="H27"/>
  <c r="E27"/>
  <c r="I27"/>
  <c r="M27"/>
  <c r="F27"/>
  <c r="G27"/>
  <c r="K27"/>
  <c r="J27"/>
  <c r="C27" a="1"/>
  <c r="C27" s="1"/>
  <c r="D35"/>
  <c r="L35"/>
  <c r="H35"/>
  <c r="E35"/>
  <c r="I35"/>
  <c r="M35"/>
  <c r="F35"/>
  <c r="G35"/>
  <c r="K35"/>
  <c r="J35"/>
  <c r="C35" a="1"/>
  <c r="C35" s="1"/>
  <c r="N35" s="1"/>
  <c r="G43"/>
  <c r="K43"/>
  <c r="H43"/>
  <c r="F43"/>
  <c r="E43"/>
  <c r="I43"/>
  <c r="M43"/>
  <c r="L43"/>
  <c r="D43"/>
  <c r="J43"/>
  <c r="C43" a="1"/>
  <c r="C43" s="1"/>
  <c r="N43" s="1"/>
  <c r="G51"/>
  <c r="K51"/>
  <c r="H51"/>
  <c r="F51"/>
  <c r="E51"/>
  <c r="I51"/>
  <c r="M51"/>
  <c r="L51"/>
  <c r="D51"/>
  <c r="J51"/>
  <c r="C51" a="1"/>
  <c r="C51" s="1"/>
  <c r="N51" s="1"/>
  <c r="E59"/>
  <c r="I59"/>
  <c r="M59"/>
  <c r="D59"/>
  <c r="H59"/>
  <c r="L59"/>
  <c r="G59"/>
  <c r="K59"/>
  <c r="C59" a="1"/>
  <c r="C59" s="1"/>
  <c r="N59" s="1"/>
  <c r="F59"/>
  <c r="J59"/>
  <c r="E67"/>
  <c r="I67"/>
  <c r="M67"/>
  <c r="D67"/>
  <c r="H67"/>
  <c r="L67"/>
  <c r="G67"/>
  <c r="K67"/>
  <c r="C67" a="1"/>
  <c r="C67" s="1"/>
  <c r="N67" s="1"/>
  <c r="F67"/>
  <c r="J67"/>
  <c r="C26" a="1"/>
  <c r="C26" s="1"/>
  <c r="E26"/>
  <c r="I26"/>
  <c r="M26"/>
  <c r="G26"/>
  <c r="K26"/>
  <c r="J26"/>
  <c r="F26"/>
  <c r="L26"/>
  <c r="H26"/>
  <c r="D26"/>
  <c r="E34"/>
  <c r="I34"/>
  <c r="M34"/>
  <c r="G34"/>
  <c r="K34"/>
  <c r="C34" a="1"/>
  <c r="C34" s="1"/>
  <c r="N34" s="1"/>
  <c r="F34"/>
  <c r="J34"/>
  <c r="D34"/>
  <c r="H34"/>
  <c r="L34"/>
  <c r="E42"/>
  <c r="I42"/>
  <c r="M42"/>
  <c r="G42"/>
  <c r="K42"/>
  <c r="C42" a="1"/>
  <c r="C42" s="1"/>
  <c r="N42" s="1"/>
  <c r="F42"/>
  <c r="J42"/>
  <c r="D42"/>
  <c r="H42"/>
  <c r="L42"/>
  <c r="E50"/>
  <c r="I50"/>
  <c r="M50"/>
  <c r="G50"/>
  <c r="K50"/>
  <c r="C50" a="1"/>
  <c r="C50" s="1"/>
  <c r="N50" s="1"/>
  <c r="F50"/>
  <c r="J50"/>
  <c r="D50"/>
  <c r="H50"/>
  <c r="L50"/>
  <c r="C58" a="1"/>
  <c r="C58" s="1"/>
  <c r="N58" s="1"/>
  <c r="E58"/>
  <c r="I58"/>
  <c r="M58"/>
  <c r="G58"/>
  <c r="K58"/>
  <c r="L58"/>
  <c r="H58"/>
  <c r="D58"/>
  <c r="J58"/>
  <c r="F58"/>
  <c r="C66" a="1"/>
  <c r="C66" s="1"/>
  <c r="N66" s="1"/>
  <c r="E66"/>
  <c r="I66"/>
  <c r="M66"/>
  <c r="G66"/>
  <c r="K66"/>
  <c r="L66"/>
  <c r="H66"/>
  <c r="D66"/>
  <c r="J66"/>
  <c r="F66"/>
  <c r="G25"/>
  <c r="K25"/>
  <c r="C25" a="1"/>
  <c r="C25" s="1"/>
  <c r="F25"/>
  <c r="J25"/>
  <c r="E25"/>
  <c r="I25"/>
  <c r="M25"/>
  <c r="D25"/>
  <c r="H25"/>
  <c r="L25"/>
  <c r="G32"/>
  <c r="K32"/>
  <c r="E32"/>
  <c r="I32"/>
  <c r="M32"/>
  <c r="D32"/>
  <c r="H32"/>
  <c r="L32"/>
  <c r="C32" a="1"/>
  <c r="C32" s="1"/>
  <c r="F32"/>
  <c r="J32"/>
  <c r="D41"/>
  <c r="H41"/>
  <c r="E41"/>
  <c r="I41"/>
  <c r="M41"/>
  <c r="F41"/>
  <c r="L41"/>
  <c r="G41"/>
  <c r="K41"/>
  <c r="J41"/>
  <c r="C41" a="1"/>
  <c r="C41" s="1"/>
  <c r="N41" s="1"/>
  <c r="D49"/>
  <c r="H49"/>
  <c r="E49"/>
  <c r="I49"/>
  <c r="M49"/>
  <c r="F49"/>
  <c r="L49"/>
  <c r="G49"/>
  <c r="K49"/>
  <c r="J49"/>
  <c r="C49" a="1"/>
  <c r="C49" s="1"/>
  <c r="N49" s="1"/>
  <c r="D57"/>
  <c r="L57"/>
  <c r="H57"/>
  <c r="G57"/>
  <c r="K57"/>
  <c r="F57"/>
  <c r="J57"/>
  <c r="E57"/>
  <c r="M57"/>
  <c r="I57"/>
  <c r="C57" a="1"/>
  <c r="C57" s="1"/>
  <c r="N57" s="1"/>
  <c r="E65"/>
  <c r="I65"/>
  <c r="M65"/>
  <c r="D65"/>
  <c r="H65"/>
  <c r="L65"/>
  <c r="G65"/>
  <c r="K65"/>
  <c r="C65" a="1"/>
  <c r="C65" s="1"/>
  <c r="N65" s="1"/>
  <c r="F65"/>
  <c r="J65"/>
  <c r="C20" a="1"/>
  <c r="C20" s="1"/>
  <c r="M20"/>
  <c r="K20"/>
  <c r="I20"/>
  <c r="G20"/>
  <c r="E20"/>
  <c r="L20"/>
  <c r="J20"/>
  <c r="H20"/>
  <c r="F20"/>
  <c r="D20"/>
  <c r="N32" l="1"/>
  <c r="N30"/>
  <c r="N27"/>
  <c r="N29"/>
  <c r="N28"/>
  <c r="N31"/>
  <c r="N26"/>
  <c r="N21"/>
  <c r="N22"/>
  <c r="N23"/>
  <c r="N24"/>
  <c r="N25"/>
  <c r="N20"/>
</calcChain>
</file>

<file path=xl/sharedStrings.xml><?xml version="1.0" encoding="utf-8"?>
<sst xmlns="http://schemas.openxmlformats.org/spreadsheetml/2006/main" count="163" uniqueCount="54">
  <si>
    <t>成绩记录表</t>
  </si>
  <si>
    <t>考试类型</t>
  </si>
  <si>
    <t>学号</t>
  </si>
  <si>
    <t>姓名</t>
  </si>
  <si>
    <t>语文</t>
  </si>
  <si>
    <t>数学</t>
  </si>
  <si>
    <t>英语</t>
  </si>
  <si>
    <t>物理</t>
  </si>
  <si>
    <t>化学</t>
  </si>
  <si>
    <t>生物</t>
  </si>
  <si>
    <t>地理</t>
  </si>
  <si>
    <t>历史</t>
  </si>
  <si>
    <t>政治</t>
  </si>
  <si>
    <t>总分</t>
  </si>
  <si>
    <t>名次</t>
  </si>
  <si>
    <t>期中考试</t>
  </si>
  <si>
    <t>0001</t>
  </si>
  <si>
    <t>赵六</t>
  </si>
  <si>
    <t>0002</t>
  </si>
  <si>
    <t>李红</t>
  </si>
  <si>
    <t>0003</t>
  </si>
  <si>
    <t>李四</t>
  </si>
  <si>
    <t>0004</t>
  </si>
  <si>
    <t>王五</t>
  </si>
  <si>
    <t>0005</t>
  </si>
  <si>
    <t>王英</t>
  </si>
  <si>
    <t>0006</t>
  </si>
  <si>
    <t>赵丽</t>
  </si>
  <si>
    <t>0007</t>
  </si>
  <si>
    <t>张三</t>
  </si>
  <si>
    <t>0008</t>
  </si>
  <si>
    <t>王致函</t>
  </si>
  <si>
    <t>0009</t>
  </si>
  <si>
    <t>李梅</t>
  </si>
  <si>
    <t>0010</t>
  </si>
  <si>
    <t>雷威</t>
  </si>
  <si>
    <t>0011</t>
  </si>
  <si>
    <t>郭磊</t>
  </si>
  <si>
    <t>0012</t>
  </si>
  <si>
    <t>市统考</t>
  </si>
  <si>
    <t>期末考试</t>
  </si>
  <si>
    <t>成绩查询表</t>
  </si>
  <si>
    <t>排名</t>
  </si>
  <si>
    <t>前</t>
  </si>
  <si>
    <t>名</t>
  </si>
  <si>
    <t>2、查询表：1、可以根据学号来查找相应的学生历次考试的成绩及名次，2、名次查询表可以根据考试类型及名次来查询某次考试的前任意名，只须输入数字及考试类型即可查询出该次考试的前几名的所有信息</t>
    <phoneticPr fontId="9" type="noConversion"/>
  </si>
  <si>
    <t>3、考试科目，可更加需求来修改，多余的科目可以根据自己需求进行删除列</t>
    <phoneticPr fontId="9" type="noConversion"/>
  </si>
  <si>
    <t>1、成绩表：依次录入历次考试的学号、姓名以及各科成绩，总分及名次可自动算出</t>
    <phoneticPr fontId="9" type="noConversion"/>
  </si>
  <si>
    <t>4、本系统成绩表公式默认为为6000条，一般配置电脑不会出现卡的现象，如果配置较低的电脑，可以在桌面建立一个新表格录入完毕后，复制到成绩表里即可</t>
    <phoneticPr fontId="9" type="noConversion"/>
  </si>
  <si>
    <t>5、如果客户需要存储数据超出6000条，首先把成绩表隐藏的辅助列A、B两列取消隐藏，再把成绩表中的A、B、O、P列的公式下拉到指定行数即可</t>
    <phoneticPr fontId="9" type="noConversion"/>
  </si>
  <si>
    <t>6、如果查询前五名，第五名有多个，则第五名本系统默认成绩表中录入靠前的学生</t>
    <phoneticPr fontId="9" type="noConversion"/>
  </si>
  <si>
    <t>0002</t>
    <phoneticPr fontId="9" type="noConversion"/>
  </si>
  <si>
    <t>市统考</t>
    <phoneticPr fontId="9" type="noConversion"/>
  </si>
  <si>
    <t>市统考</t>
    <phoneticPr fontId="9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</si>
</sst>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charset val="134"/>
      <scheme val="minor"/>
    </font>
    <font>
      <sz val="11"/>
      <color theme="1"/>
      <name val="华文细黑"/>
      <family val="3"/>
      <charset val="134"/>
    </font>
    <font>
      <sz val="11"/>
      <color theme="1"/>
      <name val="黑体"/>
      <family val="3"/>
      <charset val="134"/>
    </font>
    <font>
      <sz val="9"/>
      <color theme="1"/>
      <name val="宋体"/>
      <family val="3"/>
      <charset val="134"/>
      <scheme val="minor"/>
    </font>
    <font>
      <b/>
      <sz val="2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sz val="16"/>
      <color theme="1"/>
      <name val="黑体"/>
      <family val="3"/>
      <charset val="134"/>
    </font>
    <font>
      <sz val="16"/>
      <color rgb="FFFF0000"/>
      <name val="黑体"/>
      <family val="3"/>
      <charset val="134"/>
    </font>
    <font>
      <b/>
      <sz val="11"/>
      <color theme="1"/>
      <name val="仿宋"/>
      <family val="3"/>
      <charset val="134"/>
    </font>
    <font>
      <sz val="9"/>
      <name val="宋体"/>
      <family val="3"/>
      <charset val="134"/>
      <scheme val="minor"/>
    </font>
    <font>
      <sz val="11"/>
      <color rgb="FFFF0000"/>
      <name val="黑体"/>
      <family val="3"/>
      <charset val="134"/>
    </font>
    <font>
      <sz val="11"/>
      <color theme="1"/>
      <name val="华文细黑"/>
      <family val="3"/>
      <charset val="134"/>
    </font>
    <font>
      <b/>
      <sz val="11"/>
      <color theme="0"/>
      <name val="仿宋"/>
      <family val="3"/>
      <charset val="134"/>
    </font>
    <font>
      <b/>
      <sz val="22"/>
      <color theme="1"/>
      <name val="仿宋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6" tint="0.3998535111545152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5" fillId="3" borderId="0" xfId="0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11" fillId="0" borderId="0" xfId="0" applyFont="1">
      <alignment vertical="center"/>
    </xf>
    <xf numFmtId="0" fontId="11" fillId="0" borderId="0" xfId="0" applyFont="1" applyAlignment="1">
      <alignment vertical="center" wrapText="1"/>
    </xf>
    <xf numFmtId="49" fontId="8" fillId="0" borderId="2" xfId="0" applyNumberFormat="1" applyFont="1" applyBorder="1" applyAlignment="1">
      <alignment horizontal="center" vertical="center"/>
    </xf>
    <xf numFmtId="10" fontId="11" fillId="0" borderId="0" xfId="0" applyNumberFormat="1" applyFont="1" applyAlignment="1">
      <alignment vertical="center" wrapText="1"/>
    </xf>
    <xf numFmtId="49" fontId="4" fillId="0" borderId="0" xfId="0" applyNumberFormat="1" applyFont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Fill="1">
      <alignment vertical="center"/>
    </xf>
    <xf numFmtId="49" fontId="12" fillId="5" borderId="3" xfId="0" applyNumberFormat="1" applyFont="1" applyFill="1" applyBorder="1" applyAlignment="1">
      <alignment horizontal="center" vertical="center"/>
    </xf>
    <xf numFmtId="49" fontId="12" fillId="5" borderId="2" xfId="0" applyNumberFormat="1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49" fontId="13" fillId="0" borderId="4" xfId="0" applyNumberFormat="1" applyFont="1" applyBorder="1" applyAlignment="1">
      <alignment horizontal="center" vertical="center"/>
    </xf>
    <xf numFmtId="49" fontId="13" fillId="0" borderId="0" xfId="0" applyNumberFormat="1" applyFont="1" applyBorder="1" applyAlignment="1">
      <alignment vertical="center"/>
    </xf>
    <xf numFmtId="0" fontId="8" fillId="4" borderId="1" xfId="0" applyNumberFormat="1" applyFont="1" applyFill="1" applyBorder="1" applyAlignment="1">
      <alignment horizontal="center" vertical="center"/>
    </xf>
    <xf numFmtId="0" fontId="8" fillId="0" borderId="4" xfId="0" applyFont="1" applyBorder="1" applyAlignment="1">
      <alignment vertical="center"/>
    </xf>
    <xf numFmtId="0" fontId="8" fillId="0" borderId="1" xfId="0" applyFont="1" applyBorder="1">
      <alignment vertical="center"/>
    </xf>
    <xf numFmtId="0" fontId="10" fillId="0" borderId="1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/>
  <colors>
    <mruColors>
      <color rgb="FF006699"/>
      <color rgb="FF3366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2" Type="http://schemas.openxmlformats.org/officeDocument/2006/relationships/hyperlink" Target="#&#25104;&#32489;&#35760;&#24405;&#34920;!A1"/><Relationship Id="rId1" Type="http://schemas.openxmlformats.org/officeDocument/2006/relationships/image" Target="../media/image1.jpeg"/><Relationship Id="rId6" Type="http://schemas.openxmlformats.org/officeDocument/2006/relationships/hyperlink" Target="#&#20351;&#29992;&#35828;&#26126;!A1"/><Relationship Id="rId5" Type="http://schemas.openxmlformats.org/officeDocument/2006/relationships/image" Target="../media/image3.png"/><Relationship Id="rId4" Type="http://schemas.openxmlformats.org/officeDocument/2006/relationships/hyperlink" Target="#&#25104;&#32489;&#26597;&#35810;&#34920;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hyperlink" Target="#&#39318;&#39029;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hyperlink" Target="#&#39318;&#39029;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hyperlink" Target="#&#39318;&#39029;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16709</xdr:rowOff>
    </xdr:from>
    <xdr:to>
      <xdr:col>14</xdr:col>
      <xdr:colOff>84667</xdr:colOff>
      <xdr:row>34</xdr:row>
      <xdr:rowOff>95250</xdr:rowOff>
    </xdr:to>
    <xdr:pic>
      <xdr:nvPicPr>
        <xdr:cNvPr id="10" name="图片 9" descr="t0118bcc422b8ee90e8.jpg"/>
        <xdr:cNvPicPr>
          <a:picLocks noChangeAspect="1"/>
        </xdr:cNvPicPr>
      </xdr:nvPicPr>
      <xdr:blipFill>
        <a:blip xmlns:r="http://schemas.openxmlformats.org/officeDocument/2006/relationships" r:embed="rId1">
          <a:lum bright="10000"/>
        </a:blip>
        <a:stretch>
          <a:fillRect/>
        </a:stretch>
      </xdr:blipFill>
      <xdr:spPr>
        <a:xfrm>
          <a:off x="0" y="16709"/>
          <a:ext cx="9715500" cy="6153374"/>
        </a:xfrm>
        <a:prstGeom prst="rect">
          <a:avLst/>
        </a:prstGeom>
      </xdr:spPr>
    </xdr:pic>
    <xdr:clientData/>
  </xdr:twoCellAnchor>
  <xdr:twoCellAnchor>
    <xdr:from>
      <xdr:col>2</xdr:col>
      <xdr:colOff>165468</xdr:colOff>
      <xdr:row>2</xdr:row>
      <xdr:rowOff>3052</xdr:rowOff>
    </xdr:from>
    <xdr:to>
      <xdr:col>8</xdr:col>
      <xdr:colOff>632193</xdr:colOff>
      <xdr:row>5</xdr:row>
      <xdr:rowOff>81324</xdr:rowOff>
    </xdr:to>
    <xdr:sp macro="" textlink="">
      <xdr:nvSpPr>
        <xdr:cNvPr id="3" name="TextBox 2"/>
        <xdr:cNvSpPr txBox="1"/>
      </xdr:nvSpPr>
      <xdr:spPr>
        <a:xfrm>
          <a:off x="1541301" y="341719"/>
          <a:ext cx="4594225" cy="586272"/>
        </a:xfrm>
        <a:prstGeom prst="rect">
          <a:avLst/>
        </a:prstGeom>
        <a:noFill/>
        <a:ln w="9525" cmpd="sng">
          <a:noFill/>
        </a:ln>
        <a:effectLst>
          <a:outerShdw blurRad="50800" dist="50800" dir="5400000" sx="95000" sy="95000" algn="ctr" rotWithShape="0">
            <a:schemeClr val="bg1">
              <a:lumMod val="50000"/>
            </a:schemeClr>
          </a:outerShdw>
          <a:reflection blurRad="6350" stA="50000" endA="300" endPos="55000" dir="5400000" sy="-100000" algn="bl" rotWithShape="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zh-CN" altLang="en-US" sz="3600" b="1">
              <a:solidFill>
                <a:schemeClr val="tx1"/>
              </a:solidFill>
              <a:latin typeface="华文彩云" pitchFamily="2" charset="-122"/>
              <a:ea typeface="华文彩云" pitchFamily="2" charset="-122"/>
            </a:rPr>
            <a:t>成  绩  管  理  系  统</a:t>
          </a:r>
        </a:p>
      </xdr:txBody>
    </xdr:sp>
    <xdr:clientData/>
  </xdr:twoCellAnchor>
  <xdr:twoCellAnchor>
    <xdr:from>
      <xdr:col>1</xdr:col>
      <xdr:colOff>546726</xdr:colOff>
      <xdr:row>18</xdr:row>
      <xdr:rowOff>31738</xdr:rowOff>
    </xdr:from>
    <xdr:to>
      <xdr:col>3</xdr:col>
      <xdr:colOff>497425</xdr:colOff>
      <xdr:row>20</xdr:row>
      <xdr:rowOff>52058</xdr:rowOff>
    </xdr:to>
    <xdr:sp macro="" textlink="">
      <xdr:nvSpPr>
        <xdr:cNvPr id="8" name="TextBox 7"/>
        <xdr:cNvSpPr txBox="1"/>
      </xdr:nvSpPr>
      <xdr:spPr>
        <a:xfrm>
          <a:off x="1234643" y="3079738"/>
          <a:ext cx="1326532" cy="3589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600" b="1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成绩记录表</a:t>
          </a:r>
        </a:p>
      </xdr:txBody>
    </xdr:sp>
    <xdr:clientData/>
  </xdr:twoCellAnchor>
  <xdr:twoCellAnchor>
    <xdr:from>
      <xdr:col>4</xdr:col>
      <xdr:colOff>190500</xdr:colOff>
      <xdr:row>18</xdr:row>
      <xdr:rowOff>31738</xdr:rowOff>
    </xdr:from>
    <xdr:to>
      <xdr:col>6</xdr:col>
      <xdr:colOff>63500</xdr:colOff>
      <xdr:row>20</xdr:row>
      <xdr:rowOff>52058</xdr:rowOff>
    </xdr:to>
    <xdr:sp macro="" textlink="">
      <xdr:nvSpPr>
        <xdr:cNvPr id="9" name="TextBox 8"/>
        <xdr:cNvSpPr txBox="1"/>
      </xdr:nvSpPr>
      <xdr:spPr>
        <a:xfrm>
          <a:off x="2942167" y="3079738"/>
          <a:ext cx="1248833" cy="3589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600" b="1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成绩查询表</a:t>
          </a:r>
        </a:p>
      </xdr:txBody>
    </xdr:sp>
    <xdr:clientData/>
  </xdr:twoCellAnchor>
  <xdr:twoCellAnchor>
    <xdr:from>
      <xdr:col>6</xdr:col>
      <xdr:colOff>652557</xdr:colOff>
      <xdr:row>18</xdr:row>
      <xdr:rowOff>31738</xdr:rowOff>
    </xdr:from>
    <xdr:to>
      <xdr:col>8</xdr:col>
      <xdr:colOff>347758</xdr:colOff>
      <xdr:row>20</xdr:row>
      <xdr:rowOff>52058</xdr:rowOff>
    </xdr:to>
    <xdr:sp macro="" textlink="">
      <xdr:nvSpPr>
        <xdr:cNvPr id="11" name="TextBox 10"/>
        <xdr:cNvSpPr txBox="1"/>
      </xdr:nvSpPr>
      <xdr:spPr>
        <a:xfrm>
          <a:off x="4780057" y="3079738"/>
          <a:ext cx="1071034" cy="3589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600" b="1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使用说明</a:t>
          </a:r>
        </a:p>
      </xdr:txBody>
    </xdr:sp>
    <xdr:clientData/>
  </xdr:twoCellAnchor>
  <xdr:twoCellAnchor editAs="oneCell">
    <xdr:from>
      <xdr:col>2</xdr:col>
      <xdr:colOff>23880</xdr:colOff>
      <xdr:row>11</xdr:row>
      <xdr:rowOff>73514</xdr:rowOff>
    </xdr:from>
    <xdr:to>
      <xdr:col>3</xdr:col>
      <xdr:colOff>332355</xdr:colOff>
      <xdr:row>17</xdr:row>
      <xdr:rowOff>20486</xdr:rowOff>
    </xdr:to>
    <xdr:pic>
      <xdr:nvPicPr>
        <xdr:cNvPr id="15" name="图片 14" descr="volume.png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99713" y="1936181"/>
          <a:ext cx="996392" cy="962972"/>
        </a:xfrm>
        <a:prstGeom prst="rect">
          <a:avLst/>
        </a:prstGeom>
      </xdr:spPr>
    </xdr:pic>
    <xdr:clientData/>
  </xdr:twoCellAnchor>
  <xdr:twoCellAnchor editAs="oneCell">
    <xdr:from>
      <xdr:col>4</xdr:col>
      <xdr:colOff>315328</xdr:colOff>
      <xdr:row>11</xdr:row>
      <xdr:rowOff>65159</xdr:rowOff>
    </xdr:from>
    <xdr:to>
      <xdr:col>5</xdr:col>
      <xdr:colOff>626589</xdr:colOff>
      <xdr:row>17</xdr:row>
      <xdr:rowOff>12131</xdr:rowOff>
    </xdr:to>
    <xdr:pic>
      <xdr:nvPicPr>
        <xdr:cNvPr id="16" name="图片 15" descr="weather.png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066995" y="1927826"/>
          <a:ext cx="999177" cy="962972"/>
        </a:xfrm>
        <a:prstGeom prst="rect">
          <a:avLst/>
        </a:prstGeom>
      </xdr:spPr>
    </xdr:pic>
    <xdr:clientData/>
  </xdr:twoCellAnchor>
  <xdr:twoCellAnchor editAs="oneCell">
    <xdr:from>
      <xdr:col>6</xdr:col>
      <xdr:colOff>680688</xdr:colOff>
      <xdr:row>11</xdr:row>
      <xdr:rowOff>48448</xdr:rowOff>
    </xdr:from>
    <xdr:to>
      <xdr:col>8</xdr:col>
      <xdr:colOff>301246</xdr:colOff>
      <xdr:row>16</xdr:row>
      <xdr:rowOff>164754</xdr:rowOff>
    </xdr:to>
    <xdr:pic>
      <xdr:nvPicPr>
        <xdr:cNvPr id="17" name="图片 16" descr="speedometer.png">
          <a:hlinkClick xmlns:r="http://schemas.openxmlformats.org/officeDocument/2006/relationships" r:id="rId6"/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808188" y="1911115"/>
          <a:ext cx="996391" cy="96297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66675</xdr:colOff>
      <xdr:row>0</xdr:row>
      <xdr:rowOff>0</xdr:rowOff>
    </xdr:from>
    <xdr:to>
      <xdr:col>17</xdr:col>
      <xdr:colOff>161925</xdr:colOff>
      <xdr:row>2</xdr:row>
      <xdr:rowOff>0</xdr:rowOff>
    </xdr:to>
    <xdr:pic>
      <xdr:nvPicPr>
        <xdr:cNvPr id="3" name="图片 2" descr="flower.pn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58350" y="0"/>
          <a:ext cx="781050" cy="7810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0</xdr:row>
      <xdr:rowOff>19050</xdr:rowOff>
    </xdr:from>
    <xdr:to>
      <xdr:col>16</xdr:col>
      <xdr:colOff>95250</xdr:colOff>
      <xdr:row>2</xdr:row>
      <xdr:rowOff>209550</xdr:rowOff>
    </xdr:to>
    <xdr:pic>
      <xdr:nvPicPr>
        <xdr:cNvPr id="3" name="图片 2" descr="flower.pn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144125" y="19050"/>
          <a:ext cx="781050" cy="7810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0</xdr:row>
      <xdr:rowOff>38100</xdr:rowOff>
    </xdr:from>
    <xdr:to>
      <xdr:col>1</xdr:col>
      <xdr:colOff>895350</xdr:colOff>
      <xdr:row>1</xdr:row>
      <xdr:rowOff>66675</xdr:rowOff>
    </xdr:to>
    <xdr:pic>
      <xdr:nvPicPr>
        <xdr:cNvPr id="3" name="图片 2" descr="flower.pn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91325" y="38100"/>
          <a:ext cx="781050" cy="781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showGridLines="0" tabSelected="1" zoomScale="90" zoomScaleNormal="90" workbookViewId="0">
      <selection activeCell="P11" sqref="P11"/>
    </sheetView>
  </sheetViews>
  <sheetFormatPr defaultColWidth="9" defaultRowHeight="13.5"/>
  <cols>
    <col min="1" max="16384" width="9" style="24"/>
  </cols>
  <sheetData>
    <row r="1" spans="1:12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</row>
    <row r="3" spans="1:12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</row>
    <row r="4" spans="1:12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</row>
    <row r="5" spans="1:12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1:12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1:12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</row>
    <row r="8" spans="1:12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</row>
    <row r="9" spans="1:12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</row>
    <row r="10" spans="1:12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</row>
    <row r="11" spans="1:12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</row>
    <row r="12" spans="1:12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</row>
    <row r="13" spans="1:12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</row>
    <row r="14" spans="1:1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</row>
    <row r="15" spans="1:1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1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</row>
    <row r="17" spans="1:1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</row>
    <row r="18" spans="1:1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</row>
    <row r="19" spans="1:1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0" spans="1:1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</row>
    <row r="21" spans="1:1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</row>
    <row r="22" spans="1:1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</row>
    <row r="23" spans="1:1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</row>
    <row r="24" spans="1:1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</row>
    <row r="25" spans="1:1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</row>
    <row r="26" spans="1:12" ht="25.5" customHeight="1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</row>
    <row r="27" spans="1:12" ht="25.5" customHeight="1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</row>
  </sheetData>
  <phoneticPr fontId="9" type="noConversion"/>
  <pageMargins left="0.69930555555555596" right="0.69930555555555596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008"/>
  <sheetViews>
    <sheetView showGridLines="0" workbookViewId="0">
      <pane ySplit="2" topLeftCell="A3" activePane="bottomLeft" state="frozen"/>
      <selection pane="bottomLeft" activeCell="R15" sqref="R15"/>
    </sheetView>
  </sheetViews>
  <sheetFormatPr defaultColWidth="9" defaultRowHeight="13.5"/>
  <cols>
    <col min="1" max="2" width="8.625" style="3" hidden="1" customWidth="1"/>
    <col min="3" max="3" width="11.625" style="32" customWidth="1"/>
    <col min="4" max="4" width="9.875" style="20" customWidth="1"/>
    <col min="5" max="5" width="10.25" style="14" customWidth="1"/>
    <col min="6" max="14" width="8.25" style="14" customWidth="1"/>
    <col min="15" max="15" width="13" style="15" customWidth="1"/>
    <col min="16" max="16" width="9.25" style="15" customWidth="1"/>
  </cols>
  <sheetData>
    <row r="1" spans="1:16" ht="39" customHeight="1">
      <c r="C1" s="31"/>
      <c r="D1" s="28" t="s">
        <v>0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9"/>
    </row>
    <row r="2" spans="1:16" ht="22.5" customHeight="1">
      <c r="C2" s="25" t="s">
        <v>1</v>
      </c>
      <c r="D2" s="26" t="s">
        <v>2</v>
      </c>
      <c r="E2" s="27" t="s">
        <v>3</v>
      </c>
      <c r="F2" s="27" t="s">
        <v>4</v>
      </c>
      <c r="G2" s="27" t="s">
        <v>5</v>
      </c>
      <c r="H2" s="27" t="s">
        <v>6</v>
      </c>
      <c r="I2" s="27" t="s">
        <v>7</v>
      </c>
      <c r="J2" s="27" t="s">
        <v>8</v>
      </c>
      <c r="K2" s="27" t="s">
        <v>9</v>
      </c>
      <c r="L2" s="27" t="s">
        <v>10</v>
      </c>
      <c r="M2" s="27" t="s">
        <v>11</v>
      </c>
      <c r="N2" s="27" t="s">
        <v>12</v>
      </c>
      <c r="O2" s="27" t="s">
        <v>13</v>
      </c>
      <c r="P2" s="27" t="s">
        <v>14</v>
      </c>
    </row>
    <row r="3" spans="1:16">
      <c r="A3" s="3">
        <f>RANK(B3,B:B,1)</f>
        <v>13</v>
      </c>
      <c r="B3" s="3">
        <f>IF(成绩记录表!C3=成绩查询表!$G$17,P3+ROW(P3)/10000000,10000000)+ROW(P3)/1000000</f>
        <v>10000000.000003001</v>
      </c>
      <c r="C3" s="32" t="s">
        <v>15</v>
      </c>
      <c r="D3" s="20" t="s">
        <v>16</v>
      </c>
      <c r="E3" s="14" t="s">
        <v>17</v>
      </c>
      <c r="F3" s="14">
        <v>97</v>
      </c>
      <c r="G3" s="14">
        <v>78</v>
      </c>
      <c r="H3" s="14">
        <v>87</v>
      </c>
      <c r="I3" s="14">
        <v>98</v>
      </c>
      <c r="J3" s="14">
        <v>93</v>
      </c>
      <c r="K3" s="14">
        <v>95</v>
      </c>
      <c r="L3" s="14">
        <v>65</v>
      </c>
      <c r="M3" s="14">
        <v>71</v>
      </c>
      <c r="N3" s="14">
        <v>100</v>
      </c>
      <c r="O3" s="15">
        <f t="shared" ref="O3:O14" si="0">SUM(F3:N3)</f>
        <v>784</v>
      </c>
      <c r="P3" s="30">
        <f>VALUE(IF(C3="","",COUNTIFS($C$2:$C$20000,C3,$O$2:$O$20000,"&gt;"&amp;$O3)+1))</f>
        <v>1</v>
      </c>
    </row>
    <row r="4" spans="1:16">
      <c r="A4" s="3">
        <f t="shared" ref="A4:A67" si="1">RANK(B4,B:B,1)</f>
        <v>14</v>
      </c>
      <c r="B4" s="3">
        <f>IF(成绩记录表!C4=成绩查询表!$G$17,P4+ROW(P4)/10000000,10000000)+ROW(P4)/1000000</f>
        <v>10000000.000003999</v>
      </c>
      <c r="C4" s="32" t="s">
        <v>15</v>
      </c>
      <c r="D4" s="20" t="s">
        <v>18</v>
      </c>
      <c r="E4" s="14" t="s">
        <v>19</v>
      </c>
      <c r="F4" s="14">
        <v>63</v>
      </c>
      <c r="G4" s="14">
        <v>90</v>
      </c>
      <c r="H4" s="14">
        <v>72</v>
      </c>
      <c r="I4" s="14">
        <v>77</v>
      </c>
      <c r="J4" s="14">
        <v>79</v>
      </c>
      <c r="K4" s="14">
        <v>66</v>
      </c>
      <c r="L4" s="14">
        <v>87</v>
      </c>
      <c r="M4" s="14">
        <v>73</v>
      </c>
      <c r="N4" s="14">
        <v>61</v>
      </c>
      <c r="O4" s="15">
        <f t="shared" si="0"/>
        <v>668</v>
      </c>
      <c r="P4" s="30">
        <f t="shared" ref="P4:P20" si="2">IF(C4="","",COUNTIFS($C$2:$C$20000,C4,$O$2:$O$20000,"&gt;"&amp;$O4)+1)</f>
        <v>12</v>
      </c>
    </row>
    <row r="5" spans="1:16">
      <c r="A5" s="3">
        <f t="shared" si="1"/>
        <v>15</v>
      </c>
      <c r="B5" s="3">
        <f>IF(成绩记录表!C5=成绩查询表!$G$17,P5+ROW(P5)/10000000,10000000)+ROW(P5)/1000000</f>
        <v>10000000.000004999</v>
      </c>
      <c r="C5" s="32" t="s">
        <v>15</v>
      </c>
      <c r="D5" s="20" t="s">
        <v>20</v>
      </c>
      <c r="E5" s="14" t="s">
        <v>21</v>
      </c>
      <c r="F5" s="14">
        <v>86</v>
      </c>
      <c r="G5" s="14">
        <v>69</v>
      </c>
      <c r="H5" s="14">
        <v>71</v>
      </c>
      <c r="I5" s="14">
        <v>94</v>
      </c>
      <c r="J5" s="14">
        <v>94</v>
      </c>
      <c r="K5" s="14">
        <v>73</v>
      </c>
      <c r="L5" s="14">
        <v>93</v>
      </c>
      <c r="M5" s="14">
        <v>76</v>
      </c>
      <c r="N5" s="14">
        <v>88</v>
      </c>
      <c r="O5" s="15">
        <f t="shared" si="0"/>
        <v>744</v>
      </c>
      <c r="P5" s="30">
        <f t="shared" si="2"/>
        <v>4</v>
      </c>
    </row>
    <row r="6" spans="1:16">
      <c r="A6" s="3">
        <f t="shared" si="1"/>
        <v>16</v>
      </c>
      <c r="B6" s="3">
        <f>IF(成绩记录表!C6=成绩查询表!$G$17,P6+ROW(P6)/10000000,10000000)+ROW(P6)/1000000</f>
        <v>10000000.000006</v>
      </c>
      <c r="C6" s="32" t="s">
        <v>15</v>
      </c>
      <c r="D6" s="20" t="s">
        <v>22</v>
      </c>
      <c r="E6" s="14" t="s">
        <v>23</v>
      </c>
      <c r="F6" s="14">
        <v>73</v>
      </c>
      <c r="G6" s="14">
        <v>95</v>
      </c>
      <c r="H6" s="14">
        <v>84</v>
      </c>
      <c r="I6" s="14">
        <v>85</v>
      </c>
      <c r="J6" s="14">
        <v>83</v>
      </c>
      <c r="K6" s="14">
        <v>79</v>
      </c>
      <c r="L6" s="14">
        <v>65</v>
      </c>
      <c r="M6" s="14">
        <v>73</v>
      </c>
      <c r="N6" s="14">
        <v>76</v>
      </c>
      <c r="O6" s="15">
        <f t="shared" si="0"/>
        <v>713</v>
      </c>
      <c r="P6" s="30">
        <f t="shared" si="2"/>
        <v>8</v>
      </c>
    </row>
    <row r="7" spans="1:16">
      <c r="A7" s="3">
        <f t="shared" si="1"/>
        <v>17</v>
      </c>
      <c r="B7" s="3">
        <f>IF(成绩记录表!C7=成绩查询表!$G$17,P7+ROW(P7)/10000000,10000000)+ROW(P7)/1000000</f>
        <v>10000000.000007</v>
      </c>
      <c r="C7" s="32" t="s">
        <v>15</v>
      </c>
      <c r="D7" s="20" t="s">
        <v>24</v>
      </c>
      <c r="E7" s="14" t="s">
        <v>25</v>
      </c>
      <c r="F7" s="14">
        <v>71</v>
      </c>
      <c r="G7" s="14">
        <v>68</v>
      </c>
      <c r="H7" s="14">
        <v>95</v>
      </c>
      <c r="I7" s="14">
        <v>83</v>
      </c>
      <c r="J7" s="14">
        <v>84</v>
      </c>
      <c r="K7" s="14">
        <v>67</v>
      </c>
      <c r="L7" s="14">
        <v>71</v>
      </c>
      <c r="M7" s="14">
        <v>93</v>
      </c>
      <c r="N7" s="14">
        <v>100</v>
      </c>
      <c r="O7" s="15">
        <f t="shared" si="0"/>
        <v>732</v>
      </c>
      <c r="P7" s="30">
        <f t="shared" si="2"/>
        <v>6</v>
      </c>
    </row>
    <row r="8" spans="1:16">
      <c r="A8" s="3">
        <f t="shared" si="1"/>
        <v>18</v>
      </c>
      <c r="B8" s="3">
        <f>IF(成绩记录表!C8=成绩查询表!$G$17,P8+ROW(P8)/10000000,10000000)+ROW(P8)/1000000</f>
        <v>10000000.000008</v>
      </c>
      <c r="C8" s="32" t="s">
        <v>15</v>
      </c>
      <c r="D8" s="20" t="s">
        <v>26</v>
      </c>
      <c r="E8" s="14" t="s">
        <v>27</v>
      </c>
      <c r="F8" s="14">
        <v>98</v>
      </c>
      <c r="G8" s="14">
        <v>67</v>
      </c>
      <c r="H8" s="14">
        <v>92</v>
      </c>
      <c r="I8" s="14">
        <v>77</v>
      </c>
      <c r="J8" s="14">
        <v>90</v>
      </c>
      <c r="K8" s="14">
        <v>61</v>
      </c>
      <c r="L8" s="14">
        <v>85</v>
      </c>
      <c r="M8" s="14">
        <v>81</v>
      </c>
      <c r="N8" s="14">
        <v>62</v>
      </c>
      <c r="O8" s="15">
        <f t="shared" si="0"/>
        <v>713</v>
      </c>
      <c r="P8" s="30">
        <f t="shared" si="2"/>
        <v>8</v>
      </c>
    </row>
    <row r="9" spans="1:16">
      <c r="A9" s="3">
        <f t="shared" si="1"/>
        <v>19</v>
      </c>
      <c r="B9" s="3">
        <f>IF(成绩记录表!C9=成绩查询表!$G$17,P9+ROW(P9)/10000000,10000000)+ROW(P9)/1000000</f>
        <v>10000000.000009</v>
      </c>
      <c r="C9" s="32" t="s">
        <v>15</v>
      </c>
      <c r="D9" s="20" t="s">
        <v>28</v>
      </c>
      <c r="E9" s="14" t="s">
        <v>29</v>
      </c>
      <c r="F9" s="14">
        <v>99</v>
      </c>
      <c r="G9" s="14">
        <v>74</v>
      </c>
      <c r="H9" s="14">
        <v>65</v>
      </c>
      <c r="I9" s="14">
        <v>93</v>
      </c>
      <c r="J9" s="14">
        <v>69</v>
      </c>
      <c r="K9" s="14">
        <v>100</v>
      </c>
      <c r="L9" s="14">
        <v>94</v>
      </c>
      <c r="M9" s="14">
        <v>68</v>
      </c>
      <c r="N9" s="14">
        <v>70</v>
      </c>
      <c r="O9" s="15">
        <f t="shared" si="0"/>
        <v>732</v>
      </c>
      <c r="P9" s="30">
        <f t="shared" si="2"/>
        <v>6</v>
      </c>
    </row>
    <row r="10" spans="1:16">
      <c r="A10" s="3">
        <f t="shared" si="1"/>
        <v>20</v>
      </c>
      <c r="B10" s="3">
        <f>IF(成绩记录表!C10=成绩查询表!$G$17,P10+ROW(P10)/10000000,10000000)+ROW(P10)/1000000</f>
        <v>10000000.000010001</v>
      </c>
      <c r="C10" s="32" t="s">
        <v>15</v>
      </c>
      <c r="D10" s="20" t="s">
        <v>30</v>
      </c>
      <c r="E10" s="14" t="s">
        <v>31</v>
      </c>
      <c r="F10" s="14">
        <v>70</v>
      </c>
      <c r="G10" s="14">
        <v>69</v>
      </c>
      <c r="H10" s="14">
        <v>84</v>
      </c>
      <c r="I10" s="14">
        <v>68</v>
      </c>
      <c r="J10" s="14">
        <v>77</v>
      </c>
      <c r="K10" s="14">
        <v>100</v>
      </c>
      <c r="L10" s="14">
        <v>65</v>
      </c>
      <c r="M10" s="14">
        <v>75</v>
      </c>
      <c r="N10" s="14">
        <v>96</v>
      </c>
      <c r="O10" s="15">
        <f t="shared" si="0"/>
        <v>704</v>
      </c>
      <c r="P10" s="30">
        <f t="shared" si="2"/>
        <v>10</v>
      </c>
    </row>
    <row r="11" spans="1:16">
      <c r="A11" s="3">
        <f t="shared" si="1"/>
        <v>21</v>
      </c>
      <c r="B11" s="3">
        <f>IF(成绩记录表!C11=成绩查询表!$G$17,P11+ROW(P11)/10000000,10000000)+ROW(P11)/1000000</f>
        <v>10000000.000011001</v>
      </c>
      <c r="C11" s="32" t="s">
        <v>15</v>
      </c>
      <c r="D11" s="20" t="s">
        <v>32</v>
      </c>
      <c r="E11" s="14" t="s">
        <v>33</v>
      </c>
      <c r="F11" s="14">
        <v>81</v>
      </c>
      <c r="G11" s="14">
        <v>61</v>
      </c>
      <c r="H11" s="14">
        <v>80</v>
      </c>
      <c r="I11" s="14">
        <v>83</v>
      </c>
      <c r="J11" s="14">
        <v>84</v>
      </c>
      <c r="K11" s="14">
        <v>80</v>
      </c>
      <c r="L11" s="14">
        <v>61</v>
      </c>
      <c r="M11" s="14">
        <v>75</v>
      </c>
      <c r="N11" s="14">
        <v>67</v>
      </c>
      <c r="O11" s="15">
        <f t="shared" si="0"/>
        <v>672</v>
      </c>
      <c r="P11" s="30">
        <f t="shared" si="2"/>
        <v>11</v>
      </c>
    </row>
    <row r="12" spans="1:16">
      <c r="A12" s="3">
        <f t="shared" si="1"/>
        <v>22</v>
      </c>
      <c r="B12" s="3">
        <f>IF(成绩记录表!C12=成绩查询表!$G$17,P12+ROW(P12)/10000000,10000000)+ROW(P12)/1000000</f>
        <v>10000000.000011999</v>
      </c>
      <c r="C12" s="32" t="s">
        <v>15</v>
      </c>
      <c r="D12" s="20" t="s">
        <v>34</v>
      </c>
      <c r="E12" s="14" t="s">
        <v>35</v>
      </c>
      <c r="F12" s="14">
        <v>87</v>
      </c>
      <c r="G12" s="14">
        <v>94</v>
      </c>
      <c r="H12" s="14">
        <v>97</v>
      </c>
      <c r="I12" s="14">
        <v>69</v>
      </c>
      <c r="J12" s="14">
        <v>84</v>
      </c>
      <c r="K12" s="14">
        <v>79</v>
      </c>
      <c r="L12" s="14">
        <v>68</v>
      </c>
      <c r="M12" s="14">
        <v>74</v>
      </c>
      <c r="N12" s="14">
        <v>85</v>
      </c>
      <c r="O12" s="15">
        <f t="shared" si="0"/>
        <v>737</v>
      </c>
      <c r="P12" s="30">
        <f t="shared" si="2"/>
        <v>5</v>
      </c>
    </row>
    <row r="13" spans="1:16">
      <c r="A13" s="3">
        <f t="shared" si="1"/>
        <v>23</v>
      </c>
      <c r="B13" s="3">
        <f>IF(成绩记录表!C13=成绩查询表!$G$17,P13+ROW(P13)/10000000,10000000)+ROW(P13)/1000000</f>
        <v>10000000.000012999</v>
      </c>
      <c r="C13" s="32" t="s">
        <v>15</v>
      </c>
      <c r="D13" s="20" t="s">
        <v>36</v>
      </c>
      <c r="E13" s="14" t="s">
        <v>37</v>
      </c>
      <c r="F13" s="14">
        <v>98</v>
      </c>
      <c r="G13" s="14">
        <v>93</v>
      </c>
      <c r="H13" s="14">
        <v>69</v>
      </c>
      <c r="I13" s="14">
        <v>97</v>
      </c>
      <c r="J13" s="14">
        <v>95</v>
      </c>
      <c r="K13" s="14">
        <v>71</v>
      </c>
      <c r="L13" s="14">
        <v>93</v>
      </c>
      <c r="M13" s="14">
        <v>72</v>
      </c>
      <c r="N13" s="14">
        <v>80</v>
      </c>
      <c r="O13" s="15">
        <f t="shared" si="0"/>
        <v>768</v>
      </c>
      <c r="P13" s="30">
        <f t="shared" si="2"/>
        <v>2</v>
      </c>
    </row>
    <row r="14" spans="1:16">
      <c r="A14" s="3">
        <f t="shared" si="1"/>
        <v>24</v>
      </c>
      <c r="B14" s="3">
        <f>IF(成绩记录表!C14=成绩查询表!$G$17,P14+ROW(P14)/10000000,10000000)+ROW(P14)/1000000</f>
        <v>10000000.000014</v>
      </c>
      <c r="C14" s="32" t="s">
        <v>15</v>
      </c>
      <c r="D14" s="20" t="s">
        <v>38</v>
      </c>
      <c r="E14" s="14" t="s">
        <v>25</v>
      </c>
      <c r="F14" s="14">
        <v>87</v>
      </c>
      <c r="G14" s="14">
        <v>94</v>
      </c>
      <c r="H14" s="14">
        <v>97</v>
      </c>
      <c r="I14" s="14">
        <v>69</v>
      </c>
      <c r="J14" s="14">
        <v>84</v>
      </c>
      <c r="K14" s="14">
        <v>68</v>
      </c>
      <c r="L14" s="14">
        <v>77</v>
      </c>
      <c r="M14" s="14">
        <v>100</v>
      </c>
      <c r="N14" s="14">
        <v>75</v>
      </c>
      <c r="O14" s="15">
        <f t="shared" si="0"/>
        <v>751</v>
      </c>
      <c r="P14" s="30">
        <f t="shared" si="2"/>
        <v>3</v>
      </c>
    </row>
    <row r="15" spans="1:16">
      <c r="A15" s="3">
        <f t="shared" si="1"/>
        <v>4</v>
      </c>
      <c r="B15" s="3">
        <f>IF(成绩记录表!C15=成绩查询表!$G$17,P15+ROW(P15)/10000000,10000000)+ROW(P15)/1000000</f>
        <v>4.0000165000000001</v>
      </c>
      <c r="C15" s="32" t="s">
        <v>39</v>
      </c>
      <c r="D15" s="20" t="s">
        <v>16</v>
      </c>
      <c r="E15" s="14" t="s">
        <v>17</v>
      </c>
      <c r="F15" s="16">
        <v>89</v>
      </c>
      <c r="G15" s="16">
        <v>65</v>
      </c>
      <c r="H15" s="16">
        <v>85</v>
      </c>
      <c r="I15" s="16">
        <v>95</v>
      </c>
      <c r="J15" s="16">
        <v>74</v>
      </c>
      <c r="K15" s="16">
        <v>82</v>
      </c>
      <c r="L15" s="16">
        <v>88</v>
      </c>
      <c r="M15" s="16">
        <v>82</v>
      </c>
      <c r="N15" s="16">
        <v>90</v>
      </c>
      <c r="O15" s="15">
        <f t="shared" ref="O15:O78" si="3">SUM(F15:N15)</f>
        <v>750</v>
      </c>
      <c r="P15" s="30">
        <f t="shared" si="2"/>
        <v>4</v>
      </c>
    </row>
    <row r="16" spans="1:16">
      <c r="A16" s="3">
        <f t="shared" si="1"/>
        <v>3</v>
      </c>
      <c r="B16" s="3">
        <f>IF(成绩记录表!C16=成绩查询表!$G$17,P16+ROW(P16)/10000000,10000000)+ROW(P16)/1000000</f>
        <v>3.0000176000000001</v>
      </c>
      <c r="C16" s="32" t="s">
        <v>39</v>
      </c>
      <c r="D16" s="20" t="s">
        <v>18</v>
      </c>
      <c r="E16" s="14" t="s">
        <v>19</v>
      </c>
      <c r="F16" s="16">
        <v>91</v>
      </c>
      <c r="G16" s="16">
        <v>95</v>
      </c>
      <c r="H16" s="16">
        <v>87</v>
      </c>
      <c r="I16" s="16">
        <v>77</v>
      </c>
      <c r="J16" s="16">
        <v>95</v>
      </c>
      <c r="K16" s="16">
        <v>94</v>
      </c>
      <c r="L16" s="16">
        <v>64</v>
      </c>
      <c r="M16" s="16">
        <v>97</v>
      </c>
      <c r="N16" s="16">
        <v>65</v>
      </c>
      <c r="O16" s="15">
        <f t="shared" si="3"/>
        <v>765</v>
      </c>
      <c r="P16" s="30">
        <f t="shared" si="2"/>
        <v>3</v>
      </c>
    </row>
    <row r="17" spans="1:16">
      <c r="A17" s="3">
        <f t="shared" si="1"/>
        <v>9</v>
      </c>
      <c r="B17" s="3">
        <f>IF(成绩记录表!C17=成绩查询表!$G$17,P17+ROW(P17)/10000000,10000000)+ROW(P17)/1000000</f>
        <v>9.0000187</v>
      </c>
      <c r="C17" s="32" t="s">
        <v>39</v>
      </c>
      <c r="D17" s="20" t="s">
        <v>20</v>
      </c>
      <c r="E17" s="14" t="s">
        <v>21</v>
      </c>
      <c r="F17" s="16">
        <v>99</v>
      </c>
      <c r="G17" s="16">
        <v>63</v>
      </c>
      <c r="H17" s="16">
        <v>79</v>
      </c>
      <c r="I17" s="16">
        <v>80</v>
      </c>
      <c r="J17" s="16">
        <v>61</v>
      </c>
      <c r="K17" s="16">
        <v>74</v>
      </c>
      <c r="L17" s="16">
        <v>79</v>
      </c>
      <c r="M17" s="16">
        <v>97</v>
      </c>
      <c r="N17" s="16">
        <v>81</v>
      </c>
      <c r="O17" s="15">
        <f t="shared" si="3"/>
        <v>713</v>
      </c>
      <c r="P17" s="30">
        <f t="shared" si="2"/>
        <v>9</v>
      </c>
    </row>
    <row r="18" spans="1:16">
      <c r="A18" s="3">
        <f t="shared" si="1"/>
        <v>12</v>
      </c>
      <c r="B18" s="3">
        <f>IF(成绩记录表!C18=成绩查询表!$G$17,P18+ROW(P18)/10000000,10000000)+ROW(P18)/1000000</f>
        <v>12.0000198</v>
      </c>
      <c r="C18" s="32" t="s">
        <v>39</v>
      </c>
      <c r="D18" s="20" t="s">
        <v>22</v>
      </c>
      <c r="E18" s="14" t="s">
        <v>23</v>
      </c>
      <c r="F18" s="16">
        <v>74</v>
      </c>
      <c r="G18" s="16">
        <v>62</v>
      </c>
      <c r="H18" s="16">
        <v>64</v>
      </c>
      <c r="I18" s="16">
        <v>80</v>
      </c>
      <c r="J18" s="16">
        <v>65</v>
      </c>
      <c r="K18" s="16">
        <v>62</v>
      </c>
      <c r="L18" s="16">
        <v>72</v>
      </c>
      <c r="M18" s="16">
        <v>100</v>
      </c>
      <c r="N18" s="16">
        <v>88</v>
      </c>
      <c r="O18" s="15">
        <f t="shared" si="3"/>
        <v>667</v>
      </c>
      <c r="P18" s="30">
        <f t="shared" si="2"/>
        <v>12</v>
      </c>
    </row>
    <row r="19" spans="1:16">
      <c r="A19" s="3">
        <f t="shared" si="1"/>
        <v>5</v>
      </c>
      <c r="B19" s="3">
        <f>IF(成绩记录表!C19=成绩查询表!$G$17,P19+ROW(P19)/10000000,10000000)+ROW(P19)/1000000</f>
        <v>5.0000209</v>
      </c>
      <c r="C19" s="32" t="s">
        <v>39</v>
      </c>
      <c r="D19" s="20" t="s">
        <v>24</v>
      </c>
      <c r="E19" s="14" t="s">
        <v>25</v>
      </c>
      <c r="F19" s="16">
        <v>97</v>
      </c>
      <c r="G19" s="16">
        <v>93</v>
      </c>
      <c r="H19" s="16">
        <v>67</v>
      </c>
      <c r="I19" s="16">
        <v>87</v>
      </c>
      <c r="J19" s="16">
        <v>65</v>
      </c>
      <c r="K19" s="16">
        <v>84</v>
      </c>
      <c r="L19" s="16">
        <v>64</v>
      </c>
      <c r="M19" s="16">
        <v>100</v>
      </c>
      <c r="N19" s="16">
        <v>88</v>
      </c>
      <c r="O19" s="15">
        <f t="shared" si="3"/>
        <v>745</v>
      </c>
      <c r="P19" s="30">
        <f t="shared" si="2"/>
        <v>5</v>
      </c>
    </row>
    <row r="20" spans="1:16">
      <c r="A20" s="3">
        <f t="shared" si="1"/>
        <v>7</v>
      </c>
      <c r="B20" s="3">
        <f>IF(成绩记录表!C20=成绩查询表!$G$17,P20+ROW(P20)/10000000,10000000)+ROW(P20)/1000000</f>
        <v>7.0000220000000004</v>
      </c>
      <c r="C20" s="32" t="s">
        <v>39</v>
      </c>
      <c r="D20" s="20" t="s">
        <v>26</v>
      </c>
      <c r="E20" s="14" t="s">
        <v>27</v>
      </c>
      <c r="F20" s="16">
        <v>93</v>
      </c>
      <c r="G20" s="16">
        <v>77</v>
      </c>
      <c r="H20" s="16">
        <v>78</v>
      </c>
      <c r="I20" s="16">
        <v>82</v>
      </c>
      <c r="J20" s="16">
        <v>74</v>
      </c>
      <c r="K20" s="16">
        <v>70</v>
      </c>
      <c r="L20" s="16">
        <v>88</v>
      </c>
      <c r="M20" s="16">
        <v>68</v>
      </c>
      <c r="N20" s="16">
        <v>100</v>
      </c>
      <c r="O20" s="15">
        <f t="shared" si="3"/>
        <v>730</v>
      </c>
      <c r="P20" s="30">
        <f t="shared" si="2"/>
        <v>7</v>
      </c>
    </row>
    <row r="21" spans="1:16">
      <c r="A21" s="3">
        <f t="shared" si="1"/>
        <v>1</v>
      </c>
      <c r="B21" s="3">
        <f>IF(成绩记录表!C21=成绩查询表!$G$17,P21+ROW(P21)/10000000,10000000)+ROW(P21)/1000000</f>
        <v>1.0000230999999999</v>
      </c>
      <c r="C21" s="32" t="s">
        <v>39</v>
      </c>
      <c r="D21" s="20" t="s">
        <v>28</v>
      </c>
      <c r="E21" s="14" t="s">
        <v>29</v>
      </c>
      <c r="F21" s="16">
        <v>69</v>
      </c>
      <c r="G21" s="16">
        <v>99</v>
      </c>
      <c r="H21" s="16">
        <v>97</v>
      </c>
      <c r="I21" s="16">
        <v>88</v>
      </c>
      <c r="J21" s="16">
        <v>94</v>
      </c>
      <c r="K21" s="16">
        <v>93</v>
      </c>
      <c r="L21" s="16">
        <v>88</v>
      </c>
      <c r="M21" s="16">
        <v>96</v>
      </c>
      <c r="N21" s="16">
        <v>90</v>
      </c>
      <c r="O21" s="15">
        <f t="shared" si="3"/>
        <v>814</v>
      </c>
      <c r="P21" s="30">
        <f>IFERROR(VALUE(COUNTIFS($C$2:$C$20000,C21,$O$2:$O$20000,"&gt;"&amp;$O21)+1),0)</f>
        <v>1</v>
      </c>
    </row>
    <row r="22" spans="1:16">
      <c r="A22" s="3">
        <f t="shared" si="1"/>
        <v>8</v>
      </c>
      <c r="B22" s="3">
        <f>IF(成绩记录表!C22=成绩查询表!$G$17,P22+ROW(P22)/10000000,10000000)+ROW(P22)/1000000</f>
        <v>8.0000242000000004</v>
      </c>
      <c r="C22" s="32" t="s">
        <v>39</v>
      </c>
      <c r="D22" s="20" t="s">
        <v>30</v>
      </c>
      <c r="E22" s="14" t="s">
        <v>31</v>
      </c>
      <c r="F22" s="16">
        <v>69</v>
      </c>
      <c r="G22" s="16">
        <v>82</v>
      </c>
      <c r="H22" s="16">
        <v>90</v>
      </c>
      <c r="I22" s="16">
        <v>89</v>
      </c>
      <c r="J22" s="16">
        <v>76</v>
      </c>
      <c r="K22" s="16">
        <v>74</v>
      </c>
      <c r="L22" s="16">
        <v>94</v>
      </c>
      <c r="M22" s="16">
        <v>75</v>
      </c>
      <c r="N22" s="16">
        <v>75</v>
      </c>
      <c r="O22" s="15">
        <f t="shared" si="3"/>
        <v>724</v>
      </c>
      <c r="P22" s="30">
        <f t="shared" ref="P22:P85" si="4">IFERROR(VALUE(COUNTIFS($C$2:$C$20000,C22,$O$2:$O$20000,"&gt;"&amp;$O22)+1),0)</f>
        <v>8</v>
      </c>
    </row>
    <row r="23" spans="1:16">
      <c r="A23" s="3">
        <f t="shared" si="1"/>
        <v>10</v>
      </c>
      <c r="B23" s="3">
        <f>IF(成绩记录表!C23=成绩查询表!$G$17,P23+ROW(P23)/10000000,10000000)+ROW(P23)/1000000</f>
        <v>10.000025300000001</v>
      </c>
      <c r="C23" s="32" t="s">
        <v>39</v>
      </c>
      <c r="D23" s="20" t="s">
        <v>32</v>
      </c>
      <c r="E23" s="14" t="s">
        <v>33</v>
      </c>
      <c r="F23" s="16">
        <v>98</v>
      </c>
      <c r="G23" s="16">
        <v>92</v>
      </c>
      <c r="H23" s="16">
        <v>62</v>
      </c>
      <c r="I23" s="16">
        <v>62</v>
      </c>
      <c r="J23" s="16">
        <v>100</v>
      </c>
      <c r="K23" s="16">
        <v>67</v>
      </c>
      <c r="L23" s="16">
        <v>79</v>
      </c>
      <c r="M23" s="16">
        <v>65</v>
      </c>
      <c r="N23" s="16">
        <v>81</v>
      </c>
      <c r="O23" s="15">
        <f t="shared" si="3"/>
        <v>706</v>
      </c>
      <c r="P23" s="30">
        <f t="shared" si="4"/>
        <v>10</v>
      </c>
    </row>
    <row r="24" spans="1:16">
      <c r="A24" s="3">
        <f t="shared" si="1"/>
        <v>6</v>
      </c>
      <c r="B24" s="3">
        <f>IF(成绩记录表!C24=成绩查询表!$G$17,P24+ROW(P24)/10000000,10000000)+ROW(P24)/1000000</f>
        <v>6.0000263999999994</v>
      </c>
      <c r="C24" s="32" t="s">
        <v>39</v>
      </c>
      <c r="D24" s="20" t="s">
        <v>34</v>
      </c>
      <c r="E24" s="14" t="s">
        <v>35</v>
      </c>
      <c r="F24" s="16">
        <v>66</v>
      </c>
      <c r="G24" s="16">
        <v>81</v>
      </c>
      <c r="H24" s="16">
        <v>86</v>
      </c>
      <c r="I24" s="16">
        <v>100</v>
      </c>
      <c r="J24" s="16">
        <v>85</v>
      </c>
      <c r="K24" s="16">
        <v>64</v>
      </c>
      <c r="L24" s="16">
        <v>88</v>
      </c>
      <c r="M24" s="16">
        <v>92</v>
      </c>
      <c r="N24" s="16">
        <v>80</v>
      </c>
      <c r="O24" s="15">
        <f t="shared" si="3"/>
        <v>742</v>
      </c>
      <c r="P24" s="30">
        <f t="shared" si="4"/>
        <v>6</v>
      </c>
    </row>
    <row r="25" spans="1:16">
      <c r="A25" s="3">
        <f t="shared" si="1"/>
        <v>2</v>
      </c>
      <c r="B25" s="3">
        <f>IF(成绩记录表!C25=成绩查询表!$G$17,P25+ROW(P25)/10000000,10000000)+ROW(P25)/1000000</f>
        <v>2.0000274999999998</v>
      </c>
      <c r="C25" s="32" t="s">
        <v>39</v>
      </c>
      <c r="D25" s="20" t="s">
        <v>36</v>
      </c>
      <c r="E25" s="14" t="s">
        <v>37</v>
      </c>
      <c r="F25" s="16">
        <v>93</v>
      </c>
      <c r="G25" s="16">
        <v>94</v>
      </c>
      <c r="H25" s="16">
        <v>94</v>
      </c>
      <c r="I25" s="16">
        <v>88</v>
      </c>
      <c r="J25" s="16">
        <v>93</v>
      </c>
      <c r="K25" s="16">
        <v>81</v>
      </c>
      <c r="L25" s="16">
        <v>75</v>
      </c>
      <c r="M25" s="16">
        <v>88</v>
      </c>
      <c r="N25" s="16">
        <v>94</v>
      </c>
      <c r="O25" s="15">
        <f t="shared" si="3"/>
        <v>800</v>
      </c>
      <c r="P25" s="30">
        <f t="shared" si="4"/>
        <v>2</v>
      </c>
    </row>
    <row r="26" spans="1:16">
      <c r="A26" s="3">
        <f t="shared" si="1"/>
        <v>11</v>
      </c>
      <c r="B26" s="3">
        <f>IF(成绩记录表!C26=成绩查询表!$G$17,P26+ROW(P26)/10000000,10000000)+ROW(P26)/1000000</f>
        <v>11.0000286</v>
      </c>
      <c r="C26" s="32" t="s">
        <v>53</v>
      </c>
      <c r="D26" s="20" t="s">
        <v>38</v>
      </c>
      <c r="E26" s="14" t="s">
        <v>25</v>
      </c>
      <c r="F26" s="16">
        <v>61</v>
      </c>
      <c r="G26" s="16">
        <v>75</v>
      </c>
      <c r="H26" s="16">
        <v>64</v>
      </c>
      <c r="I26" s="16">
        <v>99</v>
      </c>
      <c r="J26" s="16">
        <v>73</v>
      </c>
      <c r="K26" s="16">
        <v>96</v>
      </c>
      <c r="L26" s="16">
        <v>65</v>
      </c>
      <c r="M26" s="16">
        <v>70</v>
      </c>
      <c r="N26" s="16">
        <v>92</v>
      </c>
      <c r="O26" s="15">
        <f t="shared" si="3"/>
        <v>695</v>
      </c>
      <c r="P26" s="30">
        <f t="shared" si="4"/>
        <v>11</v>
      </c>
    </row>
    <row r="27" spans="1:16">
      <c r="A27" s="3">
        <f t="shared" si="1"/>
        <v>25</v>
      </c>
      <c r="B27" s="3">
        <f>IF(成绩记录表!C27=成绩查询表!$G$17,P27+ROW(P27)/10000000,10000000)+ROW(P27)/1000000</f>
        <v>10000000.000027001</v>
      </c>
      <c r="C27" s="32" t="s">
        <v>40</v>
      </c>
      <c r="D27" s="20" t="s">
        <v>16</v>
      </c>
      <c r="E27" s="14" t="s">
        <v>17</v>
      </c>
      <c r="F27" s="16">
        <v>95</v>
      </c>
      <c r="G27" s="16">
        <v>76</v>
      </c>
      <c r="H27" s="16">
        <v>74</v>
      </c>
      <c r="I27" s="16">
        <v>71</v>
      </c>
      <c r="J27" s="16">
        <v>84</v>
      </c>
      <c r="K27" s="16">
        <v>98</v>
      </c>
      <c r="L27" s="16">
        <v>89</v>
      </c>
      <c r="M27" s="16">
        <v>96</v>
      </c>
      <c r="N27" s="16">
        <v>74</v>
      </c>
      <c r="O27" s="15">
        <f t="shared" si="3"/>
        <v>757</v>
      </c>
      <c r="P27" s="30">
        <f t="shared" si="4"/>
        <v>2</v>
      </c>
    </row>
    <row r="28" spans="1:16">
      <c r="A28" s="3">
        <f t="shared" si="1"/>
        <v>26</v>
      </c>
      <c r="B28" s="3">
        <f>IF(成绩记录表!C28=成绩查询表!$G$17,P28+ROW(P28)/10000000,10000000)+ROW(P28)/1000000</f>
        <v>10000000.000027999</v>
      </c>
      <c r="C28" s="32" t="s">
        <v>40</v>
      </c>
      <c r="D28" s="20" t="s">
        <v>18</v>
      </c>
      <c r="E28" s="14" t="s">
        <v>19</v>
      </c>
      <c r="F28" s="16">
        <v>75</v>
      </c>
      <c r="G28" s="16">
        <v>66</v>
      </c>
      <c r="H28" s="16">
        <v>85</v>
      </c>
      <c r="I28" s="16">
        <v>94</v>
      </c>
      <c r="J28" s="16">
        <v>71</v>
      </c>
      <c r="K28" s="16">
        <v>73</v>
      </c>
      <c r="L28" s="16">
        <v>87</v>
      </c>
      <c r="M28" s="16">
        <v>81</v>
      </c>
      <c r="N28" s="16">
        <v>87</v>
      </c>
      <c r="O28" s="15">
        <f t="shared" si="3"/>
        <v>719</v>
      </c>
      <c r="P28" s="30">
        <f t="shared" si="4"/>
        <v>5</v>
      </c>
    </row>
    <row r="29" spans="1:16">
      <c r="A29" s="3">
        <f t="shared" si="1"/>
        <v>27</v>
      </c>
      <c r="B29" s="3">
        <f>IF(成绩记录表!C29=成绩查询表!$G$17,P29+ROW(P29)/10000000,10000000)+ROW(P29)/1000000</f>
        <v>10000000.000029</v>
      </c>
      <c r="C29" s="32" t="s">
        <v>40</v>
      </c>
      <c r="D29" s="20" t="s">
        <v>20</v>
      </c>
      <c r="E29" s="14" t="s">
        <v>21</v>
      </c>
      <c r="F29" s="16">
        <v>72</v>
      </c>
      <c r="G29" s="16">
        <v>100</v>
      </c>
      <c r="H29" s="16">
        <v>60</v>
      </c>
      <c r="I29" s="16">
        <v>76</v>
      </c>
      <c r="J29" s="16">
        <v>88</v>
      </c>
      <c r="K29" s="16">
        <v>97</v>
      </c>
      <c r="L29" s="16">
        <v>64</v>
      </c>
      <c r="M29" s="16">
        <v>79</v>
      </c>
      <c r="N29" s="16">
        <v>83</v>
      </c>
      <c r="O29" s="15">
        <f t="shared" si="3"/>
        <v>719</v>
      </c>
      <c r="P29" s="30">
        <f t="shared" si="4"/>
        <v>5</v>
      </c>
    </row>
    <row r="30" spans="1:16">
      <c r="A30" s="3">
        <f t="shared" si="1"/>
        <v>28</v>
      </c>
      <c r="B30" s="3">
        <f>IF(成绩记录表!C30=成绩查询表!$G$17,P30+ROW(P30)/10000000,10000000)+ROW(P30)/1000000</f>
        <v>10000000.00003</v>
      </c>
      <c r="C30" s="32" t="s">
        <v>40</v>
      </c>
      <c r="D30" s="20" t="s">
        <v>22</v>
      </c>
      <c r="E30" s="14" t="s">
        <v>23</v>
      </c>
      <c r="F30" s="16">
        <v>84</v>
      </c>
      <c r="G30" s="16">
        <v>65</v>
      </c>
      <c r="H30" s="16">
        <v>91</v>
      </c>
      <c r="I30" s="16">
        <v>86</v>
      </c>
      <c r="J30" s="16">
        <v>71</v>
      </c>
      <c r="K30" s="16">
        <v>93</v>
      </c>
      <c r="L30" s="16">
        <v>87</v>
      </c>
      <c r="M30" s="16">
        <v>75</v>
      </c>
      <c r="N30" s="16">
        <v>60</v>
      </c>
      <c r="O30" s="15">
        <f t="shared" si="3"/>
        <v>712</v>
      </c>
      <c r="P30" s="30">
        <f t="shared" si="4"/>
        <v>10</v>
      </c>
    </row>
    <row r="31" spans="1:16">
      <c r="A31" s="3">
        <f t="shared" si="1"/>
        <v>29</v>
      </c>
      <c r="B31" s="3">
        <f>IF(成绩记录表!C31=成绩查询表!$G$17,P31+ROW(P31)/10000000,10000000)+ROW(P31)/1000000</f>
        <v>10000000.000031</v>
      </c>
      <c r="C31" s="32" t="s">
        <v>40</v>
      </c>
      <c r="D31" s="20" t="s">
        <v>24</v>
      </c>
      <c r="E31" s="14" t="s">
        <v>25</v>
      </c>
      <c r="F31" s="16">
        <v>67</v>
      </c>
      <c r="G31" s="16">
        <v>64</v>
      </c>
      <c r="H31" s="16">
        <v>98</v>
      </c>
      <c r="I31" s="16">
        <v>71</v>
      </c>
      <c r="J31" s="16">
        <v>79</v>
      </c>
      <c r="K31" s="16">
        <v>60</v>
      </c>
      <c r="L31" s="16">
        <v>76</v>
      </c>
      <c r="M31" s="16">
        <v>68</v>
      </c>
      <c r="N31" s="16">
        <v>94</v>
      </c>
      <c r="O31" s="15">
        <f t="shared" si="3"/>
        <v>677</v>
      </c>
      <c r="P31" s="30">
        <f t="shared" si="4"/>
        <v>12</v>
      </c>
    </row>
    <row r="32" spans="1:16">
      <c r="A32" s="3">
        <f t="shared" si="1"/>
        <v>30</v>
      </c>
      <c r="B32" s="3">
        <f>IF(成绩记录表!C32=成绩查询表!$G$17,P32+ROW(P32)/10000000,10000000)+ROW(P32)/1000000</f>
        <v>10000000.000032</v>
      </c>
      <c r="C32" s="32" t="s">
        <v>40</v>
      </c>
      <c r="D32" s="20" t="s">
        <v>26</v>
      </c>
      <c r="E32" s="14" t="s">
        <v>27</v>
      </c>
      <c r="F32" s="16">
        <v>94</v>
      </c>
      <c r="G32" s="16">
        <v>88</v>
      </c>
      <c r="H32" s="16">
        <v>80</v>
      </c>
      <c r="I32" s="16">
        <v>72</v>
      </c>
      <c r="J32" s="16">
        <v>62</v>
      </c>
      <c r="K32" s="16">
        <v>86</v>
      </c>
      <c r="L32" s="16">
        <v>62</v>
      </c>
      <c r="M32" s="16">
        <v>90</v>
      </c>
      <c r="N32" s="16">
        <v>90</v>
      </c>
      <c r="O32" s="15">
        <f t="shared" si="3"/>
        <v>724</v>
      </c>
      <c r="P32" s="30">
        <f t="shared" si="4"/>
        <v>4</v>
      </c>
    </row>
    <row r="33" spans="1:16">
      <c r="A33" s="3">
        <f t="shared" si="1"/>
        <v>31</v>
      </c>
      <c r="B33" s="3">
        <f>IF(成绩记录表!C33=成绩查询表!$G$17,P33+ROW(P33)/10000000,10000000)+ROW(P33)/1000000</f>
        <v>10000000.000033</v>
      </c>
      <c r="C33" s="32" t="s">
        <v>40</v>
      </c>
      <c r="D33" s="20" t="s">
        <v>28</v>
      </c>
      <c r="E33" s="14" t="s">
        <v>29</v>
      </c>
      <c r="F33" s="16">
        <v>81</v>
      </c>
      <c r="G33" s="16">
        <v>85</v>
      </c>
      <c r="H33" s="16">
        <v>96</v>
      </c>
      <c r="I33" s="16">
        <v>92</v>
      </c>
      <c r="J33" s="16">
        <v>67</v>
      </c>
      <c r="K33" s="16">
        <v>81</v>
      </c>
      <c r="L33" s="16">
        <v>74</v>
      </c>
      <c r="M33" s="16">
        <v>68</v>
      </c>
      <c r="N33" s="16">
        <v>74</v>
      </c>
      <c r="O33" s="15">
        <f t="shared" si="3"/>
        <v>718</v>
      </c>
      <c r="P33" s="30">
        <f t="shared" si="4"/>
        <v>7</v>
      </c>
    </row>
    <row r="34" spans="1:16">
      <c r="A34" s="3">
        <f t="shared" si="1"/>
        <v>32</v>
      </c>
      <c r="B34" s="3">
        <f>IF(成绩记录表!C34=成绩查询表!$G$17,P34+ROW(P34)/10000000,10000000)+ROW(P34)/1000000</f>
        <v>10000000.000034001</v>
      </c>
      <c r="C34" s="32" t="s">
        <v>40</v>
      </c>
      <c r="D34" s="20" t="s">
        <v>30</v>
      </c>
      <c r="E34" s="14" t="s">
        <v>31</v>
      </c>
      <c r="F34" s="16">
        <v>90</v>
      </c>
      <c r="G34" s="16">
        <v>69</v>
      </c>
      <c r="H34" s="16">
        <v>75</v>
      </c>
      <c r="I34" s="16">
        <v>62</v>
      </c>
      <c r="J34" s="16">
        <v>64</v>
      </c>
      <c r="K34" s="16">
        <v>79</v>
      </c>
      <c r="L34" s="16">
        <v>98</v>
      </c>
      <c r="M34" s="16">
        <v>95</v>
      </c>
      <c r="N34" s="16">
        <v>82</v>
      </c>
      <c r="O34" s="15">
        <f t="shared" si="3"/>
        <v>714</v>
      </c>
      <c r="P34" s="30">
        <f t="shared" si="4"/>
        <v>9</v>
      </c>
    </row>
    <row r="35" spans="1:16">
      <c r="A35" s="3">
        <f t="shared" si="1"/>
        <v>33</v>
      </c>
      <c r="B35" s="3">
        <f>IF(成绩记录表!C35=成绩查询表!$G$17,P35+ROW(P35)/10000000,10000000)+ROW(P35)/1000000</f>
        <v>10000000.000034999</v>
      </c>
      <c r="C35" s="32" t="s">
        <v>40</v>
      </c>
      <c r="D35" s="20" t="s">
        <v>32</v>
      </c>
      <c r="E35" s="14" t="s">
        <v>33</v>
      </c>
      <c r="F35" s="16">
        <v>93</v>
      </c>
      <c r="G35" s="16">
        <v>96</v>
      </c>
      <c r="H35" s="16">
        <v>66</v>
      </c>
      <c r="I35" s="16">
        <v>93</v>
      </c>
      <c r="J35" s="16">
        <v>64</v>
      </c>
      <c r="K35" s="16">
        <v>78</v>
      </c>
      <c r="L35" s="16">
        <v>96</v>
      </c>
      <c r="M35" s="16">
        <v>73</v>
      </c>
      <c r="N35" s="16">
        <v>81</v>
      </c>
      <c r="O35" s="15">
        <f t="shared" si="3"/>
        <v>740</v>
      </c>
      <c r="P35" s="30">
        <f t="shared" si="4"/>
        <v>3</v>
      </c>
    </row>
    <row r="36" spans="1:16">
      <c r="A36" s="3">
        <f t="shared" si="1"/>
        <v>34</v>
      </c>
      <c r="B36" s="3">
        <f>IF(成绩记录表!C36=成绩查询表!$G$17,P36+ROW(P36)/10000000,10000000)+ROW(P36)/1000000</f>
        <v>10000000.000035999</v>
      </c>
      <c r="C36" s="32" t="s">
        <v>40</v>
      </c>
      <c r="D36" s="20" t="s">
        <v>34</v>
      </c>
      <c r="E36" s="14" t="s">
        <v>35</v>
      </c>
      <c r="F36" s="16">
        <v>78</v>
      </c>
      <c r="G36" s="16">
        <v>86</v>
      </c>
      <c r="H36" s="16">
        <v>68</v>
      </c>
      <c r="I36" s="16">
        <v>85</v>
      </c>
      <c r="J36" s="16">
        <v>98</v>
      </c>
      <c r="K36" s="16">
        <v>76</v>
      </c>
      <c r="L36" s="16">
        <v>64</v>
      </c>
      <c r="M36" s="16">
        <v>64</v>
      </c>
      <c r="N36" s="16">
        <v>92</v>
      </c>
      <c r="O36" s="15">
        <f t="shared" si="3"/>
        <v>711</v>
      </c>
      <c r="P36" s="30">
        <f t="shared" si="4"/>
        <v>11</v>
      </c>
    </row>
    <row r="37" spans="1:16">
      <c r="A37" s="3">
        <f t="shared" si="1"/>
        <v>35</v>
      </c>
      <c r="B37" s="3">
        <f>IF(成绩记录表!C37=成绩查询表!$G$17,P37+ROW(P37)/10000000,10000000)+ROW(P37)/1000000</f>
        <v>10000000.000037</v>
      </c>
      <c r="C37" s="32" t="s">
        <v>40</v>
      </c>
      <c r="D37" s="20" t="s">
        <v>36</v>
      </c>
      <c r="E37" s="14" t="s">
        <v>37</v>
      </c>
      <c r="F37" s="16">
        <v>84</v>
      </c>
      <c r="G37" s="16">
        <v>88</v>
      </c>
      <c r="H37" s="16">
        <v>62</v>
      </c>
      <c r="I37" s="16">
        <v>99</v>
      </c>
      <c r="J37" s="16">
        <v>95</v>
      </c>
      <c r="K37" s="16">
        <v>73</v>
      </c>
      <c r="L37" s="16">
        <v>65</v>
      </c>
      <c r="M37" s="16">
        <v>81</v>
      </c>
      <c r="N37" s="16">
        <v>68</v>
      </c>
      <c r="O37" s="15">
        <f t="shared" si="3"/>
        <v>715</v>
      </c>
      <c r="P37" s="30">
        <f t="shared" si="4"/>
        <v>8</v>
      </c>
    </row>
    <row r="38" spans="1:16">
      <c r="A38" s="3">
        <f t="shared" si="1"/>
        <v>36</v>
      </c>
      <c r="B38" s="3">
        <f>IF(成绩记录表!C38=成绩查询表!$G$17,P38+ROW(P38)/10000000,10000000)+ROW(P38)/1000000</f>
        <v>10000000.000038</v>
      </c>
      <c r="C38" s="32" t="s">
        <v>40</v>
      </c>
      <c r="D38" s="20" t="s">
        <v>38</v>
      </c>
      <c r="E38" s="14" t="s">
        <v>25</v>
      </c>
      <c r="F38" s="16">
        <v>96</v>
      </c>
      <c r="G38" s="16">
        <v>84</v>
      </c>
      <c r="H38" s="16">
        <v>90</v>
      </c>
      <c r="I38" s="16">
        <v>92</v>
      </c>
      <c r="J38" s="16">
        <v>94</v>
      </c>
      <c r="K38" s="16">
        <v>91</v>
      </c>
      <c r="L38" s="16">
        <v>90</v>
      </c>
      <c r="M38" s="16">
        <v>65</v>
      </c>
      <c r="N38" s="16">
        <v>81</v>
      </c>
      <c r="O38" s="15">
        <f t="shared" si="3"/>
        <v>783</v>
      </c>
      <c r="P38" s="30">
        <f t="shared" si="4"/>
        <v>1</v>
      </c>
    </row>
    <row r="39" spans="1:16">
      <c r="A39" s="3">
        <f t="shared" si="1"/>
        <v>37</v>
      </c>
      <c r="B39" s="3">
        <f>IF(成绩记录表!C39=成绩查询表!$G$17,P39+ROW(P39)/10000000,10000000)+ROW(P39)/1000000</f>
        <v>10000000.000039</v>
      </c>
      <c r="O39" s="15">
        <f t="shared" si="3"/>
        <v>0</v>
      </c>
      <c r="P39" s="30">
        <f t="shared" si="4"/>
        <v>1</v>
      </c>
    </row>
    <row r="40" spans="1:16">
      <c r="A40" s="3">
        <f t="shared" si="1"/>
        <v>38</v>
      </c>
      <c r="B40" s="3">
        <f>IF(成绩记录表!C40=成绩查询表!$G$17,P40+ROW(P40)/10000000,10000000)+ROW(P40)/1000000</f>
        <v>10000000.00004</v>
      </c>
      <c r="O40" s="15">
        <f t="shared" si="3"/>
        <v>0</v>
      </c>
      <c r="P40" s="30">
        <f t="shared" si="4"/>
        <v>1</v>
      </c>
    </row>
    <row r="41" spans="1:16">
      <c r="A41" s="3">
        <f t="shared" si="1"/>
        <v>39</v>
      </c>
      <c r="B41" s="3">
        <f>IF(成绩记录表!C41=成绩查询表!$G$17,P41+ROW(P41)/10000000,10000000)+ROW(P41)/1000000</f>
        <v>10000000.000041001</v>
      </c>
      <c r="O41" s="15">
        <f t="shared" si="3"/>
        <v>0</v>
      </c>
      <c r="P41" s="30">
        <f t="shared" si="4"/>
        <v>1</v>
      </c>
    </row>
    <row r="42" spans="1:16">
      <c r="A42" s="3">
        <f t="shared" si="1"/>
        <v>40</v>
      </c>
      <c r="B42" s="3">
        <f>IF(成绩记录表!C42=成绩查询表!$G$17,P42+ROW(P42)/10000000,10000000)+ROW(P42)/1000000</f>
        <v>10000000.000042001</v>
      </c>
      <c r="O42" s="15">
        <f t="shared" si="3"/>
        <v>0</v>
      </c>
      <c r="P42" s="30">
        <f t="shared" si="4"/>
        <v>1</v>
      </c>
    </row>
    <row r="43" spans="1:16">
      <c r="A43" s="3">
        <f t="shared" si="1"/>
        <v>41</v>
      </c>
      <c r="B43" s="3">
        <f>IF(成绩记录表!C43=成绩查询表!$G$17,P43+ROW(P43)/10000000,10000000)+ROW(P43)/1000000</f>
        <v>10000000.000042999</v>
      </c>
      <c r="O43" s="15">
        <f t="shared" si="3"/>
        <v>0</v>
      </c>
      <c r="P43" s="30">
        <f t="shared" si="4"/>
        <v>1</v>
      </c>
    </row>
    <row r="44" spans="1:16">
      <c r="A44" s="3">
        <f t="shared" si="1"/>
        <v>42</v>
      </c>
      <c r="B44" s="3">
        <f>IF(成绩记录表!C44=成绩查询表!$G$17,P44+ROW(P44)/10000000,10000000)+ROW(P44)/1000000</f>
        <v>10000000.000043999</v>
      </c>
      <c r="O44" s="15">
        <f t="shared" si="3"/>
        <v>0</v>
      </c>
      <c r="P44" s="30">
        <f t="shared" si="4"/>
        <v>1</v>
      </c>
    </row>
    <row r="45" spans="1:16">
      <c r="A45" s="3">
        <f t="shared" si="1"/>
        <v>43</v>
      </c>
      <c r="B45" s="3">
        <f>IF(成绩记录表!C45=成绩查询表!$G$17,P45+ROW(P45)/10000000,10000000)+ROW(P45)/1000000</f>
        <v>10000000.000045</v>
      </c>
      <c r="O45" s="15">
        <f t="shared" si="3"/>
        <v>0</v>
      </c>
      <c r="P45" s="30">
        <f t="shared" si="4"/>
        <v>1</v>
      </c>
    </row>
    <row r="46" spans="1:16">
      <c r="A46" s="3">
        <f t="shared" si="1"/>
        <v>44</v>
      </c>
      <c r="B46" s="3">
        <f>IF(成绩记录表!C46=成绩查询表!$G$17,P46+ROW(P46)/10000000,10000000)+ROW(P46)/1000000</f>
        <v>10000000.000046</v>
      </c>
      <c r="O46" s="15">
        <f t="shared" si="3"/>
        <v>0</v>
      </c>
      <c r="P46" s="30">
        <f t="shared" si="4"/>
        <v>1</v>
      </c>
    </row>
    <row r="47" spans="1:16">
      <c r="A47" s="3">
        <f t="shared" si="1"/>
        <v>45</v>
      </c>
      <c r="B47" s="3">
        <f>IF(成绩记录表!C47=成绩查询表!$G$17,P47+ROW(P47)/10000000,10000000)+ROW(P47)/1000000</f>
        <v>10000000.000047</v>
      </c>
      <c r="O47" s="15">
        <f t="shared" si="3"/>
        <v>0</v>
      </c>
      <c r="P47" s="30">
        <f t="shared" si="4"/>
        <v>1</v>
      </c>
    </row>
    <row r="48" spans="1:16">
      <c r="A48" s="3">
        <f t="shared" si="1"/>
        <v>46</v>
      </c>
      <c r="B48" s="3">
        <f>IF(成绩记录表!C48=成绩查询表!$G$17,P48+ROW(P48)/10000000,10000000)+ROW(P48)/1000000</f>
        <v>10000000.000048</v>
      </c>
      <c r="O48" s="15">
        <f t="shared" si="3"/>
        <v>0</v>
      </c>
      <c r="P48" s="30">
        <f t="shared" si="4"/>
        <v>1</v>
      </c>
    </row>
    <row r="49" spans="1:16">
      <c r="A49" s="3">
        <f t="shared" si="1"/>
        <v>47</v>
      </c>
      <c r="B49" s="3">
        <f>IF(成绩记录表!C49=成绩查询表!$G$17,P49+ROW(P49)/10000000,10000000)+ROW(P49)/1000000</f>
        <v>10000000.000049001</v>
      </c>
      <c r="O49" s="15">
        <f t="shared" si="3"/>
        <v>0</v>
      </c>
      <c r="P49" s="30">
        <f t="shared" si="4"/>
        <v>1</v>
      </c>
    </row>
    <row r="50" spans="1:16">
      <c r="A50" s="3">
        <f t="shared" si="1"/>
        <v>48</v>
      </c>
      <c r="B50" s="3">
        <f>IF(成绩记录表!C50=成绩查询表!$G$17,P50+ROW(P50)/10000000,10000000)+ROW(P50)/1000000</f>
        <v>10000000.000050001</v>
      </c>
      <c r="O50" s="15">
        <f t="shared" si="3"/>
        <v>0</v>
      </c>
      <c r="P50" s="30">
        <f t="shared" si="4"/>
        <v>1</v>
      </c>
    </row>
    <row r="51" spans="1:16">
      <c r="A51" s="3">
        <f t="shared" si="1"/>
        <v>49</v>
      </c>
      <c r="B51" s="3">
        <f>IF(成绩记录表!C51=成绩查询表!$G$17,P51+ROW(P51)/10000000,10000000)+ROW(P51)/1000000</f>
        <v>10000000.000050999</v>
      </c>
      <c r="O51" s="15">
        <f t="shared" si="3"/>
        <v>0</v>
      </c>
      <c r="P51" s="30">
        <f t="shared" si="4"/>
        <v>1</v>
      </c>
    </row>
    <row r="52" spans="1:16">
      <c r="A52" s="3">
        <f t="shared" si="1"/>
        <v>50</v>
      </c>
      <c r="B52" s="3">
        <f>IF(成绩记录表!C52=成绩查询表!$G$17,P52+ROW(P52)/10000000,10000000)+ROW(P52)/1000000</f>
        <v>10000000.000051999</v>
      </c>
      <c r="O52" s="15">
        <f t="shared" si="3"/>
        <v>0</v>
      </c>
      <c r="P52" s="30">
        <f t="shared" si="4"/>
        <v>1</v>
      </c>
    </row>
    <row r="53" spans="1:16">
      <c r="A53" s="3">
        <f t="shared" si="1"/>
        <v>51</v>
      </c>
      <c r="B53" s="3">
        <f>IF(成绩记录表!C53=成绩查询表!$G$17,P53+ROW(P53)/10000000,10000000)+ROW(P53)/1000000</f>
        <v>10000000.000053</v>
      </c>
      <c r="O53" s="15">
        <f t="shared" si="3"/>
        <v>0</v>
      </c>
      <c r="P53" s="30">
        <f t="shared" si="4"/>
        <v>1</v>
      </c>
    </row>
    <row r="54" spans="1:16">
      <c r="A54" s="3">
        <f t="shared" si="1"/>
        <v>52</v>
      </c>
      <c r="B54" s="3">
        <f>IF(成绩记录表!C54=成绩查询表!$G$17,P54+ROW(P54)/10000000,10000000)+ROW(P54)/1000000</f>
        <v>10000000.000054</v>
      </c>
      <c r="O54" s="15">
        <f t="shared" si="3"/>
        <v>0</v>
      </c>
      <c r="P54" s="30">
        <f t="shared" si="4"/>
        <v>1</v>
      </c>
    </row>
    <row r="55" spans="1:16">
      <c r="A55" s="3">
        <f t="shared" si="1"/>
        <v>53</v>
      </c>
      <c r="B55" s="3">
        <f>IF(成绩记录表!C55=成绩查询表!$G$17,P55+ROW(P55)/10000000,10000000)+ROW(P55)/1000000</f>
        <v>10000000.000055</v>
      </c>
      <c r="O55" s="15">
        <f t="shared" si="3"/>
        <v>0</v>
      </c>
      <c r="P55" s="30">
        <f t="shared" si="4"/>
        <v>1</v>
      </c>
    </row>
    <row r="56" spans="1:16">
      <c r="A56" s="3">
        <f t="shared" si="1"/>
        <v>54</v>
      </c>
      <c r="B56" s="3">
        <f>IF(成绩记录表!C56=成绩查询表!$G$17,P56+ROW(P56)/10000000,10000000)+ROW(P56)/1000000</f>
        <v>10000000.000056</v>
      </c>
      <c r="O56" s="15">
        <f t="shared" si="3"/>
        <v>0</v>
      </c>
      <c r="P56" s="30">
        <f t="shared" si="4"/>
        <v>1</v>
      </c>
    </row>
    <row r="57" spans="1:16">
      <c r="A57" s="3">
        <f t="shared" si="1"/>
        <v>55</v>
      </c>
      <c r="B57" s="3">
        <f>IF(成绩记录表!C57=成绩查询表!$G$17,P57+ROW(P57)/10000000,10000000)+ROW(P57)/1000000</f>
        <v>10000000.000057001</v>
      </c>
      <c r="O57" s="15">
        <f t="shared" si="3"/>
        <v>0</v>
      </c>
      <c r="P57" s="30">
        <f t="shared" si="4"/>
        <v>1</v>
      </c>
    </row>
    <row r="58" spans="1:16">
      <c r="A58" s="3">
        <f t="shared" si="1"/>
        <v>56</v>
      </c>
      <c r="B58" s="3">
        <f>IF(成绩记录表!C58=成绩查询表!$G$17,P58+ROW(P58)/10000000,10000000)+ROW(P58)/1000000</f>
        <v>10000000.000058001</v>
      </c>
      <c r="O58" s="15">
        <f t="shared" si="3"/>
        <v>0</v>
      </c>
      <c r="P58" s="30">
        <f t="shared" si="4"/>
        <v>1</v>
      </c>
    </row>
    <row r="59" spans="1:16">
      <c r="A59" s="3">
        <f t="shared" si="1"/>
        <v>57</v>
      </c>
      <c r="B59" s="3">
        <f>IF(成绩记录表!C59=成绩查询表!$G$17,P59+ROW(P59)/10000000,10000000)+ROW(P59)/1000000</f>
        <v>10000000.000058999</v>
      </c>
      <c r="O59" s="15">
        <f t="shared" si="3"/>
        <v>0</v>
      </c>
      <c r="P59" s="30">
        <f t="shared" si="4"/>
        <v>1</v>
      </c>
    </row>
    <row r="60" spans="1:16">
      <c r="A60" s="3">
        <f t="shared" si="1"/>
        <v>58</v>
      </c>
      <c r="B60" s="3">
        <f>IF(成绩记录表!C60=成绩查询表!$G$17,P60+ROW(P60)/10000000,10000000)+ROW(P60)/1000000</f>
        <v>10000000.00006</v>
      </c>
      <c r="O60" s="15">
        <f t="shared" si="3"/>
        <v>0</v>
      </c>
      <c r="P60" s="30">
        <f t="shared" si="4"/>
        <v>1</v>
      </c>
    </row>
    <row r="61" spans="1:16">
      <c r="A61" s="3">
        <f t="shared" si="1"/>
        <v>59</v>
      </c>
      <c r="B61" s="3">
        <f>IF(成绩记录表!C61=成绩查询表!$G$17,P61+ROW(P61)/10000000,10000000)+ROW(P61)/1000000</f>
        <v>10000000.000061</v>
      </c>
      <c r="O61" s="15">
        <f t="shared" si="3"/>
        <v>0</v>
      </c>
      <c r="P61" s="30">
        <f t="shared" si="4"/>
        <v>1</v>
      </c>
    </row>
    <row r="62" spans="1:16">
      <c r="A62" s="3">
        <f t="shared" si="1"/>
        <v>60</v>
      </c>
      <c r="B62" s="3">
        <f>IF(成绩记录表!C62=成绩查询表!$G$17,P62+ROW(P62)/10000000,10000000)+ROW(P62)/1000000</f>
        <v>10000000.000062</v>
      </c>
      <c r="O62" s="15">
        <f t="shared" si="3"/>
        <v>0</v>
      </c>
      <c r="P62" s="30">
        <f t="shared" si="4"/>
        <v>1</v>
      </c>
    </row>
    <row r="63" spans="1:16">
      <c r="A63" s="3">
        <f t="shared" si="1"/>
        <v>61</v>
      </c>
      <c r="B63" s="3">
        <f>IF(成绩记录表!C63=成绩查询表!$G$17,P63+ROW(P63)/10000000,10000000)+ROW(P63)/1000000</f>
        <v>10000000.000063</v>
      </c>
      <c r="O63" s="15">
        <f t="shared" si="3"/>
        <v>0</v>
      </c>
      <c r="P63" s="30">
        <f t="shared" si="4"/>
        <v>1</v>
      </c>
    </row>
    <row r="64" spans="1:16">
      <c r="A64" s="3">
        <f t="shared" si="1"/>
        <v>62</v>
      </c>
      <c r="B64" s="3">
        <f>IF(成绩记录表!C64=成绩查询表!$G$17,P64+ROW(P64)/10000000,10000000)+ROW(P64)/1000000</f>
        <v>10000000.000064</v>
      </c>
      <c r="O64" s="15">
        <f t="shared" si="3"/>
        <v>0</v>
      </c>
      <c r="P64" s="30">
        <f t="shared" si="4"/>
        <v>1</v>
      </c>
    </row>
    <row r="65" spans="1:16">
      <c r="A65" s="3">
        <f t="shared" si="1"/>
        <v>63</v>
      </c>
      <c r="B65" s="3">
        <f>IF(成绩记录表!C65=成绩查询表!$G$17,P65+ROW(P65)/10000000,10000000)+ROW(P65)/1000000</f>
        <v>10000000.000065001</v>
      </c>
      <c r="O65" s="15">
        <f t="shared" si="3"/>
        <v>0</v>
      </c>
      <c r="P65" s="30">
        <f t="shared" si="4"/>
        <v>1</v>
      </c>
    </row>
    <row r="66" spans="1:16">
      <c r="A66" s="3">
        <f t="shared" si="1"/>
        <v>64</v>
      </c>
      <c r="B66" s="3">
        <f>IF(成绩记录表!C66=成绩查询表!$G$17,P66+ROW(P66)/10000000,10000000)+ROW(P66)/1000000</f>
        <v>10000000.000065999</v>
      </c>
      <c r="O66" s="15">
        <f t="shared" si="3"/>
        <v>0</v>
      </c>
      <c r="P66" s="30">
        <f t="shared" si="4"/>
        <v>1</v>
      </c>
    </row>
    <row r="67" spans="1:16">
      <c r="A67" s="3">
        <f t="shared" si="1"/>
        <v>65</v>
      </c>
      <c r="B67" s="3">
        <f>IF(成绩记录表!C67=成绩查询表!$G$17,P67+ROW(P67)/10000000,10000000)+ROW(P67)/1000000</f>
        <v>10000000.000066999</v>
      </c>
      <c r="O67" s="15">
        <f t="shared" si="3"/>
        <v>0</v>
      </c>
      <c r="P67" s="30">
        <f t="shared" si="4"/>
        <v>1</v>
      </c>
    </row>
    <row r="68" spans="1:16">
      <c r="A68" s="3">
        <f t="shared" ref="A68:A131" si="5">RANK(B68,B:B,1)</f>
        <v>66</v>
      </c>
      <c r="B68" s="3">
        <f>IF(成绩记录表!C68=成绩查询表!$G$17,P68+ROW(P68)/10000000,10000000)+ROW(P68)/1000000</f>
        <v>10000000.000068</v>
      </c>
      <c r="O68" s="15">
        <f t="shared" si="3"/>
        <v>0</v>
      </c>
      <c r="P68" s="30">
        <f t="shared" si="4"/>
        <v>1</v>
      </c>
    </row>
    <row r="69" spans="1:16">
      <c r="A69" s="3">
        <f t="shared" si="5"/>
        <v>67</v>
      </c>
      <c r="B69" s="3">
        <f>IF(成绩记录表!C69=成绩查询表!$G$17,P69+ROW(P69)/10000000,10000000)+ROW(P69)/1000000</f>
        <v>10000000.000069</v>
      </c>
      <c r="O69" s="15">
        <f t="shared" si="3"/>
        <v>0</v>
      </c>
      <c r="P69" s="30">
        <f t="shared" si="4"/>
        <v>1</v>
      </c>
    </row>
    <row r="70" spans="1:16">
      <c r="A70" s="3">
        <f t="shared" si="5"/>
        <v>68</v>
      </c>
      <c r="B70" s="3">
        <f>IF(成绩记录表!C70=成绩查询表!$G$17,P70+ROW(P70)/10000000,10000000)+ROW(P70)/1000000</f>
        <v>10000000.00007</v>
      </c>
      <c r="O70" s="15">
        <f t="shared" si="3"/>
        <v>0</v>
      </c>
      <c r="P70" s="30">
        <f t="shared" si="4"/>
        <v>1</v>
      </c>
    </row>
    <row r="71" spans="1:16">
      <c r="A71" s="3">
        <f t="shared" si="5"/>
        <v>69</v>
      </c>
      <c r="B71" s="3">
        <f>IF(成绩记录表!C71=成绩查询表!$G$17,P71+ROW(P71)/10000000,10000000)+ROW(P71)/1000000</f>
        <v>10000000.000071</v>
      </c>
      <c r="O71" s="15">
        <f t="shared" si="3"/>
        <v>0</v>
      </c>
      <c r="P71" s="30">
        <f t="shared" si="4"/>
        <v>1</v>
      </c>
    </row>
    <row r="72" spans="1:16">
      <c r="A72" s="3">
        <f t="shared" si="5"/>
        <v>70</v>
      </c>
      <c r="B72" s="3">
        <f>IF(成绩记录表!C72=成绩查询表!$G$17,P72+ROW(P72)/10000000,10000000)+ROW(P72)/1000000</f>
        <v>10000000.000072001</v>
      </c>
      <c r="O72" s="15">
        <f t="shared" si="3"/>
        <v>0</v>
      </c>
      <c r="P72" s="30">
        <f t="shared" si="4"/>
        <v>1</v>
      </c>
    </row>
    <row r="73" spans="1:16">
      <c r="A73" s="3">
        <f t="shared" si="5"/>
        <v>71</v>
      </c>
      <c r="B73" s="3">
        <f>IF(成绩记录表!C73=成绩查询表!$G$17,P73+ROW(P73)/10000000,10000000)+ROW(P73)/1000000</f>
        <v>10000000.000073001</v>
      </c>
      <c r="O73" s="15">
        <f t="shared" si="3"/>
        <v>0</v>
      </c>
      <c r="P73" s="30">
        <f t="shared" si="4"/>
        <v>1</v>
      </c>
    </row>
    <row r="74" spans="1:16">
      <c r="A74" s="3">
        <f t="shared" si="5"/>
        <v>72</v>
      </c>
      <c r="B74" s="3">
        <f>IF(成绩记录表!C74=成绩查询表!$G$17,P74+ROW(P74)/10000000,10000000)+ROW(P74)/1000000</f>
        <v>10000000.000073999</v>
      </c>
      <c r="O74" s="15">
        <f t="shared" si="3"/>
        <v>0</v>
      </c>
      <c r="P74" s="30">
        <f t="shared" si="4"/>
        <v>1</v>
      </c>
    </row>
    <row r="75" spans="1:16">
      <c r="A75" s="3">
        <f t="shared" si="5"/>
        <v>73</v>
      </c>
      <c r="B75" s="3">
        <f>IF(成绩记录表!C75=成绩查询表!$G$17,P75+ROW(P75)/10000000,10000000)+ROW(P75)/1000000</f>
        <v>10000000.000074999</v>
      </c>
      <c r="O75" s="15">
        <f t="shared" si="3"/>
        <v>0</v>
      </c>
      <c r="P75" s="30">
        <f t="shared" si="4"/>
        <v>1</v>
      </c>
    </row>
    <row r="76" spans="1:16">
      <c r="A76" s="3">
        <f t="shared" si="5"/>
        <v>74</v>
      </c>
      <c r="B76" s="3">
        <f>IF(成绩记录表!C76=成绩查询表!$G$17,P76+ROW(P76)/10000000,10000000)+ROW(P76)/1000000</f>
        <v>10000000.000076</v>
      </c>
      <c r="O76" s="15">
        <f t="shared" si="3"/>
        <v>0</v>
      </c>
      <c r="P76" s="30">
        <f t="shared" si="4"/>
        <v>1</v>
      </c>
    </row>
    <row r="77" spans="1:16">
      <c r="A77" s="3">
        <f t="shared" si="5"/>
        <v>75</v>
      </c>
      <c r="B77" s="3">
        <f>IF(成绩记录表!C77=成绩查询表!$G$17,P77+ROW(P77)/10000000,10000000)+ROW(P77)/1000000</f>
        <v>10000000.000077</v>
      </c>
      <c r="O77" s="15">
        <f t="shared" si="3"/>
        <v>0</v>
      </c>
      <c r="P77" s="30">
        <f t="shared" si="4"/>
        <v>1</v>
      </c>
    </row>
    <row r="78" spans="1:16">
      <c r="A78" s="3">
        <f t="shared" si="5"/>
        <v>76</v>
      </c>
      <c r="B78" s="3">
        <f>IF(成绩记录表!C78=成绩查询表!$G$17,P78+ROW(P78)/10000000,10000000)+ROW(P78)/1000000</f>
        <v>10000000.000078</v>
      </c>
      <c r="O78" s="15">
        <f t="shared" si="3"/>
        <v>0</v>
      </c>
      <c r="P78" s="30">
        <f t="shared" si="4"/>
        <v>1</v>
      </c>
    </row>
    <row r="79" spans="1:16">
      <c r="A79" s="3">
        <f t="shared" si="5"/>
        <v>77</v>
      </c>
      <c r="B79" s="3">
        <f>IF(成绩记录表!C79=成绩查询表!$G$17,P79+ROW(P79)/10000000,10000000)+ROW(P79)/1000000</f>
        <v>10000000.000079</v>
      </c>
      <c r="O79" s="15">
        <f t="shared" ref="O79:O142" si="6">SUM(F79:N79)</f>
        <v>0</v>
      </c>
      <c r="P79" s="30">
        <f t="shared" si="4"/>
        <v>1</v>
      </c>
    </row>
    <row r="80" spans="1:16">
      <c r="A80" s="3">
        <f t="shared" si="5"/>
        <v>78</v>
      </c>
      <c r="B80" s="3">
        <f>IF(成绩记录表!C80=成绩查询表!$G$17,P80+ROW(P80)/10000000,10000000)+ROW(P80)/1000000</f>
        <v>10000000.000080001</v>
      </c>
      <c r="O80" s="15">
        <f t="shared" si="6"/>
        <v>0</v>
      </c>
      <c r="P80" s="30">
        <f t="shared" si="4"/>
        <v>1</v>
      </c>
    </row>
    <row r="81" spans="1:16">
      <c r="A81" s="3">
        <f t="shared" si="5"/>
        <v>79</v>
      </c>
      <c r="B81" s="3">
        <f>IF(成绩记录表!C81=成绩查询表!$G$17,P81+ROW(P81)/10000000,10000000)+ROW(P81)/1000000</f>
        <v>10000000.000081001</v>
      </c>
      <c r="O81" s="15">
        <f t="shared" si="6"/>
        <v>0</v>
      </c>
      <c r="P81" s="30">
        <f t="shared" si="4"/>
        <v>1</v>
      </c>
    </row>
    <row r="82" spans="1:16">
      <c r="A82" s="3">
        <f t="shared" si="5"/>
        <v>80</v>
      </c>
      <c r="B82" s="3">
        <f>IF(成绩记录表!C82=成绩查询表!$G$17,P82+ROW(P82)/10000000,10000000)+ROW(P82)/1000000</f>
        <v>10000000.000081999</v>
      </c>
      <c r="O82" s="15">
        <f t="shared" si="6"/>
        <v>0</v>
      </c>
      <c r="P82" s="30">
        <f t="shared" si="4"/>
        <v>1</v>
      </c>
    </row>
    <row r="83" spans="1:16">
      <c r="A83" s="3">
        <f t="shared" si="5"/>
        <v>81</v>
      </c>
      <c r="B83" s="3">
        <f>IF(成绩记录表!C83=成绩查询表!$G$17,P83+ROW(P83)/10000000,10000000)+ROW(P83)/1000000</f>
        <v>10000000.000082999</v>
      </c>
      <c r="O83" s="15">
        <f t="shared" si="6"/>
        <v>0</v>
      </c>
      <c r="P83" s="30">
        <f t="shared" si="4"/>
        <v>1</v>
      </c>
    </row>
    <row r="84" spans="1:16">
      <c r="A84" s="3">
        <f t="shared" si="5"/>
        <v>82</v>
      </c>
      <c r="B84" s="3">
        <f>IF(成绩记录表!C84=成绩查询表!$G$17,P84+ROW(P84)/10000000,10000000)+ROW(P84)/1000000</f>
        <v>10000000.000084</v>
      </c>
      <c r="O84" s="15">
        <f t="shared" si="6"/>
        <v>0</v>
      </c>
      <c r="P84" s="30">
        <f t="shared" si="4"/>
        <v>1</v>
      </c>
    </row>
    <row r="85" spans="1:16">
      <c r="A85" s="3">
        <f t="shared" si="5"/>
        <v>83</v>
      </c>
      <c r="B85" s="3">
        <f>IF(成绩记录表!C85=成绩查询表!$G$17,P85+ROW(P85)/10000000,10000000)+ROW(P85)/1000000</f>
        <v>10000000.000085</v>
      </c>
      <c r="O85" s="15">
        <f t="shared" si="6"/>
        <v>0</v>
      </c>
      <c r="P85" s="30">
        <f t="shared" si="4"/>
        <v>1</v>
      </c>
    </row>
    <row r="86" spans="1:16">
      <c r="A86" s="3">
        <f t="shared" si="5"/>
        <v>84</v>
      </c>
      <c r="B86" s="3">
        <f>IF(成绩记录表!C86=成绩查询表!$G$17,P86+ROW(P86)/10000000,10000000)+ROW(P86)/1000000</f>
        <v>10000000.000086</v>
      </c>
      <c r="O86" s="15">
        <f t="shared" si="6"/>
        <v>0</v>
      </c>
      <c r="P86" s="30">
        <f t="shared" ref="P86:P149" si="7">IFERROR(VALUE(COUNTIFS($C$2:$C$20000,C86,$O$2:$O$20000,"&gt;"&amp;$O86)+1),0)</f>
        <v>1</v>
      </c>
    </row>
    <row r="87" spans="1:16">
      <c r="A87" s="3">
        <f t="shared" si="5"/>
        <v>85</v>
      </c>
      <c r="B87" s="3">
        <f>IF(成绩记录表!C87=成绩查询表!$G$17,P87+ROW(P87)/10000000,10000000)+ROW(P87)/1000000</f>
        <v>10000000.000087</v>
      </c>
      <c r="O87" s="15">
        <f t="shared" si="6"/>
        <v>0</v>
      </c>
      <c r="P87" s="30">
        <f t="shared" si="7"/>
        <v>1</v>
      </c>
    </row>
    <row r="88" spans="1:16">
      <c r="A88" s="3">
        <f t="shared" si="5"/>
        <v>86</v>
      </c>
      <c r="B88" s="3">
        <f>IF(成绩记录表!C88=成绩查询表!$G$17,P88+ROW(P88)/10000000,10000000)+ROW(P88)/1000000</f>
        <v>10000000.000088001</v>
      </c>
      <c r="O88" s="15">
        <f t="shared" si="6"/>
        <v>0</v>
      </c>
      <c r="P88" s="30">
        <f t="shared" si="7"/>
        <v>1</v>
      </c>
    </row>
    <row r="89" spans="1:16">
      <c r="A89" s="3">
        <f t="shared" si="5"/>
        <v>87</v>
      </c>
      <c r="B89" s="3">
        <f>IF(成绩记录表!C89=成绩查询表!$G$17,P89+ROW(P89)/10000000,10000000)+ROW(P89)/1000000</f>
        <v>10000000.000089001</v>
      </c>
      <c r="O89" s="15">
        <f t="shared" si="6"/>
        <v>0</v>
      </c>
      <c r="P89" s="30">
        <f t="shared" si="7"/>
        <v>1</v>
      </c>
    </row>
    <row r="90" spans="1:16">
      <c r="A90" s="3">
        <f t="shared" si="5"/>
        <v>88</v>
      </c>
      <c r="B90" s="3">
        <f>IF(成绩记录表!C90=成绩查询表!$G$17,P90+ROW(P90)/10000000,10000000)+ROW(P90)/1000000</f>
        <v>10000000.000089999</v>
      </c>
      <c r="O90" s="15">
        <f t="shared" si="6"/>
        <v>0</v>
      </c>
      <c r="P90" s="30">
        <f t="shared" si="7"/>
        <v>1</v>
      </c>
    </row>
    <row r="91" spans="1:16">
      <c r="A91" s="3">
        <f t="shared" si="5"/>
        <v>89</v>
      </c>
      <c r="B91" s="3">
        <f>IF(成绩记录表!C91=成绩查询表!$G$17,P91+ROW(P91)/10000000,10000000)+ROW(P91)/1000000</f>
        <v>10000000.000091</v>
      </c>
      <c r="O91" s="15">
        <f t="shared" si="6"/>
        <v>0</v>
      </c>
      <c r="P91" s="30">
        <f t="shared" si="7"/>
        <v>1</v>
      </c>
    </row>
    <row r="92" spans="1:16">
      <c r="A92" s="3">
        <f t="shared" si="5"/>
        <v>90</v>
      </c>
      <c r="B92" s="3">
        <f>IF(成绩记录表!C92=成绩查询表!$G$17,P92+ROW(P92)/10000000,10000000)+ROW(P92)/1000000</f>
        <v>10000000.000092</v>
      </c>
      <c r="O92" s="15">
        <f t="shared" si="6"/>
        <v>0</v>
      </c>
      <c r="P92" s="30">
        <f t="shared" si="7"/>
        <v>1</v>
      </c>
    </row>
    <row r="93" spans="1:16">
      <c r="A93" s="3">
        <f t="shared" si="5"/>
        <v>91</v>
      </c>
      <c r="B93" s="3">
        <f>IF(成绩记录表!C93=成绩查询表!$G$17,P93+ROW(P93)/10000000,10000000)+ROW(P93)/1000000</f>
        <v>10000000.000093</v>
      </c>
      <c r="O93" s="15">
        <f t="shared" si="6"/>
        <v>0</v>
      </c>
      <c r="P93" s="30">
        <f t="shared" si="7"/>
        <v>1</v>
      </c>
    </row>
    <row r="94" spans="1:16">
      <c r="A94" s="3">
        <f t="shared" si="5"/>
        <v>92</v>
      </c>
      <c r="B94" s="3">
        <f>IF(成绩记录表!C94=成绩查询表!$G$17,P94+ROW(P94)/10000000,10000000)+ROW(P94)/1000000</f>
        <v>10000000.000094</v>
      </c>
      <c r="O94" s="15">
        <f t="shared" si="6"/>
        <v>0</v>
      </c>
      <c r="P94" s="30">
        <f t="shared" si="7"/>
        <v>1</v>
      </c>
    </row>
    <row r="95" spans="1:16">
      <c r="A95" s="3">
        <f t="shared" si="5"/>
        <v>93</v>
      </c>
      <c r="B95" s="3">
        <f>IF(成绩记录表!C95=成绩查询表!$G$17,P95+ROW(P95)/10000000,10000000)+ROW(P95)/1000000</f>
        <v>10000000.000095</v>
      </c>
      <c r="O95" s="15">
        <f t="shared" si="6"/>
        <v>0</v>
      </c>
      <c r="P95" s="30">
        <f t="shared" si="7"/>
        <v>1</v>
      </c>
    </row>
    <row r="96" spans="1:16">
      <c r="A96" s="3">
        <f t="shared" si="5"/>
        <v>94</v>
      </c>
      <c r="B96" s="3">
        <f>IF(成绩记录表!C96=成绩查询表!$G$17,P96+ROW(P96)/10000000,10000000)+ROW(P96)/1000000</f>
        <v>10000000.000096001</v>
      </c>
      <c r="O96" s="15">
        <f t="shared" si="6"/>
        <v>0</v>
      </c>
      <c r="P96" s="30">
        <f t="shared" si="7"/>
        <v>1</v>
      </c>
    </row>
    <row r="97" spans="1:16">
      <c r="A97" s="3">
        <f t="shared" si="5"/>
        <v>95</v>
      </c>
      <c r="B97" s="3">
        <f>IF(成绩记录表!C97=成绩查询表!$G$17,P97+ROW(P97)/10000000,10000000)+ROW(P97)/1000000</f>
        <v>10000000.000096999</v>
      </c>
      <c r="O97" s="15">
        <f t="shared" si="6"/>
        <v>0</v>
      </c>
      <c r="P97" s="30">
        <f t="shared" si="7"/>
        <v>1</v>
      </c>
    </row>
    <row r="98" spans="1:16">
      <c r="A98" s="3">
        <f t="shared" si="5"/>
        <v>96</v>
      </c>
      <c r="B98" s="3">
        <f>IF(成绩记录表!C98=成绩查询表!$G$17,P98+ROW(P98)/10000000,10000000)+ROW(P98)/1000000</f>
        <v>10000000.000097999</v>
      </c>
      <c r="O98" s="15">
        <f t="shared" si="6"/>
        <v>0</v>
      </c>
      <c r="P98" s="30">
        <f t="shared" si="7"/>
        <v>1</v>
      </c>
    </row>
    <row r="99" spans="1:16">
      <c r="A99" s="3">
        <f t="shared" si="5"/>
        <v>97</v>
      </c>
      <c r="B99" s="3">
        <f>IF(成绩记录表!C99=成绩查询表!$G$17,P99+ROW(P99)/10000000,10000000)+ROW(P99)/1000000</f>
        <v>10000000.000099</v>
      </c>
      <c r="O99" s="15">
        <f t="shared" si="6"/>
        <v>0</v>
      </c>
      <c r="P99" s="30">
        <f t="shared" si="7"/>
        <v>1</v>
      </c>
    </row>
    <row r="100" spans="1:16">
      <c r="A100" s="3">
        <f t="shared" si="5"/>
        <v>98</v>
      </c>
      <c r="B100" s="3">
        <f>IF(成绩记录表!C100=成绩查询表!$G$17,P100+ROW(P100)/10000000,10000000)+ROW(P100)/1000000</f>
        <v>10000000.0001</v>
      </c>
      <c r="O100" s="15">
        <f t="shared" si="6"/>
        <v>0</v>
      </c>
      <c r="P100" s="30">
        <f t="shared" si="7"/>
        <v>1</v>
      </c>
    </row>
    <row r="101" spans="1:16">
      <c r="A101" s="3">
        <f t="shared" si="5"/>
        <v>99</v>
      </c>
      <c r="B101" s="3">
        <f>IF(成绩记录表!C101=成绩查询表!$G$17,P101+ROW(P101)/10000000,10000000)+ROW(P101)/1000000</f>
        <v>10000000.000101</v>
      </c>
      <c r="O101" s="15">
        <f t="shared" si="6"/>
        <v>0</v>
      </c>
      <c r="P101" s="30">
        <f t="shared" si="7"/>
        <v>1</v>
      </c>
    </row>
    <row r="102" spans="1:16">
      <c r="A102" s="3">
        <f t="shared" si="5"/>
        <v>100</v>
      </c>
      <c r="B102" s="3">
        <f>IF(成绩记录表!C102=成绩查询表!$G$17,P102+ROW(P102)/10000000,10000000)+ROW(P102)/1000000</f>
        <v>10000000.000102</v>
      </c>
      <c r="O102" s="15">
        <f t="shared" si="6"/>
        <v>0</v>
      </c>
      <c r="P102" s="30">
        <f t="shared" si="7"/>
        <v>1</v>
      </c>
    </row>
    <row r="103" spans="1:16">
      <c r="A103" s="3">
        <f t="shared" si="5"/>
        <v>101</v>
      </c>
      <c r="B103" s="3">
        <f>IF(成绩记录表!C103=成绩查询表!$G$17,P103+ROW(P103)/10000000,10000000)+ROW(P103)/1000000</f>
        <v>10000000.000103001</v>
      </c>
      <c r="O103" s="15">
        <f t="shared" si="6"/>
        <v>0</v>
      </c>
      <c r="P103" s="30">
        <f t="shared" si="7"/>
        <v>1</v>
      </c>
    </row>
    <row r="104" spans="1:16">
      <c r="A104" s="3">
        <f t="shared" si="5"/>
        <v>102</v>
      </c>
      <c r="B104" s="3">
        <f>IF(成绩记录表!C104=成绩查询表!$G$17,P104+ROW(P104)/10000000,10000000)+ROW(P104)/1000000</f>
        <v>10000000.000104001</v>
      </c>
      <c r="O104" s="15">
        <f t="shared" si="6"/>
        <v>0</v>
      </c>
      <c r="P104" s="30">
        <f t="shared" si="7"/>
        <v>1</v>
      </c>
    </row>
    <row r="105" spans="1:16">
      <c r="A105" s="3">
        <f t="shared" si="5"/>
        <v>103</v>
      </c>
      <c r="B105" s="3">
        <f>IF(成绩记录表!C105=成绩查询表!$G$17,P105+ROW(P105)/10000000,10000000)+ROW(P105)/1000000</f>
        <v>10000000.000104999</v>
      </c>
      <c r="O105" s="15">
        <f t="shared" si="6"/>
        <v>0</v>
      </c>
      <c r="P105" s="30">
        <f t="shared" si="7"/>
        <v>1</v>
      </c>
    </row>
    <row r="106" spans="1:16">
      <c r="A106" s="3">
        <f t="shared" si="5"/>
        <v>104</v>
      </c>
      <c r="B106" s="3">
        <f>IF(成绩记录表!C106=成绩查询表!$G$17,P106+ROW(P106)/10000000,10000000)+ROW(P106)/1000000</f>
        <v>10000000.000105999</v>
      </c>
      <c r="O106" s="15">
        <f t="shared" si="6"/>
        <v>0</v>
      </c>
      <c r="P106" s="30">
        <f t="shared" si="7"/>
        <v>1</v>
      </c>
    </row>
    <row r="107" spans="1:16">
      <c r="A107" s="3">
        <f t="shared" si="5"/>
        <v>105</v>
      </c>
      <c r="B107" s="3">
        <f>IF(成绩记录表!C107=成绩查询表!$G$17,P107+ROW(P107)/10000000,10000000)+ROW(P107)/1000000</f>
        <v>10000000.000107</v>
      </c>
      <c r="O107" s="15">
        <f t="shared" si="6"/>
        <v>0</v>
      </c>
      <c r="P107" s="30">
        <f t="shared" si="7"/>
        <v>1</v>
      </c>
    </row>
    <row r="108" spans="1:16">
      <c r="A108" s="3">
        <f t="shared" si="5"/>
        <v>106</v>
      </c>
      <c r="B108" s="3">
        <f>IF(成绩记录表!C108=成绩查询表!$G$17,P108+ROW(P108)/10000000,10000000)+ROW(P108)/1000000</f>
        <v>10000000.000108</v>
      </c>
      <c r="O108" s="15">
        <f t="shared" si="6"/>
        <v>0</v>
      </c>
      <c r="P108" s="30">
        <f t="shared" si="7"/>
        <v>1</v>
      </c>
    </row>
    <row r="109" spans="1:16">
      <c r="A109" s="3">
        <f t="shared" si="5"/>
        <v>107</v>
      </c>
      <c r="B109" s="3">
        <f>IF(成绩记录表!C109=成绩查询表!$G$17,P109+ROW(P109)/10000000,10000000)+ROW(P109)/1000000</f>
        <v>10000000.000109</v>
      </c>
      <c r="O109" s="15">
        <f t="shared" si="6"/>
        <v>0</v>
      </c>
      <c r="P109" s="30">
        <f t="shared" si="7"/>
        <v>1</v>
      </c>
    </row>
    <row r="110" spans="1:16">
      <c r="A110" s="3">
        <f t="shared" si="5"/>
        <v>108</v>
      </c>
      <c r="B110" s="3">
        <f>IF(成绩记录表!C110=成绩查询表!$G$17,P110+ROW(P110)/10000000,10000000)+ROW(P110)/1000000</f>
        <v>10000000.00011</v>
      </c>
      <c r="O110" s="15">
        <f t="shared" si="6"/>
        <v>0</v>
      </c>
      <c r="P110" s="30">
        <f t="shared" si="7"/>
        <v>1</v>
      </c>
    </row>
    <row r="111" spans="1:16">
      <c r="A111" s="3">
        <f t="shared" si="5"/>
        <v>109</v>
      </c>
      <c r="B111" s="3">
        <f>IF(成绩记录表!C111=成绩查询表!$G$17,P111+ROW(P111)/10000000,10000000)+ROW(P111)/1000000</f>
        <v>10000000.000111001</v>
      </c>
      <c r="O111" s="15">
        <f t="shared" si="6"/>
        <v>0</v>
      </c>
      <c r="P111" s="30">
        <f t="shared" si="7"/>
        <v>1</v>
      </c>
    </row>
    <row r="112" spans="1:16">
      <c r="A112" s="3">
        <f t="shared" si="5"/>
        <v>110</v>
      </c>
      <c r="B112" s="3">
        <f>IF(成绩记录表!C112=成绩查询表!$G$17,P112+ROW(P112)/10000000,10000000)+ROW(P112)/1000000</f>
        <v>10000000.000112001</v>
      </c>
      <c r="O112" s="15">
        <f t="shared" si="6"/>
        <v>0</v>
      </c>
      <c r="P112" s="30">
        <f t="shared" si="7"/>
        <v>1</v>
      </c>
    </row>
    <row r="113" spans="1:16">
      <c r="A113" s="3">
        <f t="shared" si="5"/>
        <v>111</v>
      </c>
      <c r="B113" s="3">
        <f>IF(成绩记录表!C113=成绩查询表!$G$17,P113+ROW(P113)/10000000,10000000)+ROW(P113)/1000000</f>
        <v>10000000.000112999</v>
      </c>
      <c r="O113" s="15">
        <f t="shared" si="6"/>
        <v>0</v>
      </c>
      <c r="P113" s="30">
        <f t="shared" si="7"/>
        <v>1</v>
      </c>
    </row>
    <row r="114" spans="1:16">
      <c r="A114" s="3">
        <f t="shared" si="5"/>
        <v>112</v>
      </c>
      <c r="B114" s="3">
        <f>IF(成绩记录表!C114=成绩查询表!$G$17,P114+ROW(P114)/10000000,10000000)+ROW(P114)/1000000</f>
        <v>10000000.000113999</v>
      </c>
      <c r="O114" s="15">
        <f t="shared" si="6"/>
        <v>0</v>
      </c>
      <c r="P114" s="30">
        <f t="shared" si="7"/>
        <v>1</v>
      </c>
    </row>
    <row r="115" spans="1:16">
      <c r="A115" s="3">
        <f t="shared" si="5"/>
        <v>113</v>
      </c>
      <c r="B115" s="3">
        <f>IF(成绩记录表!C115=成绩查询表!$G$17,P115+ROW(P115)/10000000,10000000)+ROW(P115)/1000000</f>
        <v>10000000.000115</v>
      </c>
      <c r="O115" s="15">
        <f t="shared" si="6"/>
        <v>0</v>
      </c>
      <c r="P115" s="30">
        <f t="shared" si="7"/>
        <v>1</v>
      </c>
    </row>
    <row r="116" spans="1:16">
      <c r="A116" s="3">
        <f t="shared" si="5"/>
        <v>114</v>
      </c>
      <c r="B116" s="3">
        <f>IF(成绩记录表!C116=成绩查询表!$G$17,P116+ROW(P116)/10000000,10000000)+ROW(P116)/1000000</f>
        <v>10000000.000116</v>
      </c>
      <c r="O116" s="15">
        <f t="shared" si="6"/>
        <v>0</v>
      </c>
      <c r="P116" s="30">
        <f t="shared" si="7"/>
        <v>1</v>
      </c>
    </row>
    <row r="117" spans="1:16">
      <c r="A117" s="3">
        <f t="shared" si="5"/>
        <v>115</v>
      </c>
      <c r="B117" s="3">
        <f>IF(成绩记录表!C117=成绩查询表!$G$17,P117+ROW(P117)/10000000,10000000)+ROW(P117)/1000000</f>
        <v>10000000.000117</v>
      </c>
      <c r="O117" s="15">
        <f t="shared" si="6"/>
        <v>0</v>
      </c>
      <c r="P117" s="30">
        <f t="shared" si="7"/>
        <v>1</v>
      </c>
    </row>
    <row r="118" spans="1:16">
      <c r="A118" s="3">
        <f t="shared" si="5"/>
        <v>116</v>
      </c>
      <c r="B118" s="3">
        <f>IF(成绩记录表!C118=成绩查询表!$G$17,P118+ROW(P118)/10000000,10000000)+ROW(P118)/1000000</f>
        <v>10000000.000118</v>
      </c>
      <c r="O118" s="15">
        <f t="shared" si="6"/>
        <v>0</v>
      </c>
      <c r="P118" s="30">
        <f t="shared" si="7"/>
        <v>1</v>
      </c>
    </row>
    <row r="119" spans="1:16">
      <c r="A119" s="3">
        <f t="shared" si="5"/>
        <v>117</v>
      </c>
      <c r="B119" s="3">
        <f>IF(成绩记录表!C119=成绩查询表!$G$17,P119+ROW(P119)/10000000,10000000)+ROW(P119)/1000000</f>
        <v>10000000.000119001</v>
      </c>
      <c r="O119" s="15">
        <f t="shared" si="6"/>
        <v>0</v>
      </c>
      <c r="P119" s="30">
        <f t="shared" si="7"/>
        <v>1</v>
      </c>
    </row>
    <row r="120" spans="1:16">
      <c r="A120" s="3">
        <f t="shared" si="5"/>
        <v>118</v>
      </c>
      <c r="B120" s="3">
        <f>IF(成绩记录表!C120=成绩查询表!$G$17,P120+ROW(P120)/10000000,10000000)+ROW(P120)/1000000</f>
        <v>10000000.000120001</v>
      </c>
      <c r="O120" s="15">
        <f t="shared" si="6"/>
        <v>0</v>
      </c>
      <c r="P120" s="30">
        <f t="shared" si="7"/>
        <v>1</v>
      </c>
    </row>
    <row r="121" spans="1:16">
      <c r="A121" s="3">
        <f t="shared" si="5"/>
        <v>119</v>
      </c>
      <c r="B121" s="3">
        <f>IF(成绩记录表!C121=成绩查询表!$G$17,P121+ROW(P121)/10000000,10000000)+ROW(P121)/1000000</f>
        <v>10000000.000120999</v>
      </c>
      <c r="O121" s="15">
        <f t="shared" si="6"/>
        <v>0</v>
      </c>
      <c r="P121" s="30">
        <f t="shared" si="7"/>
        <v>1</v>
      </c>
    </row>
    <row r="122" spans="1:16">
      <c r="A122" s="3">
        <f t="shared" si="5"/>
        <v>120</v>
      </c>
      <c r="B122" s="3">
        <f>IF(成绩记录表!C122=成绩查询表!$G$17,P122+ROW(P122)/10000000,10000000)+ROW(P122)/1000000</f>
        <v>10000000.000122</v>
      </c>
      <c r="O122" s="15">
        <f t="shared" si="6"/>
        <v>0</v>
      </c>
      <c r="P122" s="30">
        <f t="shared" si="7"/>
        <v>1</v>
      </c>
    </row>
    <row r="123" spans="1:16">
      <c r="A123" s="3">
        <f t="shared" si="5"/>
        <v>121</v>
      </c>
      <c r="B123" s="3">
        <f>IF(成绩记录表!C123=成绩查询表!$G$17,P123+ROW(P123)/10000000,10000000)+ROW(P123)/1000000</f>
        <v>10000000.000123</v>
      </c>
      <c r="O123" s="15">
        <f t="shared" si="6"/>
        <v>0</v>
      </c>
      <c r="P123" s="30">
        <f t="shared" si="7"/>
        <v>1</v>
      </c>
    </row>
    <row r="124" spans="1:16">
      <c r="A124" s="3">
        <f t="shared" si="5"/>
        <v>122</v>
      </c>
      <c r="B124" s="3">
        <f>IF(成绩记录表!C124=成绩查询表!$G$17,P124+ROW(P124)/10000000,10000000)+ROW(P124)/1000000</f>
        <v>10000000.000124</v>
      </c>
      <c r="O124" s="15">
        <f t="shared" si="6"/>
        <v>0</v>
      </c>
      <c r="P124" s="30">
        <f t="shared" si="7"/>
        <v>1</v>
      </c>
    </row>
    <row r="125" spans="1:16">
      <c r="A125" s="3">
        <f t="shared" si="5"/>
        <v>123</v>
      </c>
      <c r="B125" s="3">
        <f>IF(成绩记录表!C125=成绩查询表!$G$17,P125+ROW(P125)/10000000,10000000)+ROW(P125)/1000000</f>
        <v>10000000.000125</v>
      </c>
      <c r="O125" s="15">
        <f t="shared" si="6"/>
        <v>0</v>
      </c>
      <c r="P125" s="30">
        <f t="shared" si="7"/>
        <v>1</v>
      </c>
    </row>
    <row r="126" spans="1:16">
      <c r="A126" s="3">
        <f t="shared" si="5"/>
        <v>124</v>
      </c>
      <c r="B126" s="3">
        <f>IF(成绩记录表!C126=成绩查询表!$G$17,P126+ROW(P126)/10000000,10000000)+ROW(P126)/1000000</f>
        <v>10000000.000126</v>
      </c>
      <c r="O126" s="15">
        <f t="shared" si="6"/>
        <v>0</v>
      </c>
      <c r="P126" s="30">
        <f t="shared" si="7"/>
        <v>1</v>
      </c>
    </row>
    <row r="127" spans="1:16">
      <c r="A127" s="3">
        <f t="shared" si="5"/>
        <v>125</v>
      </c>
      <c r="B127" s="3">
        <f>IF(成绩记录表!C127=成绩查询表!$G$17,P127+ROW(P127)/10000000,10000000)+ROW(P127)/1000000</f>
        <v>10000000.000127001</v>
      </c>
      <c r="O127" s="15">
        <f t="shared" si="6"/>
        <v>0</v>
      </c>
      <c r="P127" s="30">
        <f t="shared" si="7"/>
        <v>1</v>
      </c>
    </row>
    <row r="128" spans="1:16">
      <c r="A128" s="3">
        <f t="shared" si="5"/>
        <v>126</v>
      </c>
      <c r="B128" s="3">
        <f>IF(成绩记录表!C128=成绩查询表!$G$17,P128+ROW(P128)/10000000,10000000)+ROW(P128)/1000000</f>
        <v>10000000.000127999</v>
      </c>
      <c r="O128" s="15">
        <f t="shared" si="6"/>
        <v>0</v>
      </c>
      <c r="P128" s="30">
        <f t="shared" si="7"/>
        <v>1</v>
      </c>
    </row>
    <row r="129" spans="1:16">
      <c r="A129" s="3">
        <f t="shared" si="5"/>
        <v>127</v>
      </c>
      <c r="B129" s="3">
        <f>IF(成绩记录表!C129=成绩查询表!$G$17,P129+ROW(P129)/10000000,10000000)+ROW(P129)/1000000</f>
        <v>10000000.000128999</v>
      </c>
      <c r="O129" s="15">
        <f t="shared" si="6"/>
        <v>0</v>
      </c>
      <c r="P129" s="30">
        <f t="shared" si="7"/>
        <v>1</v>
      </c>
    </row>
    <row r="130" spans="1:16">
      <c r="A130" s="3">
        <f t="shared" si="5"/>
        <v>128</v>
      </c>
      <c r="B130" s="3">
        <f>IF(成绩记录表!C130=成绩查询表!$G$17,P130+ROW(P130)/10000000,10000000)+ROW(P130)/1000000</f>
        <v>10000000.00013</v>
      </c>
      <c r="O130" s="15">
        <f t="shared" si="6"/>
        <v>0</v>
      </c>
      <c r="P130" s="30">
        <f t="shared" si="7"/>
        <v>1</v>
      </c>
    </row>
    <row r="131" spans="1:16">
      <c r="A131" s="3">
        <f t="shared" si="5"/>
        <v>129</v>
      </c>
      <c r="B131" s="3">
        <f>IF(成绩记录表!C131=成绩查询表!$G$17,P131+ROW(P131)/10000000,10000000)+ROW(P131)/1000000</f>
        <v>10000000.000131</v>
      </c>
      <c r="O131" s="15">
        <f t="shared" si="6"/>
        <v>0</v>
      </c>
      <c r="P131" s="30">
        <f t="shared" si="7"/>
        <v>1</v>
      </c>
    </row>
    <row r="132" spans="1:16">
      <c r="A132" s="3">
        <f t="shared" ref="A132:A195" si="8">RANK(B132,B:B,1)</f>
        <v>130</v>
      </c>
      <c r="B132" s="3">
        <f>IF(成绩记录表!C132=成绩查询表!$G$17,P132+ROW(P132)/10000000,10000000)+ROW(P132)/1000000</f>
        <v>10000000.000132</v>
      </c>
      <c r="O132" s="15">
        <f t="shared" si="6"/>
        <v>0</v>
      </c>
      <c r="P132" s="30">
        <f t="shared" si="7"/>
        <v>1</v>
      </c>
    </row>
    <row r="133" spans="1:16">
      <c r="A133" s="3">
        <f t="shared" si="8"/>
        <v>131</v>
      </c>
      <c r="B133" s="3">
        <f>IF(成绩记录表!C133=成绩查询表!$G$17,P133+ROW(P133)/10000000,10000000)+ROW(P133)/1000000</f>
        <v>10000000.000133</v>
      </c>
      <c r="O133" s="15">
        <f t="shared" si="6"/>
        <v>0</v>
      </c>
      <c r="P133" s="30">
        <f t="shared" si="7"/>
        <v>1</v>
      </c>
    </row>
    <row r="134" spans="1:16">
      <c r="A134" s="3">
        <f t="shared" si="8"/>
        <v>132</v>
      </c>
      <c r="B134" s="3">
        <f>IF(成绩记录表!C134=成绩查询表!$G$17,P134+ROW(P134)/10000000,10000000)+ROW(P134)/1000000</f>
        <v>10000000.000134001</v>
      </c>
      <c r="O134" s="15">
        <f t="shared" si="6"/>
        <v>0</v>
      </c>
      <c r="P134" s="30">
        <f t="shared" si="7"/>
        <v>1</v>
      </c>
    </row>
    <row r="135" spans="1:16">
      <c r="A135" s="3">
        <f t="shared" si="8"/>
        <v>133</v>
      </c>
      <c r="B135" s="3">
        <f>IF(成绩记录表!C135=成绩查询表!$G$17,P135+ROW(P135)/10000000,10000000)+ROW(P135)/1000000</f>
        <v>10000000.000135001</v>
      </c>
      <c r="O135" s="15">
        <f t="shared" si="6"/>
        <v>0</v>
      </c>
      <c r="P135" s="30">
        <f t="shared" si="7"/>
        <v>1</v>
      </c>
    </row>
    <row r="136" spans="1:16">
      <c r="A136" s="3">
        <f t="shared" si="8"/>
        <v>134</v>
      </c>
      <c r="B136" s="3">
        <f>IF(成绩记录表!C136=成绩查询表!$G$17,P136+ROW(P136)/10000000,10000000)+ROW(P136)/1000000</f>
        <v>10000000.000135999</v>
      </c>
      <c r="O136" s="15">
        <f t="shared" si="6"/>
        <v>0</v>
      </c>
      <c r="P136" s="30">
        <f t="shared" si="7"/>
        <v>1</v>
      </c>
    </row>
    <row r="137" spans="1:16">
      <c r="A137" s="3">
        <f t="shared" si="8"/>
        <v>135</v>
      </c>
      <c r="B137" s="3">
        <f>IF(成绩记录表!C137=成绩查询表!$G$17,P137+ROW(P137)/10000000,10000000)+ROW(P137)/1000000</f>
        <v>10000000.000136999</v>
      </c>
      <c r="O137" s="15">
        <f t="shared" si="6"/>
        <v>0</v>
      </c>
      <c r="P137" s="30">
        <f t="shared" si="7"/>
        <v>1</v>
      </c>
    </row>
    <row r="138" spans="1:16">
      <c r="A138" s="3">
        <f t="shared" si="8"/>
        <v>136</v>
      </c>
      <c r="B138" s="3">
        <f>IF(成绩记录表!C138=成绩查询表!$G$17,P138+ROW(P138)/10000000,10000000)+ROW(P138)/1000000</f>
        <v>10000000.000138</v>
      </c>
      <c r="O138" s="15">
        <f t="shared" si="6"/>
        <v>0</v>
      </c>
      <c r="P138" s="30">
        <f t="shared" si="7"/>
        <v>1</v>
      </c>
    </row>
    <row r="139" spans="1:16">
      <c r="A139" s="3">
        <f t="shared" si="8"/>
        <v>137</v>
      </c>
      <c r="B139" s="3">
        <f>IF(成绩记录表!C139=成绩查询表!$G$17,P139+ROW(P139)/10000000,10000000)+ROW(P139)/1000000</f>
        <v>10000000.000139</v>
      </c>
      <c r="O139" s="15">
        <f t="shared" si="6"/>
        <v>0</v>
      </c>
      <c r="P139" s="30">
        <f t="shared" si="7"/>
        <v>1</v>
      </c>
    </row>
    <row r="140" spans="1:16">
      <c r="A140" s="3">
        <f t="shared" si="8"/>
        <v>138</v>
      </c>
      <c r="B140" s="3">
        <f>IF(成绩记录表!C140=成绩查询表!$G$17,P140+ROW(P140)/10000000,10000000)+ROW(P140)/1000000</f>
        <v>10000000.00014</v>
      </c>
      <c r="O140" s="15">
        <f t="shared" si="6"/>
        <v>0</v>
      </c>
      <c r="P140" s="30">
        <f t="shared" si="7"/>
        <v>1</v>
      </c>
    </row>
    <row r="141" spans="1:16">
      <c r="A141" s="3">
        <f t="shared" si="8"/>
        <v>139</v>
      </c>
      <c r="B141" s="3">
        <f>IF(成绩记录表!C141=成绩查询表!$G$17,P141+ROW(P141)/10000000,10000000)+ROW(P141)/1000000</f>
        <v>10000000.000141</v>
      </c>
      <c r="O141" s="15">
        <f t="shared" si="6"/>
        <v>0</v>
      </c>
      <c r="P141" s="30">
        <f t="shared" si="7"/>
        <v>1</v>
      </c>
    </row>
    <row r="142" spans="1:16">
      <c r="A142" s="3">
        <f t="shared" si="8"/>
        <v>140</v>
      </c>
      <c r="B142" s="3">
        <f>IF(成绩记录表!C142=成绩查询表!$G$17,P142+ROW(P142)/10000000,10000000)+ROW(P142)/1000000</f>
        <v>10000000.000142001</v>
      </c>
      <c r="O142" s="15">
        <f t="shared" si="6"/>
        <v>0</v>
      </c>
      <c r="P142" s="30">
        <f t="shared" si="7"/>
        <v>1</v>
      </c>
    </row>
    <row r="143" spans="1:16">
      <c r="A143" s="3">
        <f t="shared" si="8"/>
        <v>141</v>
      </c>
      <c r="B143" s="3">
        <f>IF(成绩记录表!C143=成绩查询表!$G$17,P143+ROW(P143)/10000000,10000000)+ROW(P143)/1000000</f>
        <v>10000000.000143001</v>
      </c>
      <c r="O143" s="15">
        <f t="shared" ref="O143:O206" si="9">SUM(F143:N143)</f>
        <v>0</v>
      </c>
      <c r="P143" s="30">
        <f t="shared" si="7"/>
        <v>1</v>
      </c>
    </row>
    <row r="144" spans="1:16">
      <c r="A144" s="3">
        <f t="shared" si="8"/>
        <v>142</v>
      </c>
      <c r="B144" s="3">
        <f>IF(成绩记录表!C144=成绩查询表!$G$17,P144+ROW(P144)/10000000,10000000)+ROW(P144)/1000000</f>
        <v>10000000.000143999</v>
      </c>
      <c r="O144" s="15">
        <f t="shared" si="9"/>
        <v>0</v>
      </c>
      <c r="P144" s="30">
        <f t="shared" si="7"/>
        <v>1</v>
      </c>
    </row>
    <row r="145" spans="1:16">
      <c r="A145" s="3">
        <f t="shared" si="8"/>
        <v>143</v>
      </c>
      <c r="B145" s="3">
        <f>IF(成绩记录表!C145=成绩查询表!$G$17,P145+ROW(P145)/10000000,10000000)+ROW(P145)/1000000</f>
        <v>10000000.000144999</v>
      </c>
      <c r="O145" s="15">
        <f t="shared" si="9"/>
        <v>0</v>
      </c>
      <c r="P145" s="30">
        <f t="shared" si="7"/>
        <v>1</v>
      </c>
    </row>
    <row r="146" spans="1:16">
      <c r="A146" s="3">
        <f t="shared" si="8"/>
        <v>144</v>
      </c>
      <c r="B146" s="3">
        <f>IF(成绩记录表!C146=成绩查询表!$G$17,P146+ROW(P146)/10000000,10000000)+ROW(P146)/1000000</f>
        <v>10000000.000146</v>
      </c>
      <c r="O146" s="15">
        <f t="shared" si="9"/>
        <v>0</v>
      </c>
      <c r="P146" s="30">
        <f t="shared" si="7"/>
        <v>1</v>
      </c>
    </row>
    <row r="147" spans="1:16">
      <c r="A147" s="3">
        <f t="shared" si="8"/>
        <v>145</v>
      </c>
      <c r="B147" s="3">
        <f>IF(成绩记录表!C147=成绩查询表!$G$17,P147+ROW(P147)/10000000,10000000)+ROW(P147)/1000000</f>
        <v>10000000.000147</v>
      </c>
      <c r="O147" s="15">
        <f t="shared" si="9"/>
        <v>0</v>
      </c>
      <c r="P147" s="30">
        <f t="shared" si="7"/>
        <v>1</v>
      </c>
    </row>
    <row r="148" spans="1:16">
      <c r="A148" s="3">
        <f t="shared" si="8"/>
        <v>146</v>
      </c>
      <c r="B148" s="3">
        <f>IF(成绩记录表!C148=成绩查询表!$G$17,P148+ROW(P148)/10000000,10000000)+ROW(P148)/1000000</f>
        <v>10000000.000148</v>
      </c>
      <c r="O148" s="15">
        <f t="shared" si="9"/>
        <v>0</v>
      </c>
      <c r="P148" s="30">
        <f t="shared" si="7"/>
        <v>1</v>
      </c>
    </row>
    <row r="149" spans="1:16">
      <c r="A149" s="3">
        <f t="shared" si="8"/>
        <v>147</v>
      </c>
      <c r="B149" s="3">
        <f>IF(成绩记录表!C149=成绩查询表!$G$17,P149+ROW(P149)/10000000,10000000)+ROW(P149)/1000000</f>
        <v>10000000.000149</v>
      </c>
      <c r="O149" s="15">
        <f t="shared" si="9"/>
        <v>0</v>
      </c>
      <c r="P149" s="30">
        <f t="shared" si="7"/>
        <v>1</v>
      </c>
    </row>
    <row r="150" spans="1:16">
      <c r="A150" s="3">
        <f t="shared" si="8"/>
        <v>148</v>
      </c>
      <c r="B150" s="3">
        <f>IF(成绩记录表!C150=成绩查询表!$G$17,P150+ROW(P150)/10000000,10000000)+ROW(P150)/1000000</f>
        <v>10000000.000150001</v>
      </c>
      <c r="O150" s="15">
        <f t="shared" si="9"/>
        <v>0</v>
      </c>
      <c r="P150" s="30">
        <f t="shared" ref="P150:P213" si="10">IFERROR(VALUE(COUNTIFS($C$2:$C$20000,C150,$O$2:$O$20000,"&gt;"&amp;$O150)+1),0)</f>
        <v>1</v>
      </c>
    </row>
    <row r="151" spans="1:16">
      <c r="A151" s="3">
        <f t="shared" si="8"/>
        <v>149</v>
      </c>
      <c r="B151" s="3">
        <f>IF(成绩记录表!C151=成绩查询表!$G$17,P151+ROW(P151)/10000000,10000000)+ROW(P151)/1000000</f>
        <v>10000000.000151001</v>
      </c>
      <c r="O151" s="15">
        <f t="shared" si="9"/>
        <v>0</v>
      </c>
      <c r="P151" s="30">
        <f t="shared" si="10"/>
        <v>1</v>
      </c>
    </row>
    <row r="152" spans="1:16">
      <c r="A152" s="3">
        <f t="shared" si="8"/>
        <v>150</v>
      </c>
      <c r="B152" s="3">
        <f>IF(成绩记录表!C152=成绩查询表!$G$17,P152+ROW(P152)/10000000,10000000)+ROW(P152)/1000000</f>
        <v>10000000.000151999</v>
      </c>
      <c r="O152" s="15">
        <f t="shared" si="9"/>
        <v>0</v>
      </c>
      <c r="P152" s="30">
        <f t="shared" si="10"/>
        <v>1</v>
      </c>
    </row>
    <row r="153" spans="1:16">
      <c r="A153" s="3">
        <f t="shared" si="8"/>
        <v>151</v>
      </c>
      <c r="B153" s="3">
        <f>IF(成绩记录表!C153=成绩查询表!$G$17,P153+ROW(P153)/10000000,10000000)+ROW(P153)/1000000</f>
        <v>10000000.000153</v>
      </c>
      <c r="O153" s="15">
        <f t="shared" si="9"/>
        <v>0</v>
      </c>
      <c r="P153" s="30">
        <f t="shared" si="10"/>
        <v>1</v>
      </c>
    </row>
    <row r="154" spans="1:16">
      <c r="A154" s="3">
        <f t="shared" si="8"/>
        <v>152</v>
      </c>
      <c r="B154" s="3">
        <f>IF(成绩记录表!C154=成绩查询表!$G$17,P154+ROW(P154)/10000000,10000000)+ROW(P154)/1000000</f>
        <v>10000000.000154</v>
      </c>
      <c r="O154" s="15">
        <f t="shared" si="9"/>
        <v>0</v>
      </c>
      <c r="P154" s="30">
        <f t="shared" si="10"/>
        <v>1</v>
      </c>
    </row>
    <row r="155" spans="1:16">
      <c r="A155" s="3">
        <f t="shared" si="8"/>
        <v>153</v>
      </c>
      <c r="B155" s="3">
        <f>IF(成绩记录表!C155=成绩查询表!$G$17,P155+ROW(P155)/10000000,10000000)+ROW(P155)/1000000</f>
        <v>10000000.000155</v>
      </c>
      <c r="O155" s="15">
        <f t="shared" si="9"/>
        <v>0</v>
      </c>
      <c r="P155" s="30">
        <f t="shared" si="10"/>
        <v>1</v>
      </c>
    </row>
    <row r="156" spans="1:16">
      <c r="A156" s="3">
        <f t="shared" si="8"/>
        <v>154</v>
      </c>
      <c r="B156" s="3">
        <f>IF(成绩记录表!C156=成绩查询表!$G$17,P156+ROW(P156)/10000000,10000000)+ROW(P156)/1000000</f>
        <v>10000000.000156</v>
      </c>
      <c r="O156" s="15">
        <f t="shared" si="9"/>
        <v>0</v>
      </c>
      <c r="P156" s="30">
        <f t="shared" si="10"/>
        <v>1</v>
      </c>
    </row>
    <row r="157" spans="1:16">
      <c r="A157" s="3">
        <f t="shared" si="8"/>
        <v>155</v>
      </c>
      <c r="B157" s="3">
        <f>IF(成绩记录表!C157=成绩查询表!$G$17,P157+ROW(P157)/10000000,10000000)+ROW(P157)/1000000</f>
        <v>10000000.000157</v>
      </c>
      <c r="O157" s="15">
        <f t="shared" si="9"/>
        <v>0</v>
      </c>
      <c r="P157" s="30">
        <f t="shared" si="10"/>
        <v>1</v>
      </c>
    </row>
    <row r="158" spans="1:16">
      <c r="A158" s="3">
        <f t="shared" si="8"/>
        <v>156</v>
      </c>
      <c r="B158" s="3">
        <f>IF(成绩记录表!C158=成绩查询表!$G$17,P158+ROW(P158)/10000000,10000000)+ROW(P158)/1000000</f>
        <v>10000000.000158001</v>
      </c>
      <c r="O158" s="15">
        <f t="shared" si="9"/>
        <v>0</v>
      </c>
      <c r="P158" s="30">
        <f t="shared" si="10"/>
        <v>1</v>
      </c>
    </row>
    <row r="159" spans="1:16">
      <c r="A159" s="3">
        <f t="shared" si="8"/>
        <v>157</v>
      </c>
      <c r="B159" s="3">
        <f>IF(成绩记录表!C159=成绩查询表!$G$17,P159+ROW(P159)/10000000,10000000)+ROW(P159)/1000000</f>
        <v>10000000.000158999</v>
      </c>
      <c r="O159" s="15">
        <f t="shared" si="9"/>
        <v>0</v>
      </c>
      <c r="P159" s="30">
        <f t="shared" si="10"/>
        <v>1</v>
      </c>
    </row>
    <row r="160" spans="1:16">
      <c r="A160" s="3">
        <f t="shared" si="8"/>
        <v>158</v>
      </c>
      <c r="B160" s="3">
        <f>IF(成绩记录表!C160=成绩查询表!$G$17,P160+ROW(P160)/10000000,10000000)+ROW(P160)/1000000</f>
        <v>10000000.000159999</v>
      </c>
      <c r="O160" s="15">
        <f t="shared" si="9"/>
        <v>0</v>
      </c>
      <c r="P160" s="30">
        <f t="shared" si="10"/>
        <v>1</v>
      </c>
    </row>
    <row r="161" spans="1:16">
      <c r="A161" s="3">
        <f t="shared" si="8"/>
        <v>159</v>
      </c>
      <c r="B161" s="3">
        <f>IF(成绩记录表!C161=成绩查询表!$G$17,P161+ROW(P161)/10000000,10000000)+ROW(P161)/1000000</f>
        <v>10000000.000161</v>
      </c>
      <c r="O161" s="15">
        <f t="shared" si="9"/>
        <v>0</v>
      </c>
      <c r="P161" s="30">
        <f t="shared" si="10"/>
        <v>1</v>
      </c>
    </row>
    <row r="162" spans="1:16">
      <c r="A162" s="3">
        <f t="shared" si="8"/>
        <v>160</v>
      </c>
      <c r="B162" s="3">
        <f>IF(成绩记录表!C162=成绩查询表!$G$17,P162+ROW(P162)/10000000,10000000)+ROW(P162)/1000000</f>
        <v>10000000.000162</v>
      </c>
      <c r="O162" s="15">
        <f t="shared" si="9"/>
        <v>0</v>
      </c>
      <c r="P162" s="30">
        <f t="shared" si="10"/>
        <v>1</v>
      </c>
    </row>
    <row r="163" spans="1:16">
      <c r="A163" s="3">
        <f t="shared" si="8"/>
        <v>161</v>
      </c>
      <c r="B163" s="3">
        <f>IF(成绩记录表!C163=成绩查询表!$G$17,P163+ROW(P163)/10000000,10000000)+ROW(P163)/1000000</f>
        <v>10000000.000163</v>
      </c>
      <c r="O163" s="15">
        <f t="shared" si="9"/>
        <v>0</v>
      </c>
      <c r="P163" s="30">
        <f t="shared" si="10"/>
        <v>1</v>
      </c>
    </row>
    <row r="164" spans="1:16">
      <c r="A164" s="3">
        <f t="shared" si="8"/>
        <v>162</v>
      </c>
      <c r="B164" s="3">
        <f>IF(成绩记录表!C164=成绩查询表!$G$17,P164+ROW(P164)/10000000,10000000)+ROW(P164)/1000000</f>
        <v>10000000.000164</v>
      </c>
      <c r="O164" s="15">
        <f t="shared" si="9"/>
        <v>0</v>
      </c>
      <c r="P164" s="30">
        <f t="shared" si="10"/>
        <v>1</v>
      </c>
    </row>
    <row r="165" spans="1:16">
      <c r="A165" s="3">
        <f t="shared" si="8"/>
        <v>163</v>
      </c>
      <c r="B165" s="3">
        <f>IF(成绩记录表!C165=成绩查询表!$G$17,P165+ROW(P165)/10000000,10000000)+ROW(P165)/1000000</f>
        <v>10000000.000165001</v>
      </c>
      <c r="O165" s="15">
        <f t="shared" si="9"/>
        <v>0</v>
      </c>
      <c r="P165" s="30">
        <f t="shared" si="10"/>
        <v>1</v>
      </c>
    </row>
    <row r="166" spans="1:16">
      <c r="A166" s="3">
        <f t="shared" si="8"/>
        <v>164</v>
      </c>
      <c r="B166" s="3">
        <f>IF(成绩记录表!C166=成绩查询表!$G$17,P166+ROW(P166)/10000000,10000000)+ROW(P166)/1000000</f>
        <v>10000000.000166001</v>
      </c>
      <c r="O166" s="15">
        <f t="shared" si="9"/>
        <v>0</v>
      </c>
      <c r="P166" s="30">
        <f t="shared" si="10"/>
        <v>1</v>
      </c>
    </row>
    <row r="167" spans="1:16">
      <c r="A167" s="3">
        <f t="shared" si="8"/>
        <v>165</v>
      </c>
      <c r="B167" s="3">
        <f>IF(成绩记录表!C167=成绩查询表!$G$17,P167+ROW(P167)/10000000,10000000)+ROW(P167)/1000000</f>
        <v>10000000.000166999</v>
      </c>
      <c r="O167" s="15">
        <f t="shared" si="9"/>
        <v>0</v>
      </c>
      <c r="P167" s="30">
        <f t="shared" si="10"/>
        <v>1</v>
      </c>
    </row>
    <row r="168" spans="1:16">
      <c r="A168" s="3">
        <f t="shared" si="8"/>
        <v>166</v>
      </c>
      <c r="B168" s="3">
        <f>IF(成绩记录表!C168=成绩查询表!$G$17,P168+ROW(P168)/10000000,10000000)+ROW(P168)/1000000</f>
        <v>10000000.000167999</v>
      </c>
      <c r="O168" s="15">
        <f t="shared" si="9"/>
        <v>0</v>
      </c>
      <c r="P168" s="30">
        <f t="shared" si="10"/>
        <v>1</v>
      </c>
    </row>
    <row r="169" spans="1:16">
      <c r="A169" s="3">
        <f t="shared" si="8"/>
        <v>167</v>
      </c>
      <c r="B169" s="3">
        <f>IF(成绩记录表!C169=成绩查询表!$G$17,P169+ROW(P169)/10000000,10000000)+ROW(P169)/1000000</f>
        <v>10000000.000169</v>
      </c>
      <c r="O169" s="15">
        <f t="shared" si="9"/>
        <v>0</v>
      </c>
      <c r="P169" s="30">
        <f t="shared" si="10"/>
        <v>1</v>
      </c>
    </row>
    <row r="170" spans="1:16">
      <c r="A170" s="3">
        <f t="shared" si="8"/>
        <v>168</v>
      </c>
      <c r="B170" s="3">
        <f>IF(成绩记录表!C170=成绩查询表!$G$17,P170+ROW(P170)/10000000,10000000)+ROW(P170)/1000000</f>
        <v>10000000.00017</v>
      </c>
      <c r="O170" s="15">
        <f t="shared" si="9"/>
        <v>0</v>
      </c>
      <c r="P170" s="30">
        <f t="shared" si="10"/>
        <v>1</v>
      </c>
    </row>
    <row r="171" spans="1:16">
      <c r="A171" s="3">
        <f t="shared" si="8"/>
        <v>169</v>
      </c>
      <c r="B171" s="3">
        <f>IF(成绩记录表!C171=成绩查询表!$G$17,P171+ROW(P171)/10000000,10000000)+ROW(P171)/1000000</f>
        <v>10000000.000171</v>
      </c>
      <c r="O171" s="15">
        <f t="shared" si="9"/>
        <v>0</v>
      </c>
      <c r="P171" s="30">
        <f t="shared" si="10"/>
        <v>1</v>
      </c>
    </row>
    <row r="172" spans="1:16">
      <c r="A172" s="3">
        <f t="shared" si="8"/>
        <v>170</v>
      </c>
      <c r="B172" s="3">
        <f>IF(成绩记录表!C172=成绩查询表!$G$17,P172+ROW(P172)/10000000,10000000)+ROW(P172)/1000000</f>
        <v>10000000.000172</v>
      </c>
      <c r="O172" s="15">
        <f t="shared" si="9"/>
        <v>0</v>
      </c>
      <c r="P172" s="30">
        <f t="shared" si="10"/>
        <v>1</v>
      </c>
    </row>
    <row r="173" spans="1:16">
      <c r="A173" s="3">
        <f t="shared" si="8"/>
        <v>171</v>
      </c>
      <c r="B173" s="3">
        <f>IF(成绩记录表!C173=成绩查询表!$G$17,P173+ROW(P173)/10000000,10000000)+ROW(P173)/1000000</f>
        <v>10000000.000173001</v>
      </c>
      <c r="O173" s="15">
        <f t="shared" si="9"/>
        <v>0</v>
      </c>
      <c r="P173" s="30">
        <f t="shared" si="10"/>
        <v>1</v>
      </c>
    </row>
    <row r="174" spans="1:16">
      <c r="A174" s="3">
        <f t="shared" si="8"/>
        <v>172</v>
      </c>
      <c r="B174" s="3">
        <f>IF(成绩记录表!C174=成绩查询表!$G$17,P174+ROW(P174)/10000000,10000000)+ROW(P174)/1000000</f>
        <v>10000000.000174001</v>
      </c>
      <c r="O174" s="15">
        <f t="shared" si="9"/>
        <v>0</v>
      </c>
      <c r="P174" s="30">
        <f t="shared" si="10"/>
        <v>1</v>
      </c>
    </row>
    <row r="175" spans="1:16">
      <c r="A175" s="3">
        <f t="shared" si="8"/>
        <v>173</v>
      </c>
      <c r="B175" s="3">
        <f>IF(成绩记录表!C175=成绩查询表!$G$17,P175+ROW(P175)/10000000,10000000)+ROW(P175)/1000000</f>
        <v>10000000.000174999</v>
      </c>
      <c r="O175" s="15">
        <f t="shared" si="9"/>
        <v>0</v>
      </c>
      <c r="P175" s="30">
        <f t="shared" si="10"/>
        <v>1</v>
      </c>
    </row>
    <row r="176" spans="1:16">
      <c r="A176" s="3">
        <f t="shared" si="8"/>
        <v>174</v>
      </c>
      <c r="B176" s="3">
        <f>IF(成绩记录表!C176=成绩查询表!$G$17,P176+ROW(P176)/10000000,10000000)+ROW(P176)/1000000</f>
        <v>10000000.000175999</v>
      </c>
      <c r="O176" s="15">
        <f t="shared" si="9"/>
        <v>0</v>
      </c>
      <c r="P176" s="30">
        <f t="shared" si="10"/>
        <v>1</v>
      </c>
    </row>
    <row r="177" spans="1:16">
      <c r="A177" s="3">
        <f t="shared" si="8"/>
        <v>175</v>
      </c>
      <c r="B177" s="3">
        <f>IF(成绩记录表!C177=成绩查询表!$G$17,P177+ROW(P177)/10000000,10000000)+ROW(P177)/1000000</f>
        <v>10000000.000177</v>
      </c>
      <c r="O177" s="15">
        <f t="shared" si="9"/>
        <v>0</v>
      </c>
      <c r="P177" s="30">
        <f t="shared" si="10"/>
        <v>1</v>
      </c>
    </row>
    <row r="178" spans="1:16">
      <c r="A178" s="3">
        <f t="shared" si="8"/>
        <v>176</v>
      </c>
      <c r="B178" s="3">
        <f>IF(成绩记录表!C178=成绩查询表!$G$17,P178+ROW(P178)/10000000,10000000)+ROW(P178)/1000000</f>
        <v>10000000.000178</v>
      </c>
      <c r="O178" s="15">
        <f t="shared" si="9"/>
        <v>0</v>
      </c>
      <c r="P178" s="30">
        <f t="shared" si="10"/>
        <v>1</v>
      </c>
    </row>
    <row r="179" spans="1:16">
      <c r="A179" s="3">
        <f t="shared" si="8"/>
        <v>177</v>
      </c>
      <c r="B179" s="3">
        <f>IF(成绩记录表!C179=成绩查询表!$G$17,P179+ROW(P179)/10000000,10000000)+ROW(P179)/1000000</f>
        <v>10000000.000179</v>
      </c>
      <c r="O179" s="15">
        <f t="shared" si="9"/>
        <v>0</v>
      </c>
      <c r="P179" s="30">
        <f t="shared" si="10"/>
        <v>1</v>
      </c>
    </row>
    <row r="180" spans="1:16">
      <c r="A180" s="3">
        <f t="shared" si="8"/>
        <v>178</v>
      </c>
      <c r="B180" s="3">
        <f>IF(成绩记录表!C180=成绩查询表!$G$17,P180+ROW(P180)/10000000,10000000)+ROW(P180)/1000000</f>
        <v>10000000.00018</v>
      </c>
      <c r="O180" s="15">
        <f t="shared" si="9"/>
        <v>0</v>
      </c>
      <c r="P180" s="30">
        <f t="shared" si="10"/>
        <v>1</v>
      </c>
    </row>
    <row r="181" spans="1:16">
      <c r="A181" s="3">
        <f t="shared" si="8"/>
        <v>179</v>
      </c>
      <c r="B181" s="3">
        <f>IF(成绩记录表!C181=成绩查询表!$G$17,P181+ROW(P181)/10000000,10000000)+ROW(P181)/1000000</f>
        <v>10000000.000181001</v>
      </c>
      <c r="O181" s="15">
        <f t="shared" si="9"/>
        <v>0</v>
      </c>
      <c r="P181" s="30">
        <f t="shared" si="10"/>
        <v>1</v>
      </c>
    </row>
    <row r="182" spans="1:16">
      <c r="A182" s="3">
        <f t="shared" si="8"/>
        <v>180</v>
      </c>
      <c r="B182" s="3">
        <f>IF(成绩记录表!C182=成绩查询表!$G$17,P182+ROW(P182)/10000000,10000000)+ROW(P182)/1000000</f>
        <v>10000000.000182001</v>
      </c>
      <c r="O182" s="15">
        <f t="shared" si="9"/>
        <v>0</v>
      </c>
      <c r="P182" s="30">
        <f t="shared" si="10"/>
        <v>1</v>
      </c>
    </row>
    <row r="183" spans="1:16">
      <c r="A183" s="3">
        <f t="shared" si="8"/>
        <v>181</v>
      </c>
      <c r="B183" s="3">
        <f>IF(成绩记录表!C183=成绩查询表!$G$17,P183+ROW(P183)/10000000,10000000)+ROW(P183)/1000000</f>
        <v>10000000.000182999</v>
      </c>
      <c r="O183" s="15">
        <f t="shared" si="9"/>
        <v>0</v>
      </c>
      <c r="P183" s="30">
        <f t="shared" si="10"/>
        <v>1</v>
      </c>
    </row>
    <row r="184" spans="1:16">
      <c r="A184" s="3">
        <f t="shared" si="8"/>
        <v>182</v>
      </c>
      <c r="B184" s="3">
        <f>IF(成绩记录表!C184=成绩查询表!$G$17,P184+ROW(P184)/10000000,10000000)+ROW(P184)/1000000</f>
        <v>10000000.000184</v>
      </c>
      <c r="O184" s="15">
        <f t="shared" si="9"/>
        <v>0</v>
      </c>
      <c r="P184" s="30">
        <f t="shared" si="10"/>
        <v>1</v>
      </c>
    </row>
    <row r="185" spans="1:16">
      <c r="A185" s="3">
        <f t="shared" si="8"/>
        <v>183</v>
      </c>
      <c r="B185" s="3">
        <f>IF(成绩记录表!C185=成绩查询表!$G$17,P185+ROW(P185)/10000000,10000000)+ROW(P185)/1000000</f>
        <v>10000000.000185</v>
      </c>
      <c r="O185" s="15">
        <f t="shared" si="9"/>
        <v>0</v>
      </c>
      <c r="P185" s="30">
        <f t="shared" si="10"/>
        <v>1</v>
      </c>
    </row>
    <row r="186" spans="1:16">
      <c r="A186" s="3">
        <f t="shared" si="8"/>
        <v>184</v>
      </c>
      <c r="B186" s="3">
        <f>IF(成绩记录表!C186=成绩查询表!$G$17,P186+ROW(P186)/10000000,10000000)+ROW(P186)/1000000</f>
        <v>10000000.000186</v>
      </c>
      <c r="O186" s="15">
        <f t="shared" si="9"/>
        <v>0</v>
      </c>
      <c r="P186" s="30">
        <f t="shared" si="10"/>
        <v>1</v>
      </c>
    </row>
    <row r="187" spans="1:16">
      <c r="A187" s="3">
        <f t="shared" si="8"/>
        <v>185</v>
      </c>
      <c r="B187" s="3">
        <f>IF(成绩记录表!C187=成绩查询表!$G$17,P187+ROW(P187)/10000000,10000000)+ROW(P187)/1000000</f>
        <v>10000000.000187</v>
      </c>
      <c r="O187" s="15">
        <f t="shared" si="9"/>
        <v>0</v>
      </c>
      <c r="P187" s="30">
        <f t="shared" si="10"/>
        <v>1</v>
      </c>
    </row>
    <row r="188" spans="1:16">
      <c r="A188" s="3">
        <f t="shared" si="8"/>
        <v>186</v>
      </c>
      <c r="B188" s="3">
        <f>IF(成绩记录表!C188=成绩查询表!$G$17,P188+ROW(P188)/10000000,10000000)+ROW(P188)/1000000</f>
        <v>10000000.000188001</v>
      </c>
      <c r="O188" s="15">
        <f t="shared" si="9"/>
        <v>0</v>
      </c>
      <c r="P188" s="30">
        <f t="shared" si="10"/>
        <v>1</v>
      </c>
    </row>
    <row r="189" spans="1:16">
      <c r="A189" s="3">
        <f t="shared" si="8"/>
        <v>187</v>
      </c>
      <c r="B189" s="3">
        <f>IF(成绩记录表!C189=成绩查询表!$G$17,P189+ROW(P189)/10000000,10000000)+ROW(P189)/1000000</f>
        <v>10000000.000189001</v>
      </c>
      <c r="O189" s="15">
        <f t="shared" si="9"/>
        <v>0</v>
      </c>
      <c r="P189" s="30">
        <f t="shared" si="10"/>
        <v>1</v>
      </c>
    </row>
    <row r="190" spans="1:16">
      <c r="A190" s="3">
        <f t="shared" si="8"/>
        <v>188</v>
      </c>
      <c r="B190" s="3">
        <f>IF(成绩记录表!C190=成绩查询表!$G$17,P190+ROW(P190)/10000000,10000000)+ROW(P190)/1000000</f>
        <v>10000000.000189999</v>
      </c>
      <c r="O190" s="15">
        <f t="shared" si="9"/>
        <v>0</v>
      </c>
      <c r="P190" s="30">
        <f t="shared" si="10"/>
        <v>1</v>
      </c>
    </row>
    <row r="191" spans="1:16">
      <c r="A191" s="3">
        <f t="shared" si="8"/>
        <v>189</v>
      </c>
      <c r="B191" s="3">
        <f>IF(成绩记录表!C191=成绩查询表!$G$17,P191+ROW(P191)/10000000,10000000)+ROW(P191)/1000000</f>
        <v>10000000.000190999</v>
      </c>
      <c r="O191" s="15">
        <f t="shared" si="9"/>
        <v>0</v>
      </c>
      <c r="P191" s="30">
        <f t="shared" si="10"/>
        <v>1</v>
      </c>
    </row>
    <row r="192" spans="1:16">
      <c r="A192" s="3">
        <f t="shared" si="8"/>
        <v>190</v>
      </c>
      <c r="B192" s="3">
        <f>IF(成绩记录表!C192=成绩查询表!$G$17,P192+ROW(P192)/10000000,10000000)+ROW(P192)/1000000</f>
        <v>10000000.000192</v>
      </c>
      <c r="O192" s="15">
        <f t="shared" si="9"/>
        <v>0</v>
      </c>
      <c r="P192" s="30">
        <f t="shared" si="10"/>
        <v>1</v>
      </c>
    </row>
    <row r="193" spans="1:16">
      <c r="A193" s="3">
        <f t="shared" si="8"/>
        <v>191</v>
      </c>
      <c r="B193" s="3">
        <f>IF(成绩记录表!C193=成绩查询表!$G$17,P193+ROW(P193)/10000000,10000000)+ROW(P193)/1000000</f>
        <v>10000000.000193</v>
      </c>
      <c r="O193" s="15">
        <f t="shared" si="9"/>
        <v>0</v>
      </c>
      <c r="P193" s="30">
        <f t="shared" si="10"/>
        <v>1</v>
      </c>
    </row>
    <row r="194" spans="1:16">
      <c r="A194" s="3">
        <f t="shared" si="8"/>
        <v>192</v>
      </c>
      <c r="B194" s="3">
        <f>IF(成绩记录表!C194=成绩查询表!$G$17,P194+ROW(P194)/10000000,10000000)+ROW(P194)/1000000</f>
        <v>10000000.000194</v>
      </c>
      <c r="O194" s="15">
        <f t="shared" si="9"/>
        <v>0</v>
      </c>
      <c r="P194" s="30">
        <f t="shared" si="10"/>
        <v>1</v>
      </c>
    </row>
    <row r="195" spans="1:16">
      <c r="A195" s="3">
        <f t="shared" si="8"/>
        <v>193</v>
      </c>
      <c r="B195" s="3">
        <f>IF(成绩记录表!C195=成绩查询表!$G$17,P195+ROW(P195)/10000000,10000000)+ROW(P195)/1000000</f>
        <v>10000000.000195</v>
      </c>
      <c r="O195" s="15">
        <f t="shared" si="9"/>
        <v>0</v>
      </c>
      <c r="P195" s="30">
        <f t="shared" si="10"/>
        <v>1</v>
      </c>
    </row>
    <row r="196" spans="1:16">
      <c r="A196" s="3">
        <f t="shared" ref="A196:A259" si="11">RANK(B196,B:B,1)</f>
        <v>194</v>
      </c>
      <c r="B196" s="3">
        <f>IF(成绩记录表!C196=成绩查询表!$G$17,P196+ROW(P196)/10000000,10000000)+ROW(P196)/1000000</f>
        <v>10000000.000196001</v>
      </c>
      <c r="O196" s="15">
        <f t="shared" si="9"/>
        <v>0</v>
      </c>
      <c r="P196" s="30">
        <f t="shared" si="10"/>
        <v>1</v>
      </c>
    </row>
    <row r="197" spans="1:16">
      <c r="A197" s="3">
        <f t="shared" si="11"/>
        <v>195</v>
      </c>
      <c r="B197" s="3">
        <f>IF(成绩记录表!C197=成绩查询表!$G$17,P197+ROW(P197)/10000000,10000000)+ROW(P197)/1000000</f>
        <v>10000000.000197001</v>
      </c>
      <c r="O197" s="15">
        <f t="shared" si="9"/>
        <v>0</v>
      </c>
      <c r="P197" s="30">
        <f t="shared" si="10"/>
        <v>1</v>
      </c>
    </row>
    <row r="198" spans="1:16">
      <c r="A198" s="3">
        <f t="shared" si="11"/>
        <v>196</v>
      </c>
      <c r="B198" s="3">
        <f>IF(成绩记录表!C198=成绩查询表!$G$17,P198+ROW(P198)/10000000,10000000)+ROW(P198)/1000000</f>
        <v>10000000.000197999</v>
      </c>
      <c r="O198" s="15">
        <f t="shared" si="9"/>
        <v>0</v>
      </c>
      <c r="P198" s="30">
        <f t="shared" si="10"/>
        <v>1</v>
      </c>
    </row>
    <row r="199" spans="1:16">
      <c r="A199" s="3">
        <f t="shared" si="11"/>
        <v>197</v>
      </c>
      <c r="B199" s="3">
        <f>IF(成绩记录表!C199=成绩查询表!$G$17,P199+ROW(P199)/10000000,10000000)+ROW(P199)/1000000</f>
        <v>10000000.000198999</v>
      </c>
      <c r="O199" s="15">
        <f t="shared" si="9"/>
        <v>0</v>
      </c>
      <c r="P199" s="30">
        <f t="shared" si="10"/>
        <v>1</v>
      </c>
    </row>
    <row r="200" spans="1:16">
      <c r="A200" s="3">
        <f t="shared" si="11"/>
        <v>198</v>
      </c>
      <c r="B200" s="3">
        <f>IF(成绩记录表!C200=成绩查询表!$G$17,P200+ROW(P200)/10000000,10000000)+ROW(P200)/1000000</f>
        <v>10000000.0002</v>
      </c>
      <c r="O200" s="15">
        <f t="shared" si="9"/>
        <v>0</v>
      </c>
      <c r="P200" s="30">
        <f t="shared" si="10"/>
        <v>1</v>
      </c>
    </row>
    <row r="201" spans="1:16">
      <c r="A201" s="3">
        <f t="shared" si="11"/>
        <v>199</v>
      </c>
      <c r="B201" s="3">
        <f>IF(成绩记录表!C201=成绩查询表!$G$17,P201+ROW(P201)/10000000,10000000)+ROW(P201)/1000000</f>
        <v>10000000.000201</v>
      </c>
      <c r="O201" s="15">
        <f t="shared" si="9"/>
        <v>0</v>
      </c>
      <c r="P201" s="30">
        <f t="shared" si="10"/>
        <v>1</v>
      </c>
    </row>
    <row r="202" spans="1:16">
      <c r="A202" s="3">
        <f t="shared" si="11"/>
        <v>200</v>
      </c>
      <c r="B202" s="3">
        <f>IF(成绩记录表!C202=成绩查询表!$G$17,P202+ROW(P202)/10000000,10000000)+ROW(P202)/1000000</f>
        <v>10000000.000202</v>
      </c>
      <c r="O202" s="15">
        <f t="shared" si="9"/>
        <v>0</v>
      </c>
      <c r="P202" s="30">
        <f t="shared" si="10"/>
        <v>1</v>
      </c>
    </row>
    <row r="203" spans="1:16">
      <c r="A203" s="3">
        <f t="shared" si="11"/>
        <v>201</v>
      </c>
      <c r="B203" s="3">
        <f>IF(成绩记录表!C203=成绩查询表!$G$17,P203+ROW(P203)/10000000,10000000)+ROW(P203)/1000000</f>
        <v>10000000.000203</v>
      </c>
      <c r="O203" s="15">
        <f t="shared" si="9"/>
        <v>0</v>
      </c>
      <c r="P203" s="30">
        <f t="shared" si="10"/>
        <v>1</v>
      </c>
    </row>
    <row r="204" spans="1:16">
      <c r="A204" s="3">
        <f t="shared" si="11"/>
        <v>202</v>
      </c>
      <c r="B204" s="3">
        <f>IF(成绩记录表!C204=成绩查询表!$G$17,P204+ROW(P204)/10000000,10000000)+ROW(P204)/1000000</f>
        <v>10000000.000204001</v>
      </c>
      <c r="O204" s="15">
        <f t="shared" si="9"/>
        <v>0</v>
      </c>
      <c r="P204" s="30">
        <f t="shared" si="10"/>
        <v>1</v>
      </c>
    </row>
    <row r="205" spans="1:16">
      <c r="A205" s="3">
        <f t="shared" si="11"/>
        <v>203</v>
      </c>
      <c r="B205" s="3">
        <f>IF(成绩记录表!C205=成绩查询表!$G$17,P205+ROW(P205)/10000000,10000000)+ROW(P205)/1000000</f>
        <v>10000000.000205001</v>
      </c>
      <c r="O205" s="15">
        <f t="shared" si="9"/>
        <v>0</v>
      </c>
      <c r="P205" s="30">
        <f t="shared" si="10"/>
        <v>1</v>
      </c>
    </row>
    <row r="206" spans="1:16">
      <c r="A206" s="3">
        <f t="shared" si="11"/>
        <v>204</v>
      </c>
      <c r="B206" s="3">
        <f>IF(成绩记录表!C206=成绩查询表!$G$17,P206+ROW(P206)/10000000,10000000)+ROW(P206)/1000000</f>
        <v>10000000.000205999</v>
      </c>
      <c r="O206" s="15">
        <f t="shared" si="9"/>
        <v>0</v>
      </c>
      <c r="P206" s="30">
        <f t="shared" si="10"/>
        <v>1</v>
      </c>
    </row>
    <row r="207" spans="1:16">
      <c r="A207" s="3">
        <f t="shared" si="11"/>
        <v>205</v>
      </c>
      <c r="B207" s="3">
        <f>IF(成绩记录表!C207=成绩查询表!$G$17,P207+ROW(P207)/10000000,10000000)+ROW(P207)/1000000</f>
        <v>10000000.000206999</v>
      </c>
      <c r="O207" s="15">
        <f t="shared" ref="O207:O270" si="12">SUM(F207:N207)</f>
        <v>0</v>
      </c>
      <c r="P207" s="30">
        <f t="shared" si="10"/>
        <v>1</v>
      </c>
    </row>
    <row r="208" spans="1:16">
      <c r="A208" s="3">
        <f t="shared" si="11"/>
        <v>206</v>
      </c>
      <c r="B208" s="3">
        <f>IF(成绩记录表!C208=成绩查询表!$G$17,P208+ROW(P208)/10000000,10000000)+ROW(P208)/1000000</f>
        <v>10000000.000208</v>
      </c>
      <c r="O208" s="15">
        <f t="shared" si="12"/>
        <v>0</v>
      </c>
      <c r="P208" s="30">
        <f t="shared" si="10"/>
        <v>1</v>
      </c>
    </row>
    <row r="209" spans="1:16">
      <c r="A209" s="3">
        <f t="shared" si="11"/>
        <v>207</v>
      </c>
      <c r="B209" s="3">
        <f>IF(成绩记录表!C209=成绩查询表!$G$17,P209+ROW(P209)/10000000,10000000)+ROW(P209)/1000000</f>
        <v>10000000.000209</v>
      </c>
      <c r="O209" s="15">
        <f t="shared" si="12"/>
        <v>0</v>
      </c>
      <c r="P209" s="30">
        <f t="shared" si="10"/>
        <v>1</v>
      </c>
    </row>
    <row r="210" spans="1:16">
      <c r="A210" s="3">
        <f t="shared" si="11"/>
        <v>208</v>
      </c>
      <c r="B210" s="3">
        <f>IF(成绩记录表!C210=成绩查询表!$G$17,P210+ROW(P210)/10000000,10000000)+ROW(P210)/1000000</f>
        <v>10000000.00021</v>
      </c>
      <c r="O210" s="15">
        <f t="shared" si="12"/>
        <v>0</v>
      </c>
      <c r="P210" s="30">
        <f t="shared" si="10"/>
        <v>1</v>
      </c>
    </row>
    <row r="211" spans="1:16">
      <c r="A211" s="3">
        <f t="shared" si="11"/>
        <v>209</v>
      </c>
      <c r="B211" s="3">
        <f>IF(成绩记录表!C211=成绩查询表!$G$17,P211+ROW(P211)/10000000,10000000)+ROW(P211)/1000000</f>
        <v>10000000.000211</v>
      </c>
      <c r="O211" s="15">
        <f t="shared" si="12"/>
        <v>0</v>
      </c>
      <c r="P211" s="30">
        <f t="shared" si="10"/>
        <v>1</v>
      </c>
    </row>
    <row r="212" spans="1:16">
      <c r="A212" s="3">
        <f t="shared" si="11"/>
        <v>210</v>
      </c>
      <c r="B212" s="3">
        <f>IF(成绩记录表!C212=成绩查询表!$G$17,P212+ROW(P212)/10000000,10000000)+ROW(P212)/1000000</f>
        <v>10000000.000212001</v>
      </c>
      <c r="O212" s="15">
        <f t="shared" si="12"/>
        <v>0</v>
      </c>
      <c r="P212" s="30">
        <f t="shared" si="10"/>
        <v>1</v>
      </c>
    </row>
    <row r="213" spans="1:16">
      <c r="A213" s="3">
        <f t="shared" si="11"/>
        <v>211</v>
      </c>
      <c r="B213" s="3">
        <f>IF(成绩记录表!C213=成绩查询表!$G$17,P213+ROW(P213)/10000000,10000000)+ROW(P213)/1000000</f>
        <v>10000000.000213001</v>
      </c>
      <c r="O213" s="15">
        <f t="shared" si="12"/>
        <v>0</v>
      </c>
      <c r="P213" s="30">
        <f t="shared" si="10"/>
        <v>1</v>
      </c>
    </row>
    <row r="214" spans="1:16">
      <c r="A214" s="3">
        <f t="shared" si="11"/>
        <v>212</v>
      </c>
      <c r="B214" s="3">
        <f>IF(成绩记录表!C214=成绩查询表!$G$17,P214+ROW(P214)/10000000,10000000)+ROW(P214)/1000000</f>
        <v>10000000.000213999</v>
      </c>
      <c r="O214" s="15">
        <f t="shared" si="12"/>
        <v>0</v>
      </c>
      <c r="P214" s="30">
        <f t="shared" ref="P214:P277" si="13">IFERROR(VALUE(COUNTIFS($C$2:$C$20000,C214,$O$2:$O$20000,"&gt;"&amp;$O214)+1),0)</f>
        <v>1</v>
      </c>
    </row>
    <row r="215" spans="1:16">
      <c r="A215" s="3">
        <f t="shared" si="11"/>
        <v>213</v>
      </c>
      <c r="B215" s="3">
        <f>IF(成绩记录表!C215=成绩查询表!$G$17,P215+ROW(P215)/10000000,10000000)+ROW(P215)/1000000</f>
        <v>10000000.000215</v>
      </c>
      <c r="O215" s="15">
        <f t="shared" si="12"/>
        <v>0</v>
      </c>
      <c r="P215" s="30">
        <f t="shared" si="13"/>
        <v>1</v>
      </c>
    </row>
    <row r="216" spans="1:16">
      <c r="A216" s="3">
        <f t="shared" si="11"/>
        <v>214</v>
      </c>
      <c r="B216" s="3">
        <f>IF(成绩记录表!C216=成绩查询表!$G$17,P216+ROW(P216)/10000000,10000000)+ROW(P216)/1000000</f>
        <v>10000000.000216</v>
      </c>
      <c r="O216" s="15">
        <f t="shared" si="12"/>
        <v>0</v>
      </c>
      <c r="P216" s="30">
        <f t="shared" si="13"/>
        <v>1</v>
      </c>
    </row>
    <row r="217" spans="1:16">
      <c r="A217" s="3">
        <f t="shared" si="11"/>
        <v>215</v>
      </c>
      <c r="B217" s="3">
        <f>IF(成绩记录表!C217=成绩查询表!$G$17,P217+ROW(P217)/10000000,10000000)+ROW(P217)/1000000</f>
        <v>10000000.000217</v>
      </c>
      <c r="O217" s="15">
        <f t="shared" si="12"/>
        <v>0</v>
      </c>
      <c r="P217" s="30">
        <f t="shared" si="13"/>
        <v>1</v>
      </c>
    </row>
    <row r="218" spans="1:16">
      <c r="A218" s="3">
        <f t="shared" si="11"/>
        <v>216</v>
      </c>
      <c r="B218" s="3">
        <f>IF(成绩记录表!C218=成绩查询表!$G$17,P218+ROW(P218)/10000000,10000000)+ROW(P218)/1000000</f>
        <v>10000000.000218</v>
      </c>
      <c r="O218" s="15">
        <f t="shared" si="12"/>
        <v>0</v>
      </c>
      <c r="P218" s="30">
        <f t="shared" si="13"/>
        <v>1</v>
      </c>
    </row>
    <row r="219" spans="1:16">
      <c r="A219" s="3">
        <f t="shared" si="11"/>
        <v>217</v>
      </c>
      <c r="B219" s="3">
        <f>IF(成绩记录表!C219=成绩查询表!$G$17,P219+ROW(P219)/10000000,10000000)+ROW(P219)/1000000</f>
        <v>10000000.000219001</v>
      </c>
      <c r="O219" s="15">
        <f t="shared" si="12"/>
        <v>0</v>
      </c>
      <c r="P219" s="30">
        <f t="shared" si="13"/>
        <v>1</v>
      </c>
    </row>
    <row r="220" spans="1:16">
      <c r="A220" s="3">
        <f t="shared" si="11"/>
        <v>218</v>
      </c>
      <c r="B220" s="3">
        <f>IF(成绩记录表!C220=成绩查询表!$G$17,P220+ROW(P220)/10000000,10000000)+ROW(P220)/1000000</f>
        <v>10000000.000220001</v>
      </c>
      <c r="O220" s="15">
        <f t="shared" si="12"/>
        <v>0</v>
      </c>
      <c r="P220" s="30">
        <f t="shared" si="13"/>
        <v>1</v>
      </c>
    </row>
    <row r="221" spans="1:16">
      <c r="A221" s="3">
        <f t="shared" si="11"/>
        <v>219</v>
      </c>
      <c r="B221" s="3">
        <f>IF(成绩记录表!C221=成绩查询表!$G$17,P221+ROW(P221)/10000000,10000000)+ROW(P221)/1000000</f>
        <v>10000000.000220999</v>
      </c>
      <c r="O221" s="15">
        <f t="shared" si="12"/>
        <v>0</v>
      </c>
      <c r="P221" s="30">
        <f t="shared" si="13"/>
        <v>1</v>
      </c>
    </row>
    <row r="222" spans="1:16">
      <c r="A222" s="3">
        <f t="shared" si="11"/>
        <v>220</v>
      </c>
      <c r="B222" s="3">
        <f>IF(成绩记录表!C222=成绩查询表!$G$17,P222+ROW(P222)/10000000,10000000)+ROW(P222)/1000000</f>
        <v>10000000.000221999</v>
      </c>
      <c r="O222" s="15">
        <f t="shared" si="12"/>
        <v>0</v>
      </c>
      <c r="P222" s="30">
        <f t="shared" si="13"/>
        <v>1</v>
      </c>
    </row>
    <row r="223" spans="1:16">
      <c r="A223" s="3">
        <f t="shared" si="11"/>
        <v>221</v>
      </c>
      <c r="B223" s="3">
        <f>IF(成绩记录表!C223=成绩查询表!$G$17,P223+ROW(P223)/10000000,10000000)+ROW(P223)/1000000</f>
        <v>10000000.000223</v>
      </c>
      <c r="O223" s="15">
        <f t="shared" si="12"/>
        <v>0</v>
      </c>
      <c r="P223" s="30">
        <f t="shared" si="13"/>
        <v>1</v>
      </c>
    </row>
    <row r="224" spans="1:16">
      <c r="A224" s="3">
        <f t="shared" si="11"/>
        <v>222</v>
      </c>
      <c r="B224" s="3">
        <f>IF(成绩记录表!C224=成绩查询表!$G$17,P224+ROW(P224)/10000000,10000000)+ROW(P224)/1000000</f>
        <v>10000000.000224</v>
      </c>
      <c r="O224" s="15">
        <f t="shared" si="12"/>
        <v>0</v>
      </c>
      <c r="P224" s="30">
        <f t="shared" si="13"/>
        <v>1</v>
      </c>
    </row>
    <row r="225" spans="1:16">
      <c r="A225" s="3">
        <f t="shared" si="11"/>
        <v>223</v>
      </c>
      <c r="B225" s="3">
        <f>IF(成绩记录表!C225=成绩查询表!$G$17,P225+ROW(P225)/10000000,10000000)+ROW(P225)/1000000</f>
        <v>10000000.000225</v>
      </c>
      <c r="O225" s="15">
        <f t="shared" si="12"/>
        <v>0</v>
      </c>
      <c r="P225" s="30">
        <f t="shared" si="13"/>
        <v>1</v>
      </c>
    </row>
    <row r="226" spans="1:16">
      <c r="A226" s="3">
        <f t="shared" si="11"/>
        <v>224</v>
      </c>
      <c r="B226" s="3">
        <f>IF(成绩记录表!C226=成绩查询表!$G$17,P226+ROW(P226)/10000000,10000000)+ROW(P226)/1000000</f>
        <v>10000000.000226</v>
      </c>
      <c r="O226" s="15">
        <f t="shared" si="12"/>
        <v>0</v>
      </c>
      <c r="P226" s="30">
        <f t="shared" si="13"/>
        <v>1</v>
      </c>
    </row>
    <row r="227" spans="1:16">
      <c r="A227" s="3">
        <f t="shared" si="11"/>
        <v>225</v>
      </c>
      <c r="B227" s="3">
        <f>IF(成绩记录表!C227=成绩查询表!$G$17,P227+ROW(P227)/10000000,10000000)+ROW(P227)/1000000</f>
        <v>10000000.000227001</v>
      </c>
      <c r="O227" s="15">
        <f t="shared" si="12"/>
        <v>0</v>
      </c>
      <c r="P227" s="30">
        <f t="shared" si="13"/>
        <v>1</v>
      </c>
    </row>
    <row r="228" spans="1:16">
      <c r="A228" s="3">
        <f t="shared" si="11"/>
        <v>226</v>
      </c>
      <c r="B228" s="3">
        <f>IF(成绩记录表!C228=成绩查询表!$G$17,P228+ROW(P228)/10000000,10000000)+ROW(P228)/1000000</f>
        <v>10000000.000228001</v>
      </c>
      <c r="O228" s="15">
        <f t="shared" si="12"/>
        <v>0</v>
      </c>
      <c r="P228" s="30">
        <f t="shared" si="13"/>
        <v>1</v>
      </c>
    </row>
    <row r="229" spans="1:16">
      <c r="A229" s="3">
        <f t="shared" si="11"/>
        <v>227</v>
      </c>
      <c r="B229" s="3">
        <f>IF(成绩记录表!C229=成绩查询表!$G$17,P229+ROW(P229)/10000000,10000000)+ROW(P229)/1000000</f>
        <v>10000000.000228999</v>
      </c>
      <c r="O229" s="15">
        <f t="shared" si="12"/>
        <v>0</v>
      </c>
      <c r="P229" s="30">
        <f t="shared" si="13"/>
        <v>1</v>
      </c>
    </row>
    <row r="230" spans="1:16">
      <c r="A230" s="3">
        <f t="shared" si="11"/>
        <v>228</v>
      </c>
      <c r="B230" s="3">
        <f>IF(成绩记录表!C230=成绩查询表!$G$17,P230+ROW(P230)/10000000,10000000)+ROW(P230)/1000000</f>
        <v>10000000.000229999</v>
      </c>
      <c r="O230" s="15">
        <f t="shared" si="12"/>
        <v>0</v>
      </c>
      <c r="P230" s="30">
        <f t="shared" si="13"/>
        <v>1</v>
      </c>
    </row>
    <row r="231" spans="1:16">
      <c r="A231" s="3">
        <f t="shared" si="11"/>
        <v>229</v>
      </c>
      <c r="B231" s="3">
        <f>IF(成绩记录表!C231=成绩查询表!$G$17,P231+ROW(P231)/10000000,10000000)+ROW(P231)/1000000</f>
        <v>10000000.000231</v>
      </c>
      <c r="O231" s="15">
        <f t="shared" si="12"/>
        <v>0</v>
      </c>
      <c r="P231" s="30">
        <f t="shared" si="13"/>
        <v>1</v>
      </c>
    </row>
    <row r="232" spans="1:16">
      <c r="A232" s="3">
        <f t="shared" si="11"/>
        <v>230</v>
      </c>
      <c r="B232" s="3">
        <f>IF(成绩记录表!C232=成绩查询表!$G$17,P232+ROW(P232)/10000000,10000000)+ROW(P232)/1000000</f>
        <v>10000000.000232</v>
      </c>
      <c r="O232" s="15">
        <f t="shared" si="12"/>
        <v>0</v>
      </c>
      <c r="P232" s="30">
        <f t="shared" si="13"/>
        <v>1</v>
      </c>
    </row>
    <row r="233" spans="1:16">
      <c r="A233" s="3">
        <f t="shared" si="11"/>
        <v>231</v>
      </c>
      <c r="B233" s="3">
        <f>IF(成绩记录表!C233=成绩查询表!$G$17,P233+ROW(P233)/10000000,10000000)+ROW(P233)/1000000</f>
        <v>10000000.000233</v>
      </c>
      <c r="O233" s="15">
        <f t="shared" si="12"/>
        <v>0</v>
      </c>
      <c r="P233" s="30">
        <f t="shared" si="13"/>
        <v>1</v>
      </c>
    </row>
    <row r="234" spans="1:16">
      <c r="A234" s="3">
        <f t="shared" si="11"/>
        <v>232</v>
      </c>
      <c r="B234" s="3">
        <f>IF(成绩记录表!C234=成绩查询表!$G$17,P234+ROW(P234)/10000000,10000000)+ROW(P234)/1000000</f>
        <v>10000000.000234</v>
      </c>
      <c r="O234" s="15">
        <f t="shared" si="12"/>
        <v>0</v>
      </c>
      <c r="P234" s="30">
        <f t="shared" si="13"/>
        <v>1</v>
      </c>
    </row>
    <row r="235" spans="1:16">
      <c r="A235" s="3">
        <f t="shared" si="11"/>
        <v>233</v>
      </c>
      <c r="B235" s="3">
        <f>IF(成绩记录表!C235=成绩查询表!$G$17,P235+ROW(P235)/10000000,10000000)+ROW(P235)/1000000</f>
        <v>10000000.000235001</v>
      </c>
      <c r="O235" s="15">
        <f t="shared" si="12"/>
        <v>0</v>
      </c>
      <c r="P235" s="30">
        <f t="shared" si="13"/>
        <v>1</v>
      </c>
    </row>
    <row r="236" spans="1:16">
      <c r="A236" s="3">
        <f t="shared" si="11"/>
        <v>234</v>
      </c>
      <c r="B236" s="3">
        <f>IF(成绩记录表!C236=成绩查询表!$G$17,P236+ROW(P236)/10000000,10000000)+ROW(P236)/1000000</f>
        <v>10000000.000236001</v>
      </c>
      <c r="O236" s="15">
        <f t="shared" si="12"/>
        <v>0</v>
      </c>
      <c r="P236" s="30">
        <f t="shared" si="13"/>
        <v>1</v>
      </c>
    </row>
    <row r="237" spans="1:16">
      <c r="A237" s="3">
        <f t="shared" si="11"/>
        <v>235</v>
      </c>
      <c r="B237" s="3">
        <f>IF(成绩记录表!C237=成绩查询表!$G$17,P237+ROW(P237)/10000000,10000000)+ROW(P237)/1000000</f>
        <v>10000000.000236999</v>
      </c>
      <c r="O237" s="15">
        <f t="shared" si="12"/>
        <v>0</v>
      </c>
      <c r="P237" s="30">
        <f t="shared" si="13"/>
        <v>1</v>
      </c>
    </row>
    <row r="238" spans="1:16">
      <c r="A238" s="3">
        <f t="shared" si="11"/>
        <v>236</v>
      </c>
      <c r="B238" s="3">
        <f>IF(成绩记录表!C238=成绩查询表!$G$17,P238+ROW(P238)/10000000,10000000)+ROW(P238)/1000000</f>
        <v>10000000.000237999</v>
      </c>
      <c r="O238" s="15">
        <f t="shared" si="12"/>
        <v>0</v>
      </c>
      <c r="P238" s="30">
        <f t="shared" si="13"/>
        <v>1</v>
      </c>
    </row>
    <row r="239" spans="1:16">
      <c r="A239" s="3">
        <f t="shared" si="11"/>
        <v>237</v>
      </c>
      <c r="B239" s="3">
        <f>IF(成绩记录表!C239=成绩查询表!$G$17,P239+ROW(P239)/10000000,10000000)+ROW(P239)/1000000</f>
        <v>10000000.000239</v>
      </c>
      <c r="O239" s="15">
        <f t="shared" si="12"/>
        <v>0</v>
      </c>
      <c r="P239" s="30">
        <f t="shared" si="13"/>
        <v>1</v>
      </c>
    </row>
    <row r="240" spans="1:16">
      <c r="A240" s="3">
        <f t="shared" si="11"/>
        <v>238</v>
      </c>
      <c r="B240" s="3">
        <f>IF(成绩记录表!C240=成绩查询表!$G$17,P240+ROW(P240)/10000000,10000000)+ROW(P240)/1000000</f>
        <v>10000000.00024</v>
      </c>
      <c r="O240" s="15">
        <f t="shared" si="12"/>
        <v>0</v>
      </c>
      <c r="P240" s="30">
        <f t="shared" si="13"/>
        <v>1</v>
      </c>
    </row>
    <row r="241" spans="1:16">
      <c r="A241" s="3">
        <f t="shared" si="11"/>
        <v>239</v>
      </c>
      <c r="B241" s="3">
        <f>IF(成绩记录表!C241=成绩查询表!$G$17,P241+ROW(P241)/10000000,10000000)+ROW(P241)/1000000</f>
        <v>10000000.000241</v>
      </c>
      <c r="O241" s="15">
        <f t="shared" si="12"/>
        <v>0</v>
      </c>
      <c r="P241" s="30">
        <f t="shared" si="13"/>
        <v>1</v>
      </c>
    </row>
    <row r="242" spans="1:16">
      <c r="A242" s="3">
        <f t="shared" si="11"/>
        <v>240</v>
      </c>
      <c r="B242" s="3">
        <f>IF(成绩记录表!C242=成绩查询表!$G$17,P242+ROW(P242)/10000000,10000000)+ROW(P242)/1000000</f>
        <v>10000000.000242</v>
      </c>
      <c r="O242" s="15">
        <f t="shared" si="12"/>
        <v>0</v>
      </c>
      <c r="P242" s="30">
        <f t="shared" si="13"/>
        <v>1</v>
      </c>
    </row>
    <row r="243" spans="1:16">
      <c r="A243" s="3">
        <f t="shared" si="11"/>
        <v>241</v>
      </c>
      <c r="B243" s="3">
        <f>IF(成绩记录表!C243=成绩查询表!$G$17,P243+ROW(P243)/10000000,10000000)+ROW(P243)/1000000</f>
        <v>10000000.000243001</v>
      </c>
      <c r="O243" s="15">
        <f t="shared" si="12"/>
        <v>0</v>
      </c>
      <c r="P243" s="30">
        <f t="shared" si="13"/>
        <v>1</v>
      </c>
    </row>
    <row r="244" spans="1:16">
      <c r="A244" s="3">
        <f t="shared" si="11"/>
        <v>242</v>
      </c>
      <c r="B244" s="3">
        <f>IF(成绩记录表!C244=成绩查询表!$G$17,P244+ROW(P244)/10000000,10000000)+ROW(P244)/1000000</f>
        <v>10000000.000244001</v>
      </c>
      <c r="O244" s="15">
        <f t="shared" si="12"/>
        <v>0</v>
      </c>
      <c r="P244" s="30">
        <f t="shared" si="13"/>
        <v>1</v>
      </c>
    </row>
    <row r="245" spans="1:16">
      <c r="A245" s="3">
        <f t="shared" si="11"/>
        <v>243</v>
      </c>
      <c r="B245" s="3">
        <f>IF(成绩记录表!C245=成绩查询表!$G$17,P245+ROW(P245)/10000000,10000000)+ROW(P245)/1000000</f>
        <v>10000000.000244999</v>
      </c>
      <c r="O245" s="15">
        <f t="shared" si="12"/>
        <v>0</v>
      </c>
      <c r="P245" s="30">
        <f t="shared" si="13"/>
        <v>1</v>
      </c>
    </row>
    <row r="246" spans="1:16">
      <c r="A246" s="3">
        <f t="shared" si="11"/>
        <v>244</v>
      </c>
      <c r="B246" s="3">
        <f>IF(成绩记录表!C246=成绩查询表!$G$17,P246+ROW(P246)/10000000,10000000)+ROW(P246)/1000000</f>
        <v>10000000.000246</v>
      </c>
      <c r="O246" s="15">
        <f t="shared" si="12"/>
        <v>0</v>
      </c>
      <c r="P246" s="30">
        <f t="shared" si="13"/>
        <v>1</v>
      </c>
    </row>
    <row r="247" spans="1:16">
      <c r="A247" s="3">
        <f t="shared" si="11"/>
        <v>245</v>
      </c>
      <c r="B247" s="3">
        <f>IF(成绩记录表!C247=成绩查询表!$G$17,P247+ROW(P247)/10000000,10000000)+ROW(P247)/1000000</f>
        <v>10000000.000247</v>
      </c>
      <c r="O247" s="15">
        <f t="shared" si="12"/>
        <v>0</v>
      </c>
      <c r="P247" s="30">
        <f t="shared" si="13"/>
        <v>1</v>
      </c>
    </row>
    <row r="248" spans="1:16">
      <c r="A248" s="3">
        <f t="shared" si="11"/>
        <v>246</v>
      </c>
      <c r="B248" s="3">
        <f>IF(成绩记录表!C248=成绩查询表!$G$17,P248+ROW(P248)/10000000,10000000)+ROW(P248)/1000000</f>
        <v>10000000.000248</v>
      </c>
      <c r="O248" s="15">
        <f t="shared" si="12"/>
        <v>0</v>
      </c>
      <c r="P248" s="30">
        <f t="shared" si="13"/>
        <v>1</v>
      </c>
    </row>
    <row r="249" spans="1:16">
      <c r="A249" s="3">
        <f t="shared" si="11"/>
        <v>247</v>
      </c>
      <c r="B249" s="3">
        <f>IF(成绩记录表!C249=成绩查询表!$G$17,P249+ROW(P249)/10000000,10000000)+ROW(P249)/1000000</f>
        <v>10000000.000249</v>
      </c>
      <c r="O249" s="15">
        <f t="shared" si="12"/>
        <v>0</v>
      </c>
      <c r="P249" s="30">
        <f t="shared" si="13"/>
        <v>1</v>
      </c>
    </row>
    <row r="250" spans="1:16">
      <c r="A250" s="3">
        <f t="shared" si="11"/>
        <v>248</v>
      </c>
      <c r="B250" s="3">
        <f>IF(成绩记录表!C250=成绩查询表!$G$17,P250+ROW(P250)/10000000,10000000)+ROW(P250)/1000000</f>
        <v>10000000.000250001</v>
      </c>
      <c r="O250" s="15">
        <f t="shared" si="12"/>
        <v>0</v>
      </c>
      <c r="P250" s="30">
        <f t="shared" si="13"/>
        <v>1</v>
      </c>
    </row>
    <row r="251" spans="1:16">
      <c r="A251" s="3">
        <f t="shared" si="11"/>
        <v>249</v>
      </c>
      <c r="B251" s="3">
        <f>IF(成绩记录表!C251=成绩查询表!$G$17,P251+ROW(P251)/10000000,10000000)+ROW(P251)/1000000</f>
        <v>10000000.000251001</v>
      </c>
      <c r="O251" s="15">
        <f t="shared" si="12"/>
        <v>0</v>
      </c>
      <c r="P251" s="30">
        <f t="shared" si="13"/>
        <v>1</v>
      </c>
    </row>
    <row r="252" spans="1:16">
      <c r="A252" s="3">
        <f t="shared" si="11"/>
        <v>250</v>
      </c>
      <c r="B252" s="3">
        <f>IF(成绩记录表!C252=成绩查询表!$G$17,P252+ROW(P252)/10000000,10000000)+ROW(P252)/1000000</f>
        <v>10000000.000251999</v>
      </c>
      <c r="O252" s="15">
        <f t="shared" si="12"/>
        <v>0</v>
      </c>
      <c r="P252" s="30">
        <f t="shared" si="13"/>
        <v>1</v>
      </c>
    </row>
    <row r="253" spans="1:16">
      <c r="A253" s="3">
        <f t="shared" si="11"/>
        <v>251</v>
      </c>
      <c r="B253" s="3">
        <f>IF(成绩记录表!C253=成绩查询表!$G$17,P253+ROW(P253)/10000000,10000000)+ROW(P253)/1000000</f>
        <v>10000000.000252999</v>
      </c>
      <c r="O253" s="15">
        <f t="shared" si="12"/>
        <v>0</v>
      </c>
      <c r="P253" s="30">
        <f t="shared" si="13"/>
        <v>1</v>
      </c>
    </row>
    <row r="254" spans="1:16">
      <c r="A254" s="3">
        <f t="shared" si="11"/>
        <v>252</v>
      </c>
      <c r="B254" s="3">
        <f>IF(成绩记录表!C254=成绩查询表!$G$17,P254+ROW(P254)/10000000,10000000)+ROW(P254)/1000000</f>
        <v>10000000.000254</v>
      </c>
      <c r="O254" s="15">
        <f t="shared" si="12"/>
        <v>0</v>
      </c>
      <c r="P254" s="30">
        <f t="shared" si="13"/>
        <v>1</v>
      </c>
    </row>
    <row r="255" spans="1:16">
      <c r="A255" s="3">
        <f t="shared" si="11"/>
        <v>253</v>
      </c>
      <c r="B255" s="3">
        <f>IF(成绩记录表!C255=成绩查询表!$G$17,P255+ROW(P255)/10000000,10000000)+ROW(P255)/1000000</f>
        <v>10000000.000255</v>
      </c>
      <c r="O255" s="15">
        <f t="shared" si="12"/>
        <v>0</v>
      </c>
      <c r="P255" s="30">
        <f t="shared" si="13"/>
        <v>1</v>
      </c>
    </row>
    <row r="256" spans="1:16">
      <c r="A256" s="3">
        <f t="shared" si="11"/>
        <v>254</v>
      </c>
      <c r="B256" s="3">
        <f>IF(成绩记录表!C256=成绩查询表!$G$17,P256+ROW(P256)/10000000,10000000)+ROW(P256)/1000000</f>
        <v>10000000.000256</v>
      </c>
      <c r="O256" s="15">
        <f t="shared" si="12"/>
        <v>0</v>
      </c>
      <c r="P256" s="30">
        <f t="shared" si="13"/>
        <v>1</v>
      </c>
    </row>
    <row r="257" spans="1:16">
      <c r="A257" s="3">
        <f t="shared" si="11"/>
        <v>255</v>
      </c>
      <c r="B257" s="3">
        <f>IF(成绩记录表!C257=成绩查询表!$G$17,P257+ROW(P257)/10000000,10000000)+ROW(P257)/1000000</f>
        <v>10000000.000257</v>
      </c>
      <c r="O257" s="15">
        <f t="shared" si="12"/>
        <v>0</v>
      </c>
      <c r="P257" s="30">
        <f t="shared" si="13"/>
        <v>1</v>
      </c>
    </row>
    <row r="258" spans="1:16">
      <c r="A258" s="3">
        <f t="shared" si="11"/>
        <v>256</v>
      </c>
      <c r="B258" s="3">
        <f>IF(成绩记录表!C258=成绩查询表!$G$17,P258+ROW(P258)/10000000,10000000)+ROW(P258)/1000000</f>
        <v>10000000.000258001</v>
      </c>
      <c r="O258" s="15">
        <f t="shared" si="12"/>
        <v>0</v>
      </c>
      <c r="P258" s="30">
        <f t="shared" si="13"/>
        <v>1</v>
      </c>
    </row>
    <row r="259" spans="1:16">
      <c r="A259" s="3">
        <f t="shared" si="11"/>
        <v>257</v>
      </c>
      <c r="B259" s="3">
        <f>IF(成绩记录表!C259=成绩查询表!$G$17,P259+ROW(P259)/10000000,10000000)+ROW(P259)/1000000</f>
        <v>10000000.000259001</v>
      </c>
      <c r="O259" s="15">
        <f t="shared" si="12"/>
        <v>0</v>
      </c>
      <c r="P259" s="30">
        <f t="shared" si="13"/>
        <v>1</v>
      </c>
    </row>
    <row r="260" spans="1:16">
      <c r="A260" s="3">
        <f t="shared" ref="A260:A323" si="14">RANK(B260,B:B,1)</f>
        <v>258</v>
      </c>
      <c r="B260" s="3">
        <f>IF(成绩记录表!C260=成绩查询表!$G$17,P260+ROW(P260)/10000000,10000000)+ROW(P260)/1000000</f>
        <v>10000000.000259999</v>
      </c>
      <c r="O260" s="15">
        <f t="shared" si="12"/>
        <v>0</v>
      </c>
      <c r="P260" s="30">
        <f t="shared" si="13"/>
        <v>1</v>
      </c>
    </row>
    <row r="261" spans="1:16">
      <c r="A261" s="3">
        <f t="shared" si="14"/>
        <v>259</v>
      </c>
      <c r="B261" s="3">
        <f>IF(成绩记录表!C261=成绩查询表!$G$17,P261+ROW(P261)/10000000,10000000)+ROW(P261)/1000000</f>
        <v>10000000.000260999</v>
      </c>
      <c r="O261" s="15">
        <f t="shared" si="12"/>
        <v>0</v>
      </c>
      <c r="P261" s="30">
        <f t="shared" si="13"/>
        <v>1</v>
      </c>
    </row>
    <row r="262" spans="1:16">
      <c r="A262" s="3">
        <f t="shared" si="14"/>
        <v>260</v>
      </c>
      <c r="B262" s="3">
        <f>IF(成绩记录表!C262=成绩查询表!$G$17,P262+ROW(P262)/10000000,10000000)+ROW(P262)/1000000</f>
        <v>10000000.000262</v>
      </c>
      <c r="O262" s="15">
        <f t="shared" si="12"/>
        <v>0</v>
      </c>
      <c r="P262" s="30">
        <f t="shared" si="13"/>
        <v>1</v>
      </c>
    </row>
    <row r="263" spans="1:16">
      <c r="A263" s="3">
        <f t="shared" si="14"/>
        <v>261</v>
      </c>
      <c r="B263" s="3">
        <f>IF(成绩记录表!C263=成绩查询表!$G$17,P263+ROW(P263)/10000000,10000000)+ROW(P263)/1000000</f>
        <v>10000000.000263</v>
      </c>
      <c r="O263" s="15">
        <f t="shared" si="12"/>
        <v>0</v>
      </c>
      <c r="P263" s="30">
        <f t="shared" si="13"/>
        <v>1</v>
      </c>
    </row>
    <row r="264" spans="1:16">
      <c r="A264" s="3">
        <f t="shared" si="14"/>
        <v>262</v>
      </c>
      <c r="B264" s="3">
        <f>IF(成绩记录表!C264=成绩查询表!$G$17,P264+ROW(P264)/10000000,10000000)+ROW(P264)/1000000</f>
        <v>10000000.000264</v>
      </c>
      <c r="O264" s="15">
        <f t="shared" si="12"/>
        <v>0</v>
      </c>
      <c r="P264" s="30">
        <f t="shared" si="13"/>
        <v>1</v>
      </c>
    </row>
    <row r="265" spans="1:16">
      <c r="A265" s="3">
        <f t="shared" si="14"/>
        <v>263</v>
      </c>
      <c r="B265" s="3">
        <f>IF(成绩记录表!C265=成绩查询表!$G$17,P265+ROW(P265)/10000000,10000000)+ROW(P265)/1000000</f>
        <v>10000000.000265</v>
      </c>
      <c r="O265" s="15">
        <f t="shared" si="12"/>
        <v>0</v>
      </c>
      <c r="P265" s="30">
        <f t="shared" si="13"/>
        <v>1</v>
      </c>
    </row>
    <row r="266" spans="1:16">
      <c r="A266" s="3">
        <f t="shared" si="14"/>
        <v>264</v>
      </c>
      <c r="B266" s="3">
        <f>IF(成绩记录表!C266=成绩查询表!$G$17,P266+ROW(P266)/10000000,10000000)+ROW(P266)/1000000</f>
        <v>10000000.000266001</v>
      </c>
      <c r="O266" s="15">
        <f t="shared" si="12"/>
        <v>0</v>
      </c>
      <c r="P266" s="30">
        <f t="shared" si="13"/>
        <v>1</v>
      </c>
    </row>
    <row r="267" spans="1:16">
      <c r="A267" s="3">
        <f t="shared" si="14"/>
        <v>265</v>
      </c>
      <c r="B267" s="3">
        <f>IF(成绩记录表!C267=成绩查询表!$G$17,P267+ROW(P267)/10000000,10000000)+ROW(P267)/1000000</f>
        <v>10000000.000267001</v>
      </c>
      <c r="O267" s="15">
        <f t="shared" si="12"/>
        <v>0</v>
      </c>
      <c r="P267" s="30">
        <f t="shared" si="13"/>
        <v>1</v>
      </c>
    </row>
    <row r="268" spans="1:16">
      <c r="A268" s="3">
        <f t="shared" si="14"/>
        <v>266</v>
      </c>
      <c r="B268" s="3">
        <f>IF(成绩记录表!C268=成绩查询表!$G$17,P268+ROW(P268)/10000000,10000000)+ROW(P268)/1000000</f>
        <v>10000000.000267999</v>
      </c>
      <c r="O268" s="15">
        <f t="shared" si="12"/>
        <v>0</v>
      </c>
      <c r="P268" s="30">
        <f t="shared" si="13"/>
        <v>1</v>
      </c>
    </row>
    <row r="269" spans="1:16">
      <c r="A269" s="3">
        <f t="shared" si="14"/>
        <v>267</v>
      </c>
      <c r="B269" s="3">
        <f>IF(成绩记录表!C269=成绩查询表!$G$17,P269+ROW(P269)/10000000,10000000)+ROW(P269)/1000000</f>
        <v>10000000.000268999</v>
      </c>
      <c r="O269" s="15">
        <f t="shared" si="12"/>
        <v>0</v>
      </c>
      <c r="P269" s="30">
        <f t="shared" si="13"/>
        <v>1</v>
      </c>
    </row>
    <row r="270" spans="1:16">
      <c r="A270" s="3">
        <f t="shared" si="14"/>
        <v>268</v>
      </c>
      <c r="B270" s="3">
        <f>IF(成绩记录表!C270=成绩查询表!$G$17,P270+ROW(P270)/10000000,10000000)+ROW(P270)/1000000</f>
        <v>10000000.00027</v>
      </c>
      <c r="O270" s="15">
        <f t="shared" si="12"/>
        <v>0</v>
      </c>
      <c r="P270" s="30">
        <f t="shared" si="13"/>
        <v>1</v>
      </c>
    </row>
    <row r="271" spans="1:16">
      <c r="A271" s="3">
        <f t="shared" si="14"/>
        <v>269</v>
      </c>
      <c r="B271" s="3">
        <f>IF(成绩记录表!C271=成绩查询表!$G$17,P271+ROW(P271)/10000000,10000000)+ROW(P271)/1000000</f>
        <v>10000000.000271</v>
      </c>
      <c r="O271" s="15">
        <f t="shared" ref="O271:O334" si="15">SUM(F271:N271)</f>
        <v>0</v>
      </c>
      <c r="P271" s="30">
        <f t="shared" si="13"/>
        <v>1</v>
      </c>
    </row>
    <row r="272" spans="1:16">
      <c r="A272" s="3">
        <f t="shared" si="14"/>
        <v>270</v>
      </c>
      <c r="B272" s="3">
        <f>IF(成绩记录表!C272=成绩查询表!$G$17,P272+ROW(P272)/10000000,10000000)+ROW(P272)/1000000</f>
        <v>10000000.000272</v>
      </c>
      <c r="O272" s="15">
        <f t="shared" si="15"/>
        <v>0</v>
      </c>
      <c r="P272" s="30">
        <f t="shared" si="13"/>
        <v>1</v>
      </c>
    </row>
    <row r="273" spans="1:16">
      <c r="A273" s="3">
        <f t="shared" si="14"/>
        <v>271</v>
      </c>
      <c r="B273" s="3">
        <f>IF(成绩记录表!C273=成绩查询表!$G$17,P273+ROW(P273)/10000000,10000000)+ROW(P273)/1000000</f>
        <v>10000000.000273</v>
      </c>
      <c r="O273" s="15">
        <f t="shared" si="15"/>
        <v>0</v>
      </c>
      <c r="P273" s="30">
        <f t="shared" si="13"/>
        <v>1</v>
      </c>
    </row>
    <row r="274" spans="1:16">
      <c r="A274" s="3">
        <f t="shared" si="14"/>
        <v>272</v>
      </c>
      <c r="B274" s="3">
        <f>IF(成绩记录表!C274=成绩查询表!$G$17,P274+ROW(P274)/10000000,10000000)+ROW(P274)/1000000</f>
        <v>10000000.000274001</v>
      </c>
      <c r="O274" s="15">
        <f t="shared" si="15"/>
        <v>0</v>
      </c>
      <c r="P274" s="30">
        <f t="shared" si="13"/>
        <v>1</v>
      </c>
    </row>
    <row r="275" spans="1:16">
      <c r="A275" s="3">
        <f t="shared" si="14"/>
        <v>273</v>
      </c>
      <c r="B275" s="3">
        <f>IF(成绩记录表!C275=成绩查询表!$G$17,P275+ROW(P275)/10000000,10000000)+ROW(P275)/1000000</f>
        <v>10000000.000275001</v>
      </c>
      <c r="O275" s="15">
        <f t="shared" si="15"/>
        <v>0</v>
      </c>
      <c r="P275" s="30">
        <f t="shared" si="13"/>
        <v>1</v>
      </c>
    </row>
    <row r="276" spans="1:16">
      <c r="A276" s="3">
        <f t="shared" si="14"/>
        <v>274</v>
      </c>
      <c r="B276" s="3">
        <f>IF(成绩记录表!C276=成绩查询表!$G$17,P276+ROW(P276)/10000000,10000000)+ROW(P276)/1000000</f>
        <v>10000000.000275999</v>
      </c>
      <c r="O276" s="15">
        <f t="shared" si="15"/>
        <v>0</v>
      </c>
      <c r="P276" s="30">
        <f t="shared" si="13"/>
        <v>1</v>
      </c>
    </row>
    <row r="277" spans="1:16">
      <c r="A277" s="3">
        <f t="shared" si="14"/>
        <v>275</v>
      </c>
      <c r="B277" s="3">
        <f>IF(成绩记录表!C277=成绩查询表!$G$17,P277+ROW(P277)/10000000,10000000)+ROW(P277)/1000000</f>
        <v>10000000.000277</v>
      </c>
      <c r="O277" s="15">
        <f t="shared" si="15"/>
        <v>0</v>
      </c>
      <c r="P277" s="30">
        <f t="shared" si="13"/>
        <v>1</v>
      </c>
    </row>
    <row r="278" spans="1:16">
      <c r="A278" s="3">
        <f t="shared" si="14"/>
        <v>276</v>
      </c>
      <c r="B278" s="3">
        <f>IF(成绩记录表!C278=成绩查询表!$G$17,P278+ROW(P278)/10000000,10000000)+ROW(P278)/1000000</f>
        <v>10000000.000278</v>
      </c>
      <c r="O278" s="15">
        <f t="shared" si="15"/>
        <v>0</v>
      </c>
      <c r="P278" s="30">
        <f t="shared" ref="P278:P341" si="16">IFERROR(VALUE(COUNTIFS($C$2:$C$20000,C278,$O$2:$O$20000,"&gt;"&amp;$O278)+1),0)</f>
        <v>1</v>
      </c>
    </row>
    <row r="279" spans="1:16">
      <c r="A279" s="3">
        <f t="shared" si="14"/>
        <v>277</v>
      </c>
      <c r="B279" s="3">
        <f>IF(成绩记录表!C279=成绩查询表!$G$17,P279+ROW(P279)/10000000,10000000)+ROW(P279)/1000000</f>
        <v>10000000.000279</v>
      </c>
      <c r="O279" s="15">
        <f t="shared" si="15"/>
        <v>0</v>
      </c>
      <c r="P279" s="30">
        <f t="shared" si="16"/>
        <v>1</v>
      </c>
    </row>
    <row r="280" spans="1:16">
      <c r="A280" s="3">
        <f t="shared" si="14"/>
        <v>278</v>
      </c>
      <c r="B280" s="3">
        <f>IF(成绩记录表!C280=成绩查询表!$G$17,P280+ROW(P280)/10000000,10000000)+ROW(P280)/1000000</f>
        <v>10000000.00028</v>
      </c>
      <c r="O280" s="15">
        <f t="shared" si="15"/>
        <v>0</v>
      </c>
      <c r="P280" s="30">
        <f t="shared" si="16"/>
        <v>1</v>
      </c>
    </row>
    <row r="281" spans="1:16">
      <c r="A281" s="3">
        <f t="shared" si="14"/>
        <v>279</v>
      </c>
      <c r="B281" s="3">
        <f>IF(成绩记录表!C281=成绩查询表!$G$17,P281+ROW(P281)/10000000,10000000)+ROW(P281)/1000000</f>
        <v>10000000.000281001</v>
      </c>
      <c r="O281" s="15">
        <f t="shared" si="15"/>
        <v>0</v>
      </c>
      <c r="P281" s="30">
        <f t="shared" si="16"/>
        <v>1</v>
      </c>
    </row>
    <row r="282" spans="1:16">
      <c r="A282" s="3">
        <f t="shared" si="14"/>
        <v>280</v>
      </c>
      <c r="B282" s="3">
        <f>IF(成绩记录表!C282=成绩查询表!$G$17,P282+ROW(P282)/10000000,10000000)+ROW(P282)/1000000</f>
        <v>10000000.000282001</v>
      </c>
      <c r="O282" s="15">
        <f t="shared" si="15"/>
        <v>0</v>
      </c>
      <c r="P282" s="30">
        <f t="shared" si="16"/>
        <v>1</v>
      </c>
    </row>
    <row r="283" spans="1:16">
      <c r="A283" s="3">
        <f t="shared" si="14"/>
        <v>281</v>
      </c>
      <c r="B283" s="3">
        <f>IF(成绩记录表!C283=成绩查询表!$G$17,P283+ROW(P283)/10000000,10000000)+ROW(P283)/1000000</f>
        <v>10000000.000282999</v>
      </c>
      <c r="O283" s="15">
        <f t="shared" si="15"/>
        <v>0</v>
      </c>
      <c r="P283" s="30">
        <f t="shared" si="16"/>
        <v>1</v>
      </c>
    </row>
    <row r="284" spans="1:16">
      <c r="A284" s="3">
        <f t="shared" si="14"/>
        <v>282</v>
      </c>
      <c r="B284" s="3">
        <f>IF(成绩记录表!C284=成绩查询表!$G$17,P284+ROW(P284)/10000000,10000000)+ROW(P284)/1000000</f>
        <v>10000000.000283999</v>
      </c>
      <c r="O284" s="15">
        <f t="shared" si="15"/>
        <v>0</v>
      </c>
      <c r="P284" s="30">
        <f t="shared" si="16"/>
        <v>1</v>
      </c>
    </row>
    <row r="285" spans="1:16">
      <c r="A285" s="3">
        <f t="shared" si="14"/>
        <v>283</v>
      </c>
      <c r="B285" s="3">
        <f>IF(成绩记录表!C285=成绩查询表!$G$17,P285+ROW(P285)/10000000,10000000)+ROW(P285)/1000000</f>
        <v>10000000.000285</v>
      </c>
      <c r="O285" s="15">
        <f t="shared" si="15"/>
        <v>0</v>
      </c>
      <c r="P285" s="30">
        <f t="shared" si="16"/>
        <v>1</v>
      </c>
    </row>
    <row r="286" spans="1:16">
      <c r="A286" s="3">
        <f t="shared" si="14"/>
        <v>284</v>
      </c>
      <c r="B286" s="3">
        <f>IF(成绩记录表!C286=成绩查询表!$G$17,P286+ROW(P286)/10000000,10000000)+ROW(P286)/1000000</f>
        <v>10000000.000286</v>
      </c>
      <c r="O286" s="15">
        <f t="shared" si="15"/>
        <v>0</v>
      </c>
      <c r="P286" s="30">
        <f t="shared" si="16"/>
        <v>1</v>
      </c>
    </row>
    <row r="287" spans="1:16">
      <c r="A287" s="3">
        <f t="shared" si="14"/>
        <v>285</v>
      </c>
      <c r="B287" s="3">
        <f>IF(成绩记录表!C287=成绩查询表!$G$17,P287+ROW(P287)/10000000,10000000)+ROW(P287)/1000000</f>
        <v>10000000.000287</v>
      </c>
      <c r="O287" s="15">
        <f t="shared" si="15"/>
        <v>0</v>
      </c>
      <c r="P287" s="30">
        <f t="shared" si="16"/>
        <v>1</v>
      </c>
    </row>
    <row r="288" spans="1:16">
      <c r="A288" s="3">
        <f t="shared" si="14"/>
        <v>286</v>
      </c>
      <c r="B288" s="3">
        <f>IF(成绩记录表!C288=成绩查询表!$G$17,P288+ROW(P288)/10000000,10000000)+ROW(P288)/1000000</f>
        <v>10000000.000288</v>
      </c>
      <c r="O288" s="15">
        <f t="shared" si="15"/>
        <v>0</v>
      </c>
      <c r="P288" s="30">
        <f t="shared" si="16"/>
        <v>1</v>
      </c>
    </row>
    <row r="289" spans="1:16">
      <c r="A289" s="3">
        <f t="shared" si="14"/>
        <v>287</v>
      </c>
      <c r="B289" s="3">
        <f>IF(成绩记录表!C289=成绩查询表!$G$17,P289+ROW(P289)/10000000,10000000)+ROW(P289)/1000000</f>
        <v>10000000.000289001</v>
      </c>
      <c r="O289" s="15">
        <f t="shared" si="15"/>
        <v>0</v>
      </c>
      <c r="P289" s="30">
        <f t="shared" si="16"/>
        <v>1</v>
      </c>
    </row>
    <row r="290" spans="1:16">
      <c r="A290" s="3">
        <f t="shared" si="14"/>
        <v>288</v>
      </c>
      <c r="B290" s="3">
        <f>IF(成绩记录表!C290=成绩查询表!$G$17,P290+ROW(P290)/10000000,10000000)+ROW(P290)/1000000</f>
        <v>10000000.000290001</v>
      </c>
      <c r="O290" s="15">
        <f t="shared" si="15"/>
        <v>0</v>
      </c>
      <c r="P290" s="30">
        <f t="shared" si="16"/>
        <v>1</v>
      </c>
    </row>
    <row r="291" spans="1:16">
      <c r="A291" s="3">
        <f t="shared" si="14"/>
        <v>289</v>
      </c>
      <c r="B291" s="3">
        <f>IF(成绩记录表!C291=成绩查询表!$G$17,P291+ROW(P291)/10000000,10000000)+ROW(P291)/1000000</f>
        <v>10000000.000290999</v>
      </c>
      <c r="O291" s="15">
        <f t="shared" si="15"/>
        <v>0</v>
      </c>
      <c r="P291" s="30">
        <f t="shared" si="16"/>
        <v>1</v>
      </c>
    </row>
    <row r="292" spans="1:16">
      <c r="A292" s="3">
        <f t="shared" si="14"/>
        <v>290</v>
      </c>
      <c r="B292" s="3">
        <f>IF(成绩记录表!C292=成绩查询表!$G$17,P292+ROW(P292)/10000000,10000000)+ROW(P292)/1000000</f>
        <v>10000000.000291999</v>
      </c>
      <c r="O292" s="15">
        <f t="shared" si="15"/>
        <v>0</v>
      </c>
      <c r="P292" s="30">
        <f t="shared" si="16"/>
        <v>1</v>
      </c>
    </row>
    <row r="293" spans="1:16">
      <c r="A293" s="3">
        <f t="shared" si="14"/>
        <v>291</v>
      </c>
      <c r="B293" s="3">
        <f>IF(成绩记录表!C293=成绩查询表!$G$17,P293+ROW(P293)/10000000,10000000)+ROW(P293)/1000000</f>
        <v>10000000.000293</v>
      </c>
      <c r="O293" s="15">
        <f t="shared" si="15"/>
        <v>0</v>
      </c>
      <c r="P293" s="30">
        <f t="shared" si="16"/>
        <v>1</v>
      </c>
    </row>
    <row r="294" spans="1:16">
      <c r="A294" s="3">
        <f t="shared" si="14"/>
        <v>292</v>
      </c>
      <c r="B294" s="3">
        <f>IF(成绩记录表!C294=成绩查询表!$G$17,P294+ROW(P294)/10000000,10000000)+ROW(P294)/1000000</f>
        <v>10000000.000294</v>
      </c>
      <c r="O294" s="15">
        <f t="shared" si="15"/>
        <v>0</v>
      </c>
      <c r="P294" s="30">
        <f t="shared" si="16"/>
        <v>1</v>
      </c>
    </row>
    <row r="295" spans="1:16">
      <c r="A295" s="3">
        <f t="shared" si="14"/>
        <v>293</v>
      </c>
      <c r="B295" s="3">
        <f>IF(成绩记录表!C295=成绩查询表!$G$17,P295+ROW(P295)/10000000,10000000)+ROW(P295)/1000000</f>
        <v>10000000.000295</v>
      </c>
      <c r="O295" s="15">
        <f t="shared" si="15"/>
        <v>0</v>
      </c>
      <c r="P295" s="30">
        <f t="shared" si="16"/>
        <v>1</v>
      </c>
    </row>
    <row r="296" spans="1:16">
      <c r="A296" s="3">
        <f t="shared" si="14"/>
        <v>294</v>
      </c>
      <c r="B296" s="3">
        <f>IF(成绩记录表!C296=成绩查询表!$G$17,P296+ROW(P296)/10000000,10000000)+ROW(P296)/1000000</f>
        <v>10000000.000296</v>
      </c>
      <c r="O296" s="15">
        <f t="shared" si="15"/>
        <v>0</v>
      </c>
      <c r="P296" s="30">
        <f t="shared" si="16"/>
        <v>1</v>
      </c>
    </row>
    <row r="297" spans="1:16">
      <c r="A297" s="3">
        <f t="shared" si="14"/>
        <v>295</v>
      </c>
      <c r="B297" s="3">
        <f>IF(成绩记录表!C297=成绩查询表!$G$17,P297+ROW(P297)/10000000,10000000)+ROW(P297)/1000000</f>
        <v>10000000.000297001</v>
      </c>
      <c r="O297" s="15">
        <f t="shared" si="15"/>
        <v>0</v>
      </c>
      <c r="P297" s="30">
        <f t="shared" si="16"/>
        <v>1</v>
      </c>
    </row>
    <row r="298" spans="1:16">
      <c r="A298" s="3">
        <f t="shared" si="14"/>
        <v>296</v>
      </c>
      <c r="B298" s="3">
        <f>IF(成绩记录表!C298=成绩查询表!$G$17,P298+ROW(P298)/10000000,10000000)+ROW(P298)/1000000</f>
        <v>10000000.000298001</v>
      </c>
      <c r="O298" s="15">
        <f t="shared" si="15"/>
        <v>0</v>
      </c>
      <c r="P298" s="30">
        <f t="shared" si="16"/>
        <v>1</v>
      </c>
    </row>
    <row r="299" spans="1:16">
      <c r="A299" s="3">
        <f t="shared" si="14"/>
        <v>297</v>
      </c>
      <c r="B299" s="3">
        <f>IF(成绩记录表!C299=成绩查询表!$G$17,P299+ROW(P299)/10000000,10000000)+ROW(P299)/1000000</f>
        <v>10000000.000298999</v>
      </c>
      <c r="O299" s="15">
        <f t="shared" si="15"/>
        <v>0</v>
      </c>
      <c r="P299" s="30">
        <f t="shared" si="16"/>
        <v>1</v>
      </c>
    </row>
    <row r="300" spans="1:16">
      <c r="A300" s="3">
        <f t="shared" si="14"/>
        <v>298</v>
      </c>
      <c r="B300" s="3">
        <f>IF(成绩记录表!C300=成绩查询表!$G$17,P300+ROW(P300)/10000000,10000000)+ROW(P300)/1000000</f>
        <v>10000000.000299999</v>
      </c>
      <c r="O300" s="15">
        <f t="shared" si="15"/>
        <v>0</v>
      </c>
      <c r="P300" s="30">
        <f t="shared" si="16"/>
        <v>1</v>
      </c>
    </row>
    <row r="301" spans="1:16">
      <c r="A301" s="3">
        <f t="shared" si="14"/>
        <v>299</v>
      </c>
      <c r="B301" s="3">
        <f>IF(成绩记录表!C301=成绩查询表!$G$17,P301+ROW(P301)/10000000,10000000)+ROW(P301)/1000000</f>
        <v>10000000.000301</v>
      </c>
      <c r="O301" s="15">
        <f t="shared" si="15"/>
        <v>0</v>
      </c>
      <c r="P301" s="30">
        <f t="shared" si="16"/>
        <v>1</v>
      </c>
    </row>
    <row r="302" spans="1:16">
      <c r="A302" s="3">
        <f t="shared" si="14"/>
        <v>300</v>
      </c>
      <c r="B302" s="3">
        <f>IF(成绩记录表!C302=成绩查询表!$G$17,P302+ROW(P302)/10000000,10000000)+ROW(P302)/1000000</f>
        <v>10000000.000302</v>
      </c>
      <c r="O302" s="15">
        <f t="shared" si="15"/>
        <v>0</v>
      </c>
      <c r="P302" s="30">
        <f t="shared" si="16"/>
        <v>1</v>
      </c>
    </row>
    <row r="303" spans="1:16">
      <c r="A303" s="3">
        <f t="shared" si="14"/>
        <v>301</v>
      </c>
      <c r="B303" s="3">
        <f>IF(成绩记录表!C303=成绩查询表!$G$17,P303+ROW(P303)/10000000,10000000)+ROW(P303)/1000000</f>
        <v>10000000.000303</v>
      </c>
      <c r="O303" s="15">
        <f t="shared" si="15"/>
        <v>0</v>
      </c>
      <c r="P303" s="30">
        <f t="shared" si="16"/>
        <v>1</v>
      </c>
    </row>
    <row r="304" spans="1:16">
      <c r="A304" s="3">
        <f t="shared" si="14"/>
        <v>302</v>
      </c>
      <c r="B304" s="3">
        <f>IF(成绩记录表!C304=成绩查询表!$G$17,P304+ROW(P304)/10000000,10000000)+ROW(P304)/1000000</f>
        <v>10000000.000304</v>
      </c>
      <c r="O304" s="15">
        <f t="shared" si="15"/>
        <v>0</v>
      </c>
      <c r="P304" s="30">
        <f t="shared" si="16"/>
        <v>1</v>
      </c>
    </row>
    <row r="305" spans="1:16">
      <c r="A305" s="3">
        <f t="shared" si="14"/>
        <v>303</v>
      </c>
      <c r="B305" s="3">
        <f>IF(成绩记录表!C305=成绩查询表!$G$17,P305+ROW(P305)/10000000,10000000)+ROW(P305)/1000000</f>
        <v>10000000.000305001</v>
      </c>
      <c r="O305" s="15">
        <f t="shared" si="15"/>
        <v>0</v>
      </c>
      <c r="P305" s="30">
        <f t="shared" si="16"/>
        <v>1</v>
      </c>
    </row>
    <row r="306" spans="1:16">
      <c r="A306" s="3">
        <f t="shared" si="14"/>
        <v>304</v>
      </c>
      <c r="B306" s="3">
        <f>IF(成绩记录表!C306=成绩查询表!$G$17,P306+ROW(P306)/10000000,10000000)+ROW(P306)/1000000</f>
        <v>10000000.000305999</v>
      </c>
      <c r="O306" s="15">
        <f t="shared" si="15"/>
        <v>0</v>
      </c>
      <c r="P306" s="30">
        <f t="shared" si="16"/>
        <v>1</v>
      </c>
    </row>
    <row r="307" spans="1:16">
      <c r="A307" s="3">
        <f t="shared" si="14"/>
        <v>305</v>
      </c>
      <c r="B307" s="3">
        <f>IF(成绩记录表!C307=成绩查询表!$G$17,P307+ROW(P307)/10000000,10000000)+ROW(P307)/1000000</f>
        <v>10000000.000306999</v>
      </c>
      <c r="O307" s="15">
        <f t="shared" si="15"/>
        <v>0</v>
      </c>
      <c r="P307" s="30">
        <f t="shared" si="16"/>
        <v>1</v>
      </c>
    </row>
    <row r="308" spans="1:16">
      <c r="A308" s="3">
        <f t="shared" si="14"/>
        <v>306</v>
      </c>
      <c r="B308" s="3">
        <f>IF(成绩记录表!C308=成绩查询表!$G$17,P308+ROW(P308)/10000000,10000000)+ROW(P308)/1000000</f>
        <v>10000000.000308</v>
      </c>
      <c r="O308" s="15">
        <f t="shared" si="15"/>
        <v>0</v>
      </c>
      <c r="P308" s="30">
        <f t="shared" si="16"/>
        <v>1</v>
      </c>
    </row>
    <row r="309" spans="1:16">
      <c r="A309" s="3">
        <f t="shared" si="14"/>
        <v>307</v>
      </c>
      <c r="B309" s="3">
        <f>IF(成绩记录表!C309=成绩查询表!$G$17,P309+ROW(P309)/10000000,10000000)+ROW(P309)/1000000</f>
        <v>10000000.000309</v>
      </c>
      <c r="O309" s="15">
        <f t="shared" si="15"/>
        <v>0</v>
      </c>
      <c r="P309" s="30">
        <f t="shared" si="16"/>
        <v>1</v>
      </c>
    </row>
    <row r="310" spans="1:16">
      <c r="A310" s="3">
        <f t="shared" si="14"/>
        <v>308</v>
      </c>
      <c r="B310" s="3">
        <f>IF(成绩记录表!C310=成绩查询表!$G$17,P310+ROW(P310)/10000000,10000000)+ROW(P310)/1000000</f>
        <v>10000000.00031</v>
      </c>
      <c r="O310" s="15">
        <f t="shared" si="15"/>
        <v>0</v>
      </c>
      <c r="P310" s="30">
        <f t="shared" si="16"/>
        <v>1</v>
      </c>
    </row>
    <row r="311" spans="1:16">
      <c r="A311" s="3">
        <f t="shared" si="14"/>
        <v>309</v>
      </c>
      <c r="B311" s="3">
        <f>IF(成绩记录表!C311=成绩查询表!$G$17,P311+ROW(P311)/10000000,10000000)+ROW(P311)/1000000</f>
        <v>10000000.000311</v>
      </c>
      <c r="O311" s="15">
        <f t="shared" si="15"/>
        <v>0</v>
      </c>
      <c r="P311" s="30">
        <f t="shared" si="16"/>
        <v>1</v>
      </c>
    </row>
    <row r="312" spans="1:16">
      <c r="A312" s="3">
        <f t="shared" si="14"/>
        <v>310</v>
      </c>
      <c r="B312" s="3">
        <f>IF(成绩记录表!C312=成绩查询表!$G$17,P312+ROW(P312)/10000000,10000000)+ROW(P312)/1000000</f>
        <v>10000000.000312001</v>
      </c>
      <c r="O312" s="15">
        <f t="shared" si="15"/>
        <v>0</v>
      </c>
      <c r="P312" s="30">
        <f t="shared" si="16"/>
        <v>1</v>
      </c>
    </row>
    <row r="313" spans="1:16">
      <c r="A313" s="3">
        <f t="shared" si="14"/>
        <v>311</v>
      </c>
      <c r="B313" s="3">
        <f>IF(成绩记录表!C313=成绩查询表!$G$17,P313+ROW(P313)/10000000,10000000)+ROW(P313)/1000000</f>
        <v>10000000.000313001</v>
      </c>
      <c r="O313" s="15">
        <f t="shared" si="15"/>
        <v>0</v>
      </c>
      <c r="P313" s="30">
        <f t="shared" si="16"/>
        <v>1</v>
      </c>
    </row>
    <row r="314" spans="1:16">
      <c r="A314" s="3">
        <f t="shared" si="14"/>
        <v>312</v>
      </c>
      <c r="B314" s="3">
        <f>IF(成绩记录表!C314=成绩查询表!$G$17,P314+ROW(P314)/10000000,10000000)+ROW(P314)/1000000</f>
        <v>10000000.000313999</v>
      </c>
      <c r="O314" s="15">
        <f t="shared" si="15"/>
        <v>0</v>
      </c>
      <c r="P314" s="30">
        <f t="shared" si="16"/>
        <v>1</v>
      </c>
    </row>
    <row r="315" spans="1:16">
      <c r="A315" s="3">
        <f t="shared" si="14"/>
        <v>313</v>
      </c>
      <c r="B315" s="3">
        <f>IF(成绩记录表!C315=成绩查询表!$G$17,P315+ROW(P315)/10000000,10000000)+ROW(P315)/1000000</f>
        <v>10000000.000314999</v>
      </c>
      <c r="O315" s="15">
        <f t="shared" si="15"/>
        <v>0</v>
      </c>
      <c r="P315" s="30">
        <f t="shared" si="16"/>
        <v>1</v>
      </c>
    </row>
    <row r="316" spans="1:16">
      <c r="A316" s="3">
        <f t="shared" si="14"/>
        <v>314</v>
      </c>
      <c r="B316" s="3">
        <f>IF(成绩记录表!C316=成绩查询表!$G$17,P316+ROW(P316)/10000000,10000000)+ROW(P316)/1000000</f>
        <v>10000000.000316</v>
      </c>
      <c r="O316" s="15">
        <f t="shared" si="15"/>
        <v>0</v>
      </c>
      <c r="P316" s="30">
        <f t="shared" si="16"/>
        <v>1</v>
      </c>
    </row>
    <row r="317" spans="1:16">
      <c r="A317" s="3">
        <f t="shared" si="14"/>
        <v>315</v>
      </c>
      <c r="B317" s="3">
        <f>IF(成绩记录表!C317=成绩查询表!$G$17,P317+ROW(P317)/10000000,10000000)+ROW(P317)/1000000</f>
        <v>10000000.000317</v>
      </c>
      <c r="O317" s="15">
        <f t="shared" si="15"/>
        <v>0</v>
      </c>
      <c r="P317" s="30">
        <f t="shared" si="16"/>
        <v>1</v>
      </c>
    </row>
    <row r="318" spans="1:16">
      <c r="A318" s="3">
        <f t="shared" si="14"/>
        <v>316</v>
      </c>
      <c r="B318" s="3">
        <f>IF(成绩记录表!C318=成绩查询表!$G$17,P318+ROW(P318)/10000000,10000000)+ROW(P318)/1000000</f>
        <v>10000000.000318</v>
      </c>
      <c r="O318" s="15">
        <f t="shared" si="15"/>
        <v>0</v>
      </c>
      <c r="P318" s="30">
        <f t="shared" si="16"/>
        <v>1</v>
      </c>
    </row>
    <row r="319" spans="1:16">
      <c r="A319" s="3">
        <f t="shared" si="14"/>
        <v>317</v>
      </c>
      <c r="B319" s="3">
        <f>IF(成绩记录表!C319=成绩查询表!$G$17,P319+ROW(P319)/10000000,10000000)+ROW(P319)/1000000</f>
        <v>10000000.000319</v>
      </c>
      <c r="O319" s="15">
        <f t="shared" si="15"/>
        <v>0</v>
      </c>
      <c r="P319" s="30">
        <f t="shared" si="16"/>
        <v>1</v>
      </c>
    </row>
    <row r="320" spans="1:16">
      <c r="A320" s="3">
        <f t="shared" si="14"/>
        <v>318</v>
      </c>
      <c r="B320" s="3">
        <f>IF(成绩记录表!C320=成绩查询表!$G$17,P320+ROW(P320)/10000000,10000000)+ROW(P320)/1000000</f>
        <v>10000000.000320001</v>
      </c>
      <c r="O320" s="15">
        <f t="shared" si="15"/>
        <v>0</v>
      </c>
      <c r="P320" s="30">
        <f t="shared" si="16"/>
        <v>1</v>
      </c>
    </row>
    <row r="321" spans="1:16">
      <c r="A321" s="3">
        <f t="shared" si="14"/>
        <v>319</v>
      </c>
      <c r="B321" s="3">
        <f>IF(成绩记录表!C321=成绩查询表!$G$17,P321+ROW(P321)/10000000,10000000)+ROW(P321)/1000000</f>
        <v>10000000.000321001</v>
      </c>
      <c r="O321" s="15">
        <f t="shared" si="15"/>
        <v>0</v>
      </c>
      <c r="P321" s="30">
        <f t="shared" si="16"/>
        <v>1</v>
      </c>
    </row>
    <row r="322" spans="1:16">
      <c r="A322" s="3">
        <f t="shared" si="14"/>
        <v>320</v>
      </c>
      <c r="B322" s="3">
        <f>IF(成绩记录表!C322=成绩查询表!$G$17,P322+ROW(P322)/10000000,10000000)+ROW(P322)/1000000</f>
        <v>10000000.000321999</v>
      </c>
      <c r="O322" s="15">
        <f t="shared" si="15"/>
        <v>0</v>
      </c>
      <c r="P322" s="30">
        <f t="shared" si="16"/>
        <v>1</v>
      </c>
    </row>
    <row r="323" spans="1:16">
      <c r="A323" s="3">
        <f t="shared" si="14"/>
        <v>321</v>
      </c>
      <c r="B323" s="3">
        <f>IF(成绩记录表!C323=成绩查询表!$G$17,P323+ROW(P323)/10000000,10000000)+ROW(P323)/1000000</f>
        <v>10000000.000322999</v>
      </c>
      <c r="O323" s="15">
        <f t="shared" si="15"/>
        <v>0</v>
      </c>
      <c r="P323" s="30">
        <f t="shared" si="16"/>
        <v>1</v>
      </c>
    </row>
    <row r="324" spans="1:16">
      <c r="A324" s="3">
        <f t="shared" ref="A324:A387" si="17">RANK(B324,B:B,1)</f>
        <v>322</v>
      </c>
      <c r="B324" s="3">
        <f>IF(成绩记录表!C324=成绩查询表!$G$17,P324+ROW(P324)/10000000,10000000)+ROW(P324)/1000000</f>
        <v>10000000.000324</v>
      </c>
      <c r="O324" s="15">
        <f t="shared" si="15"/>
        <v>0</v>
      </c>
      <c r="P324" s="30">
        <f t="shared" si="16"/>
        <v>1</v>
      </c>
    </row>
    <row r="325" spans="1:16">
      <c r="A325" s="3">
        <f t="shared" si="17"/>
        <v>323</v>
      </c>
      <c r="B325" s="3">
        <f>IF(成绩记录表!C325=成绩查询表!$G$17,P325+ROW(P325)/10000000,10000000)+ROW(P325)/1000000</f>
        <v>10000000.000325</v>
      </c>
      <c r="O325" s="15">
        <f t="shared" si="15"/>
        <v>0</v>
      </c>
      <c r="P325" s="30">
        <f t="shared" si="16"/>
        <v>1</v>
      </c>
    </row>
    <row r="326" spans="1:16">
      <c r="A326" s="3">
        <f t="shared" si="17"/>
        <v>324</v>
      </c>
      <c r="B326" s="3">
        <f>IF(成绩记录表!C326=成绩查询表!$G$17,P326+ROW(P326)/10000000,10000000)+ROW(P326)/1000000</f>
        <v>10000000.000326</v>
      </c>
      <c r="O326" s="15">
        <f t="shared" si="15"/>
        <v>0</v>
      </c>
      <c r="P326" s="30">
        <f t="shared" si="16"/>
        <v>1</v>
      </c>
    </row>
    <row r="327" spans="1:16">
      <c r="A327" s="3">
        <f t="shared" si="17"/>
        <v>325</v>
      </c>
      <c r="B327" s="3">
        <f>IF(成绩记录表!C327=成绩查询表!$G$17,P327+ROW(P327)/10000000,10000000)+ROW(P327)/1000000</f>
        <v>10000000.000327</v>
      </c>
      <c r="O327" s="15">
        <f t="shared" si="15"/>
        <v>0</v>
      </c>
      <c r="P327" s="30">
        <f t="shared" si="16"/>
        <v>1</v>
      </c>
    </row>
    <row r="328" spans="1:16">
      <c r="A328" s="3">
        <f t="shared" si="17"/>
        <v>326</v>
      </c>
      <c r="B328" s="3">
        <f>IF(成绩记录表!C328=成绩查询表!$G$17,P328+ROW(P328)/10000000,10000000)+ROW(P328)/1000000</f>
        <v>10000000.000328001</v>
      </c>
      <c r="O328" s="15">
        <f t="shared" si="15"/>
        <v>0</v>
      </c>
      <c r="P328" s="30">
        <f t="shared" si="16"/>
        <v>1</v>
      </c>
    </row>
    <row r="329" spans="1:16">
      <c r="A329" s="3">
        <f t="shared" si="17"/>
        <v>327</v>
      </c>
      <c r="B329" s="3">
        <f>IF(成绩记录表!C329=成绩查询表!$G$17,P329+ROW(P329)/10000000,10000000)+ROW(P329)/1000000</f>
        <v>10000000.000329001</v>
      </c>
      <c r="O329" s="15">
        <f t="shared" si="15"/>
        <v>0</v>
      </c>
      <c r="P329" s="30">
        <f t="shared" si="16"/>
        <v>1</v>
      </c>
    </row>
    <row r="330" spans="1:16">
      <c r="A330" s="3">
        <f t="shared" si="17"/>
        <v>328</v>
      </c>
      <c r="B330" s="3">
        <f>IF(成绩记录表!C330=成绩查询表!$G$17,P330+ROW(P330)/10000000,10000000)+ROW(P330)/1000000</f>
        <v>10000000.000329999</v>
      </c>
      <c r="O330" s="15">
        <f t="shared" si="15"/>
        <v>0</v>
      </c>
      <c r="P330" s="30">
        <f t="shared" si="16"/>
        <v>1</v>
      </c>
    </row>
    <row r="331" spans="1:16">
      <c r="A331" s="3">
        <f t="shared" si="17"/>
        <v>329</v>
      </c>
      <c r="B331" s="3">
        <f>IF(成绩记录表!C331=成绩查询表!$G$17,P331+ROW(P331)/10000000,10000000)+ROW(P331)/1000000</f>
        <v>10000000.000330999</v>
      </c>
      <c r="O331" s="15">
        <f t="shared" si="15"/>
        <v>0</v>
      </c>
      <c r="P331" s="30">
        <f t="shared" si="16"/>
        <v>1</v>
      </c>
    </row>
    <row r="332" spans="1:16">
      <c r="A332" s="3">
        <f t="shared" si="17"/>
        <v>330</v>
      </c>
      <c r="B332" s="3">
        <f>IF(成绩记录表!C332=成绩查询表!$G$17,P332+ROW(P332)/10000000,10000000)+ROW(P332)/1000000</f>
        <v>10000000.000332</v>
      </c>
      <c r="O332" s="15">
        <f t="shared" si="15"/>
        <v>0</v>
      </c>
      <c r="P332" s="30">
        <f t="shared" si="16"/>
        <v>1</v>
      </c>
    </row>
    <row r="333" spans="1:16">
      <c r="A333" s="3">
        <f t="shared" si="17"/>
        <v>331</v>
      </c>
      <c r="B333" s="3">
        <f>IF(成绩记录表!C333=成绩查询表!$G$17,P333+ROW(P333)/10000000,10000000)+ROW(P333)/1000000</f>
        <v>10000000.000333</v>
      </c>
      <c r="O333" s="15">
        <f t="shared" si="15"/>
        <v>0</v>
      </c>
      <c r="P333" s="30">
        <f t="shared" si="16"/>
        <v>1</v>
      </c>
    </row>
    <row r="334" spans="1:16">
      <c r="A334" s="3">
        <f t="shared" si="17"/>
        <v>332</v>
      </c>
      <c r="B334" s="3">
        <f>IF(成绩记录表!C334=成绩查询表!$G$17,P334+ROW(P334)/10000000,10000000)+ROW(P334)/1000000</f>
        <v>10000000.000334</v>
      </c>
      <c r="O334" s="15">
        <f t="shared" si="15"/>
        <v>0</v>
      </c>
      <c r="P334" s="30">
        <f t="shared" si="16"/>
        <v>1</v>
      </c>
    </row>
    <row r="335" spans="1:16">
      <c r="A335" s="3">
        <f t="shared" si="17"/>
        <v>333</v>
      </c>
      <c r="B335" s="3">
        <f>IF(成绩记录表!C335=成绩查询表!$G$17,P335+ROW(P335)/10000000,10000000)+ROW(P335)/1000000</f>
        <v>10000000.000335</v>
      </c>
      <c r="O335" s="15">
        <f t="shared" ref="O335:O398" si="18">SUM(F335:N335)</f>
        <v>0</v>
      </c>
      <c r="P335" s="30">
        <f t="shared" si="16"/>
        <v>1</v>
      </c>
    </row>
    <row r="336" spans="1:16">
      <c r="A336" s="3">
        <f t="shared" si="17"/>
        <v>334</v>
      </c>
      <c r="B336" s="3">
        <f>IF(成绩记录表!C336=成绩查询表!$G$17,P336+ROW(P336)/10000000,10000000)+ROW(P336)/1000000</f>
        <v>10000000.000336001</v>
      </c>
      <c r="O336" s="15">
        <f t="shared" si="18"/>
        <v>0</v>
      </c>
      <c r="P336" s="30">
        <f t="shared" si="16"/>
        <v>1</v>
      </c>
    </row>
    <row r="337" spans="1:16">
      <c r="A337" s="3">
        <f t="shared" si="17"/>
        <v>335</v>
      </c>
      <c r="B337" s="3">
        <f>IF(成绩记录表!C337=成绩查询表!$G$17,P337+ROW(P337)/10000000,10000000)+ROW(P337)/1000000</f>
        <v>10000000.000336999</v>
      </c>
      <c r="O337" s="15">
        <f t="shared" si="18"/>
        <v>0</v>
      </c>
      <c r="P337" s="30">
        <f t="shared" si="16"/>
        <v>1</v>
      </c>
    </row>
    <row r="338" spans="1:16">
      <c r="A338" s="3">
        <f t="shared" si="17"/>
        <v>336</v>
      </c>
      <c r="B338" s="3">
        <f>IF(成绩记录表!C338=成绩查询表!$G$17,P338+ROW(P338)/10000000,10000000)+ROW(P338)/1000000</f>
        <v>10000000.000337999</v>
      </c>
      <c r="O338" s="15">
        <f t="shared" si="18"/>
        <v>0</v>
      </c>
      <c r="P338" s="30">
        <f t="shared" si="16"/>
        <v>1</v>
      </c>
    </row>
    <row r="339" spans="1:16">
      <c r="A339" s="3">
        <f t="shared" si="17"/>
        <v>337</v>
      </c>
      <c r="B339" s="3">
        <f>IF(成绩记录表!C339=成绩查询表!$G$17,P339+ROW(P339)/10000000,10000000)+ROW(P339)/1000000</f>
        <v>10000000.000339</v>
      </c>
      <c r="O339" s="15">
        <f t="shared" si="18"/>
        <v>0</v>
      </c>
      <c r="P339" s="30">
        <f t="shared" si="16"/>
        <v>1</v>
      </c>
    </row>
    <row r="340" spans="1:16">
      <c r="A340" s="3">
        <f t="shared" si="17"/>
        <v>338</v>
      </c>
      <c r="B340" s="3">
        <f>IF(成绩记录表!C340=成绩查询表!$G$17,P340+ROW(P340)/10000000,10000000)+ROW(P340)/1000000</f>
        <v>10000000.00034</v>
      </c>
      <c r="O340" s="15">
        <f t="shared" si="18"/>
        <v>0</v>
      </c>
      <c r="P340" s="30">
        <f t="shared" si="16"/>
        <v>1</v>
      </c>
    </row>
    <row r="341" spans="1:16">
      <c r="A341" s="3">
        <f t="shared" si="17"/>
        <v>339</v>
      </c>
      <c r="B341" s="3">
        <f>IF(成绩记录表!C341=成绩查询表!$G$17,P341+ROW(P341)/10000000,10000000)+ROW(P341)/1000000</f>
        <v>10000000.000341</v>
      </c>
      <c r="O341" s="15">
        <f t="shared" si="18"/>
        <v>0</v>
      </c>
      <c r="P341" s="30">
        <f t="shared" si="16"/>
        <v>1</v>
      </c>
    </row>
    <row r="342" spans="1:16">
      <c r="A342" s="3">
        <f t="shared" si="17"/>
        <v>340</v>
      </c>
      <c r="B342" s="3">
        <f>IF(成绩记录表!C342=成绩查询表!$G$17,P342+ROW(P342)/10000000,10000000)+ROW(P342)/1000000</f>
        <v>10000000.000342</v>
      </c>
      <c r="O342" s="15">
        <f t="shared" si="18"/>
        <v>0</v>
      </c>
      <c r="P342" s="30">
        <f t="shared" ref="P342:P405" si="19">IFERROR(VALUE(COUNTIFS($C$2:$C$20000,C342,$O$2:$O$20000,"&gt;"&amp;$O342)+1),0)</f>
        <v>1</v>
      </c>
    </row>
    <row r="343" spans="1:16">
      <c r="A343" s="3">
        <f t="shared" si="17"/>
        <v>341</v>
      </c>
      <c r="B343" s="3">
        <f>IF(成绩记录表!C343=成绩查询表!$G$17,P343+ROW(P343)/10000000,10000000)+ROW(P343)/1000000</f>
        <v>10000000.000343001</v>
      </c>
      <c r="O343" s="15">
        <f t="shared" si="18"/>
        <v>0</v>
      </c>
      <c r="P343" s="30">
        <f t="shared" si="19"/>
        <v>1</v>
      </c>
    </row>
    <row r="344" spans="1:16">
      <c r="A344" s="3">
        <f t="shared" si="17"/>
        <v>342</v>
      </c>
      <c r="B344" s="3">
        <f>IF(成绩记录表!C344=成绩查询表!$G$17,P344+ROW(P344)/10000000,10000000)+ROW(P344)/1000000</f>
        <v>10000000.000344001</v>
      </c>
      <c r="O344" s="15">
        <f t="shared" si="18"/>
        <v>0</v>
      </c>
      <c r="P344" s="30">
        <f t="shared" si="19"/>
        <v>1</v>
      </c>
    </row>
    <row r="345" spans="1:16">
      <c r="A345" s="3">
        <f t="shared" si="17"/>
        <v>343</v>
      </c>
      <c r="B345" s="3">
        <f>IF(成绩记录表!C345=成绩查询表!$G$17,P345+ROW(P345)/10000000,10000000)+ROW(P345)/1000000</f>
        <v>10000000.000344999</v>
      </c>
      <c r="O345" s="15">
        <f t="shared" si="18"/>
        <v>0</v>
      </c>
      <c r="P345" s="30">
        <f t="shared" si="19"/>
        <v>1</v>
      </c>
    </row>
    <row r="346" spans="1:16">
      <c r="A346" s="3">
        <f t="shared" si="17"/>
        <v>344</v>
      </c>
      <c r="B346" s="3">
        <f>IF(成绩记录表!C346=成绩查询表!$G$17,P346+ROW(P346)/10000000,10000000)+ROW(P346)/1000000</f>
        <v>10000000.000345999</v>
      </c>
      <c r="O346" s="15">
        <f t="shared" si="18"/>
        <v>0</v>
      </c>
      <c r="P346" s="30">
        <f t="shared" si="19"/>
        <v>1</v>
      </c>
    </row>
    <row r="347" spans="1:16">
      <c r="A347" s="3">
        <f t="shared" si="17"/>
        <v>345</v>
      </c>
      <c r="B347" s="3">
        <f>IF(成绩记录表!C347=成绩查询表!$G$17,P347+ROW(P347)/10000000,10000000)+ROW(P347)/1000000</f>
        <v>10000000.000347</v>
      </c>
      <c r="O347" s="15">
        <f t="shared" si="18"/>
        <v>0</v>
      </c>
      <c r="P347" s="30">
        <f t="shared" si="19"/>
        <v>1</v>
      </c>
    </row>
    <row r="348" spans="1:16">
      <c r="A348" s="3">
        <f t="shared" si="17"/>
        <v>346</v>
      </c>
      <c r="B348" s="3">
        <f>IF(成绩记录表!C348=成绩查询表!$G$17,P348+ROW(P348)/10000000,10000000)+ROW(P348)/1000000</f>
        <v>10000000.000348</v>
      </c>
      <c r="O348" s="15">
        <f t="shared" si="18"/>
        <v>0</v>
      </c>
      <c r="P348" s="30">
        <f t="shared" si="19"/>
        <v>1</v>
      </c>
    </row>
    <row r="349" spans="1:16">
      <c r="A349" s="3">
        <f t="shared" si="17"/>
        <v>347</v>
      </c>
      <c r="B349" s="3">
        <f>IF(成绩记录表!C349=成绩查询表!$G$17,P349+ROW(P349)/10000000,10000000)+ROW(P349)/1000000</f>
        <v>10000000.000349</v>
      </c>
      <c r="O349" s="15">
        <f t="shared" si="18"/>
        <v>0</v>
      </c>
      <c r="P349" s="30">
        <f t="shared" si="19"/>
        <v>1</v>
      </c>
    </row>
    <row r="350" spans="1:16">
      <c r="A350" s="3">
        <f t="shared" si="17"/>
        <v>348</v>
      </c>
      <c r="B350" s="3">
        <f>IF(成绩记录表!C350=成绩查询表!$G$17,P350+ROW(P350)/10000000,10000000)+ROW(P350)/1000000</f>
        <v>10000000.00035</v>
      </c>
      <c r="O350" s="15">
        <f t="shared" si="18"/>
        <v>0</v>
      </c>
      <c r="P350" s="30">
        <f t="shared" si="19"/>
        <v>1</v>
      </c>
    </row>
    <row r="351" spans="1:16">
      <c r="A351" s="3">
        <f t="shared" si="17"/>
        <v>349</v>
      </c>
      <c r="B351" s="3">
        <f>IF(成绩记录表!C351=成绩查询表!$G$17,P351+ROW(P351)/10000000,10000000)+ROW(P351)/1000000</f>
        <v>10000000.000351001</v>
      </c>
      <c r="O351" s="15">
        <f t="shared" si="18"/>
        <v>0</v>
      </c>
      <c r="P351" s="30">
        <f t="shared" si="19"/>
        <v>1</v>
      </c>
    </row>
    <row r="352" spans="1:16">
      <c r="A352" s="3">
        <f t="shared" si="17"/>
        <v>350</v>
      </c>
      <c r="B352" s="3">
        <f>IF(成绩记录表!C352=成绩查询表!$G$17,P352+ROW(P352)/10000000,10000000)+ROW(P352)/1000000</f>
        <v>10000000.000352001</v>
      </c>
      <c r="O352" s="15">
        <f t="shared" si="18"/>
        <v>0</v>
      </c>
      <c r="P352" s="30">
        <f t="shared" si="19"/>
        <v>1</v>
      </c>
    </row>
    <row r="353" spans="1:16">
      <c r="A353" s="3">
        <f t="shared" si="17"/>
        <v>351</v>
      </c>
      <c r="B353" s="3">
        <f>IF(成绩记录表!C353=成绩查询表!$G$17,P353+ROW(P353)/10000000,10000000)+ROW(P353)/1000000</f>
        <v>10000000.000352999</v>
      </c>
      <c r="O353" s="15">
        <f t="shared" si="18"/>
        <v>0</v>
      </c>
      <c r="P353" s="30">
        <f t="shared" si="19"/>
        <v>1</v>
      </c>
    </row>
    <row r="354" spans="1:16">
      <c r="A354" s="3">
        <f t="shared" si="17"/>
        <v>352</v>
      </c>
      <c r="B354" s="3">
        <f>IF(成绩记录表!C354=成绩查询表!$G$17,P354+ROW(P354)/10000000,10000000)+ROW(P354)/1000000</f>
        <v>10000000.000353999</v>
      </c>
      <c r="O354" s="15">
        <f t="shared" si="18"/>
        <v>0</v>
      </c>
      <c r="P354" s="30">
        <f t="shared" si="19"/>
        <v>1</v>
      </c>
    </row>
    <row r="355" spans="1:16">
      <c r="A355" s="3">
        <f t="shared" si="17"/>
        <v>353</v>
      </c>
      <c r="B355" s="3">
        <f>IF(成绩记录表!C355=成绩查询表!$G$17,P355+ROW(P355)/10000000,10000000)+ROW(P355)/1000000</f>
        <v>10000000.000355</v>
      </c>
      <c r="O355" s="15">
        <f t="shared" si="18"/>
        <v>0</v>
      </c>
      <c r="P355" s="30">
        <f t="shared" si="19"/>
        <v>1</v>
      </c>
    </row>
    <row r="356" spans="1:16">
      <c r="A356" s="3">
        <f t="shared" si="17"/>
        <v>354</v>
      </c>
      <c r="B356" s="3">
        <f>IF(成绩记录表!C356=成绩查询表!$G$17,P356+ROW(P356)/10000000,10000000)+ROW(P356)/1000000</f>
        <v>10000000.000356</v>
      </c>
      <c r="O356" s="15">
        <f t="shared" si="18"/>
        <v>0</v>
      </c>
      <c r="P356" s="30">
        <f t="shared" si="19"/>
        <v>1</v>
      </c>
    </row>
    <row r="357" spans="1:16">
      <c r="A357" s="3">
        <f t="shared" si="17"/>
        <v>355</v>
      </c>
      <c r="B357" s="3">
        <f>IF(成绩记录表!C357=成绩查询表!$G$17,P357+ROW(P357)/10000000,10000000)+ROW(P357)/1000000</f>
        <v>10000000.000357</v>
      </c>
      <c r="O357" s="15">
        <f t="shared" si="18"/>
        <v>0</v>
      </c>
      <c r="P357" s="30">
        <f t="shared" si="19"/>
        <v>1</v>
      </c>
    </row>
    <row r="358" spans="1:16">
      <c r="A358" s="3">
        <f t="shared" si="17"/>
        <v>356</v>
      </c>
      <c r="B358" s="3">
        <f>IF(成绩记录表!C358=成绩查询表!$G$17,P358+ROW(P358)/10000000,10000000)+ROW(P358)/1000000</f>
        <v>10000000.000358</v>
      </c>
      <c r="O358" s="15">
        <f t="shared" si="18"/>
        <v>0</v>
      </c>
      <c r="P358" s="30">
        <f t="shared" si="19"/>
        <v>1</v>
      </c>
    </row>
    <row r="359" spans="1:16">
      <c r="A359" s="3">
        <f t="shared" si="17"/>
        <v>357</v>
      </c>
      <c r="B359" s="3">
        <f>IF(成绩记录表!C359=成绩查询表!$G$17,P359+ROW(P359)/10000000,10000000)+ROW(P359)/1000000</f>
        <v>10000000.000359001</v>
      </c>
      <c r="O359" s="15">
        <f t="shared" si="18"/>
        <v>0</v>
      </c>
      <c r="P359" s="30">
        <f t="shared" si="19"/>
        <v>1</v>
      </c>
    </row>
    <row r="360" spans="1:16">
      <c r="A360" s="3">
        <f t="shared" si="17"/>
        <v>358</v>
      </c>
      <c r="B360" s="3">
        <f>IF(成绩记录表!C360=成绩查询表!$G$17,P360+ROW(P360)/10000000,10000000)+ROW(P360)/1000000</f>
        <v>10000000.000360001</v>
      </c>
      <c r="O360" s="15">
        <f t="shared" si="18"/>
        <v>0</v>
      </c>
      <c r="P360" s="30">
        <f t="shared" si="19"/>
        <v>1</v>
      </c>
    </row>
    <row r="361" spans="1:16">
      <c r="A361" s="3">
        <f t="shared" si="17"/>
        <v>359</v>
      </c>
      <c r="B361" s="3">
        <f>IF(成绩记录表!C361=成绩查询表!$G$17,P361+ROW(P361)/10000000,10000000)+ROW(P361)/1000000</f>
        <v>10000000.000360999</v>
      </c>
      <c r="O361" s="15">
        <f t="shared" si="18"/>
        <v>0</v>
      </c>
      <c r="P361" s="30">
        <f t="shared" si="19"/>
        <v>1</v>
      </c>
    </row>
    <row r="362" spans="1:16">
      <c r="A362" s="3">
        <f t="shared" si="17"/>
        <v>360</v>
      </c>
      <c r="B362" s="3">
        <f>IF(成绩记录表!C362=成绩查询表!$G$17,P362+ROW(P362)/10000000,10000000)+ROW(P362)/1000000</f>
        <v>10000000.000361999</v>
      </c>
      <c r="O362" s="15">
        <f t="shared" si="18"/>
        <v>0</v>
      </c>
      <c r="P362" s="30">
        <f t="shared" si="19"/>
        <v>1</v>
      </c>
    </row>
    <row r="363" spans="1:16">
      <c r="A363" s="3">
        <f t="shared" si="17"/>
        <v>361</v>
      </c>
      <c r="B363" s="3">
        <f>IF(成绩记录表!C363=成绩查询表!$G$17,P363+ROW(P363)/10000000,10000000)+ROW(P363)/1000000</f>
        <v>10000000.000363</v>
      </c>
      <c r="O363" s="15">
        <f t="shared" si="18"/>
        <v>0</v>
      </c>
      <c r="P363" s="30">
        <f t="shared" si="19"/>
        <v>1</v>
      </c>
    </row>
    <row r="364" spans="1:16">
      <c r="A364" s="3">
        <f t="shared" si="17"/>
        <v>362</v>
      </c>
      <c r="B364" s="3">
        <f>IF(成绩记录表!C364=成绩查询表!$G$17,P364+ROW(P364)/10000000,10000000)+ROW(P364)/1000000</f>
        <v>10000000.000364</v>
      </c>
      <c r="O364" s="15">
        <f t="shared" si="18"/>
        <v>0</v>
      </c>
      <c r="P364" s="30">
        <f t="shared" si="19"/>
        <v>1</v>
      </c>
    </row>
    <row r="365" spans="1:16">
      <c r="A365" s="3">
        <f t="shared" si="17"/>
        <v>363</v>
      </c>
      <c r="B365" s="3">
        <f>IF(成绩记录表!C365=成绩查询表!$G$17,P365+ROW(P365)/10000000,10000000)+ROW(P365)/1000000</f>
        <v>10000000.000365</v>
      </c>
      <c r="O365" s="15">
        <f t="shared" si="18"/>
        <v>0</v>
      </c>
      <c r="P365" s="30">
        <f t="shared" si="19"/>
        <v>1</v>
      </c>
    </row>
    <row r="366" spans="1:16">
      <c r="A366" s="3">
        <f t="shared" si="17"/>
        <v>364</v>
      </c>
      <c r="B366" s="3">
        <f>IF(成绩记录表!C366=成绩查询表!$G$17,P366+ROW(P366)/10000000,10000000)+ROW(P366)/1000000</f>
        <v>10000000.000366</v>
      </c>
      <c r="O366" s="15">
        <f t="shared" si="18"/>
        <v>0</v>
      </c>
      <c r="P366" s="30">
        <f t="shared" si="19"/>
        <v>1</v>
      </c>
    </row>
    <row r="367" spans="1:16">
      <c r="A367" s="3">
        <f t="shared" si="17"/>
        <v>365</v>
      </c>
      <c r="B367" s="3">
        <f>IF(成绩记录表!C367=成绩查询表!$G$17,P367+ROW(P367)/10000000,10000000)+ROW(P367)/1000000</f>
        <v>10000000.000367001</v>
      </c>
      <c r="O367" s="15">
        <f t="shared" si="18"/>
        <v>0</v>
      </c>
      <c r="P367" s="30">
        <f t="shared" si="19"/>
        <v>1</v>
      </c>
    </row>
    <row r="368" spans="1:16">
      <c r="A368" s="3">
        <f t="shared" si="17"/>
        <v>366</v>
      </c>
      <c r="B368" s="3">
        <f>IF(成绩记录表!C368=成绩查询表!$G$17,P368+ROW(P368)/10000000,10000000)+ROW(P368)/1000000</f>
        <v>10000000.000367999</v>
      </c>
      <c r="O368" s="15">
        <f t="shared" si="18"/>
        <v>0</v>
      </c>
      <c r="P368" s="30">
        <f t="shared" si="19"/>
        <v>1</v>
      </c>
    </row>
    <row r="369" spans="1:16">
      <c r="A369" s="3">
        <f t="shared" si="17"/>
        <v>367</v>
      </c>
      <c r="B369" s="3">
        <f>IF(成绩记录表!C369=成绩查询表!$G$17,P369+ROW(P369)/10000000,10000000)+ROW(P369)/1000000</f>
        <v>10000000.000368999</v>
      </c>
      <c r="O369" s="15">
        <f t="shared" si="18"/>
        <v>0</v>
      </c>
      <c r="P369" s="30">
        <f t="shared" si="19"/>
        <v>1</v>
      </c>
    </row>
    <row r="370" spans="1:16">
      <c r="A370" s="3">
        <f t="shared" si="17"/>
        <v>368</v>
      </c>
      <c r="B370" s="3">
        <f>IF(成绩记录表!C370=成绩查询表!$G$17,P370+ROW(P370)/10000000,10000000)+ROW(P370)/1000000</f>
        <v>10000000.00037</v>
      </c>
      <c r="O370" s="15">
        <f t="shared" si="18"/>
        <v>0</v>
      </c>
      <c r="P370" s="30">
        <f t="shared" si="19"/>
        <v>1</v>
      </c>
    </row>
    <row r="371" spans="1:16">
      <c r="A371" s="3">
        <f t="shared" si="17"/>
        <v>369</v>
      </c>
      <c r="B371" s="3">
        <f>IF(成绩记录表!C371=成绩查询表!$G$17,P371+ROW(P371)/10000000,10000000)+ROW(P371)/1000000</f>
        <v>10000000.000371</v>
      </c>
      <c r="O371" s="15">
        <f t="shared" si="18"/>
        <v>0</v>
      </c>
      <c r="P371" s="30">
        <f t="shared" si="19"/>
        <v>1</v>
      </c>
    </row>
    <row r="372" spans="1:16">
      <c r="A372" s="3">
        <f t="shared" si="17"/>
        <v>370</v>
      </c>
      <c r="B372" s="3">
        <f>IF(成绩记录表!C372=成绩查询表!$G$17,P372+ROW(P372)/10000000,10000000)+ROW(P372)/1000000</f>
        <v>10000000.000372</v>
      </c>
      <c r="O372" s="15">
        <f t="shared" si="18"/>
        <v>0</v>
      </c>
      <c r="P372" s="30">
        <f t="shared" si="19"/>
        <v>1</v>
      </c>
    </row>
    <row r="373" spans="1:16">
      <c r="A373" s="3">
        <f t="shared" si="17"/>
        <v>371</v>
      </c>
      <c r="B373" s="3">
        <f>IF(成绩记录表!C373=成绩查询表!$G$17,P373+ROW(P373)/10000000,10000000)+ROW(P373)/1000000</f>
        <v>10000000.000373</v>
      </c>
      <c r="O373" s="15">
        <f t="shared" si="18"/>
        <v>0</v>
      </c>
      <c r="P373" s="30">
        <f t="shared" si="19"/>
        <v>1</v>
      </c>
    </row>
    <row r="374" spans="1:16">
      <c r="A374" s="3">
        <f t="shared" si="17"/>
        <v>372</v>
      </c>
      <c r="B374" s="3">
        <f>IF(成绩记录表!C374=成绩查询表!$G$17,P374+ROW(P374)/10000000,10000000)+ROW(P374)/1000000</f>
        <v>10000000.000374001</v>
      </c>
      <c r="O374" s="15">
        <f t="shared" si="18"/>
        <v>0</v>
      </c>
      <c r="P374" s="30">
        <f t="shared" si="19"/>
        <v>1</v>
      </c>
    </row>
    <row r="375" spans="1:16">
      <c r="A375" s="3">
        <f t="shared" si="17"/>
        <v>373</v>
      </c>
      <c r="B375" s="3">
        <f>IF(成绩记录表!C375=成绩查询表!$G$17,P375+ROW(P375)/10000000,10000000)+ROW(P375)/1000000</f>
        <v>10000000.000375001</v>
      </c>
      <c r="O375" s="15">
        <f t="shared" si="18"/>
        <v>0</v>
      </c>
      <c r="P375" s="30">
        <f t="shared" si="19"/>
        <v>1</v>
      </c>
    </row>
    <row r="376" spans="1:16">
      <c r="A376" s="3">
        <f t="shared" si="17"/>
        <v>374</v>
      </c>
      <c r="B376" s="3">
        <f>IF(成绩记录表!C376=成绩查询表!$G$17,P376+ROW(P376)/10000000,10000000)+ROW(P376)/1000000</f>
        <v>10000000.000375999</v>
      </c>
      <c r="O376" s="15">
        <f t="shared" si="18"/>
        <v>0</v>
      </c>
      <c r="P376" s="30">
        <f t="shared" si="19"/>
        <v>1</v>
      </c>
    </row>
    <row r="377" spans="1:16">
      <c r="A377" s="3">
        <f t="shared" si="17"/>
        <v>375</v>
      </c>
      <c r="B377" s="3">
        <f>IF(成绩记录表!C377=成绩查询表!$G$17,P377+ROW(P377)/10000000,10000000)+ROW(P377)/1000000</f>
        <v>10000000.000376999</v>
      </c>
      <c r="O377" s="15">
        <f t="shared" si="18"/>
        <v>0</v>
      </c>
      <c r="P377" s="30">
        <f t="shared" si="19"/>
        <v>1</v>
      </c>
    </row>
    <row r="378" spans="1:16">
      <c r="A378" s="3">
        <f t="shared" si="17"/>
        <v>376</v>
      </c>
      <c r="B378" s="3">
        <f>IF(成绩记录表!C378=成绩查询表!$G$17,P378+ROW(P378)/10000000,10000000)+ROW(P378)/1000000</f>
        <v>10000000.000378</v>
      </c>
      <c r="O378" s="15">
        <f t="shared" si="18"/>
        <v>0</v>
      </c>
      <c r="P378" s="30">
        <f t="shared" si="19"/>
        <v>1</v>
      </c>
    </row>
    <row r="379" spans="1:16">
      <c r="A379" s="3">
        <f t="shared" si="17"/>
        <v>377</v>
      </c>
      <c r="B379" s="3">
        <f>IF(成绩记录表!C379=成绩查询表!$G$17,P379+ROW(P379)/10000000,10000000)+ROW(P379)/1000000</f>
        <v>10000000.000379</v>
      </c>
      <c r="O379" s="15">
        <f t="shared" si="18"/>
        <v>0</v>
      </c>
      <c r="P379" s="30">
        <f t="shared" si="19"/>
        <v>1</v>
      </c>
    </row>
    <row r="380" spans="1:16">
      <c r="A380" s="3">
        <f t="shared" si="17"/>
        <v>378</v>
      </c>
      <c r="B380" s="3">
        <f>IF(成绩记录表!C380=成绩查询表!$G$17,P380+ROW(P380)/10000000,10000000)+ROW(P380)/1000000</f>
        <v>10000000.00038</v>
      </c>
      <c r="O380" s="15">
        <f t="shared" si="18"/>
        <v>0</v>
      </c>
      <c r="P380" s="30">
        <f t="shared" si="19"/>
        <v>1</v>
      </c>
    </row>
    <row r="381" spans="1:16">
      <c r="A381" s="3">
        <f t="shared" si="17"/>
        <v>379</v>
      </c>
      <c r="B381" s="3">
        <f>IF(成绩记录表!C381=成绩查询表!$G$17,P381+ROW(P381)/10000000,10000000)+ROW(P381)/1000000</f>
        <v>10000000.000381</v>
      </c>
      <c r="O381" s="15">
        <f t="shared" si="18"/>
        <v>0</v>
      </c>
      <c r="P381" s="30">
        <f t="shared" si="19"/>
        <v>1</v>
      </c>
    </row>
    <row r="382" spans="1:16">
      <c r="A382" s="3">
        <f t="shared" si="17"/>
        <v>380</v>
      </c>
      <c r="B382" s="3">
        <f>IF(成绩记录表!C382=成绩查询表!$G$17,P382+ROW(P382)/10000000,10000000)+ROW(P382)/1000000</f>
        <v>10000000.000382001</v>
      </c>
      <c r="O382" s="15">
        <f t="shared" si="18"/>
        <v>0</v>
      </c>
      <c r="P382" s="30">
        <f t="shared" si="19"/>
        <v>1</v>
      </c>
    </row>
    <row r="383" spans="1:16">
      <c r="A383" s="3">
        <f t="shared" si="17"/>
        <v>381</v>
      </c>
      <c r="B383" s="3">
        <f>IF(成绩记录表!C383=成绩查询表!$G$17,P383+ROW(P383)/10000000,10000000)+ROW(P383)/1000000</f>
        <v>10000000.000383001</v>
      </c>
      <c r="O383" s="15">
        <f t="shared" si="18"/>
        <v>0</v>
      </c>
      <c r="P383" s="30">
        <f t="shared" si="19"/>
        <v>1</v>
      </c>
    </row>
    <row r="384" spans="1:16">
      <c r="A384" s="3">
        <f t="shared" si="17"/>
        <v>382</v>
      </c>
      <c r="B384" s="3">
        <f>IF(成绩记录表!C384=成绩查询表!$G$17,P384+ROW(P384)/10000000,10000000)+ROW(P384)/1000000</f>
        <v>10000000.000383999</v>
      </c>
      <c r="O384" s="15">
        <f t="shared" si="18"/>
        <v>0</v>
      </c>
      <c r="P384" s="30">
        <f t="shared" si="19"/>
        <v>1</v>
      </c>
    </row>
    <row r="385" spans="1:16">
      <c r="A385" s="3">
        <f t="shared" si="17"/>
        <v>383</v>
      </c>
      <c r="B385" s="3">
        <f>IF(成绩记录表!C385=成绩查询表!$G$17,P385+ROW(P385)/10000000,10000000)+ROW(P385)/1000000</f>
        <v>10000000.000384999</v>
      </c>
      <c r="O385" s="15">
        <f t="shared" si="18"/>
        <v>0</v>
      </c>
      <c r="P385" s="30">
        <f t="shared" si="19"/>
        <v>1</v>
      </c>
    </row>
    <row r="386" spans="1:16">
      <c r="A386" s="3">
        <f t="shared" si="17"/>
        <v>384</v>
      </c>
      <c r="B386" s="3">
        <f>IF(成绩记录表!C386=成绩查询表!$G$17,P386+ROW(P386)/10000000,10000000)+ROW(P386)/1000000</f>
        <v>10000000.000386</v>
      </c>
      <c r="O386" s="15">
        <f t="shared" si="18"/>
        <v>0</v>
      </c>
      <c r="P386" s="30">
        <f t="shared" si="19"/>
        <v>1</v>
      </c>
    </row>
    <row r="387" spans="1:16">
      <c r="A387" s="3">
        <f t="shared" si="17"/>
        <v>385</v>
      </c>
      <c r="B387" s="3">
        <f>IF(成绩记录表!C387=成绩查询表!$G$17,P387+ROW(P387)/10000000,10000000)+ROW(P387)/1000000</f>
        <v>10000000.000387</v>
      </c>
      <c r="O387" s="15">
        <f t="shared" si="18"/>
        <v>0</v>
      </c>
      <c r="P387" s="30">
        <f t="shared" si="19"/>
        <v>1</v>
      </c>
    </row>
    <row r="388" spans="1:16">
      <c r="A388" s="3">
        <f t="shared" ref="A388:A451" si="20">RANK(B388,B:B,1)</f>
        <v>386</v>
      </c>
      <c r="B388" s="3">
        <f>IF(成绩记录表!C388=成绩查询表!$G$17,P388+ROW(P388)/10000000,10000000)+ROW(P388)/1000000</f>
        <v>10000000.000388</v>
      </c>
      <c r="O388" s="15">
        <f t="shared" si="18"/>
        <v>0</v>
      </c>
      <c r="P388" s="30">
        <f t="shared" si="19"/>
        <v>1</v>
      </c>
    </row>
    <row r="389" spans="1:16">
      <c r="A389" s="3">
        <f t="shared" si="20"/>
        <v>387</v>
      </c>
      <c r="B389" s="3">
        <f>IF(成绩记录表!C389=成绩查询表!$G$17,P389+ROW(P389)/10000000,10000000)+ROW(P389)/1000000</f>
        <v>10000000.000389</v>
      </c>
      <c r="O389" s="15">
        <f t="shared" si="18"/>
        <v>0</v>
      </c>
      <c r="P389" s="30">
        <f t="shared" si="19"/>
        <v>1</v>
      </c>
    </row>
    <row r="390" spans="1:16">
      <c r="A390" s="3">
        <f t="shared" si="20"/>
        <v>388</v>
      </c>
      <c r="B390" s="3">
        <f>IF(成绩记录表!C390=成绩查询表!$G$17,P390+ROW(P390)/10000000,10000000)+ROW(P390)/1000000</f>
        <v>10000000.000390001</v>
      </c>
      <c r="O390" s="15">
        <f t="shared" si="18"/>
        <v>0</v>
      </c>
      <c r="P390" s="30">
        <f t="shared" si="19"/>
        <v>1</v>
      </c>
    </row>
    <row r="391" spans="1:16">
      <c r="A391" s="3">
        <f t="shared" si="20"/>
        <v>389</v>
      </c>
      <c r="B391" s="3">
        <f>IF(成绩记录表!C391=成绩查询表!$G$17,P391+ROW(P391)/10000000,10000000)+ROW(P391)/1000000</f>
        <v>10000000.000391001</v>
      </c>
      <c r="O391" s="15">
        <f t="shared" si="18"/>
        <v>0</v>
      </c>
      <c r="P391" s="30">
        <f t="shared" si="19"/>
        <v>1</v>
      </c>
    </row>
    <row r="392" spans="1:16">
      <c r="A392" s="3">
        <f t="shared" si="20"/>
        <v>390</v>
      </c>
      <c r="B392" s="3">
        <f>IF(成绩记录表!C392=成绩查询表!$G$17,P392+ROW(P392)/10000000,10000000)+ROW(P392)/1000000</f>
        <v>10000000.000391999</v>
      </c>
      <c r="O392" s="15">
        <f t="shared" si="18"/>
        <v>0</v>
      </c>
      <c r="P392" s="30">
        <f t="shared" si="19"/>
        <v>1</v>
      </c>
    </row>
    <row r="393" spans="1:16">
      <c r="A393" s="3">
        <f t="shared" si="20"/>
        <v>391</v>
      </c>
      <c r="B393" s="3">
        <f>IF(成绩记录表!C393=成绩查询表!$G$17,P393+ROW(P393)/10000000,10000000)+ROW(P393)/1000000</f>
        <v>10000000.000393</v>
      </c>
      <c r="O393" s="15">
        <f t="shared" si="18"/>
        <v>0</v>
      </c>
      <c r="P393" s="30">
        <f t="shared" si="19"/>
        <v>1</v>
      </c>
    </row>
    <row r="394" spans="1:16">
      <c r="A394" s="3">
        <f t="shared" si="20"/>
        <v>392</v>
      </c>
      <c r="B394" s="3">
        <f>IF(成绩记录表!C394=成绩查询表!$G$17,P394+ROW(P394)/10000000,10000000)+ROW(P394)/1000000</f>
        <v>10000000.000394</v>
      </c>
      <c r="O394" s="15">
        <f t="shared" si="18"/>
        <v>0</v>
      </c>
      <c r="P394" s="30">
        <f t="shared" si="19"/>
        <v>1</v>
      </c>
    </row>
    <row r="395" spans="1:16">
      <c r="A395" s="3">
        <f t="shared" si="20"/>
        <v>393</v>
      </c>
      <c r="B395" s="3">
        <f>IF(成绩记录表!C395=成绩查询表!$G$17,P395+ROW(P395)/10000000,10000000)+ROW(P395)/1000000</f>
        <v>10000000.000395</v>
      </c>
      <c r="O395" s="15">
        <f t="shared" si="18"/>
        <v>0</v>
      </c>
      <c r="P395" s="30">
        <f t="shared" si="19"/>
        <v>1</v>
      </c>
    </row>
    <row r="396" spans="1:16">
      <c r="A396" s="3">
        <f t="shared" si="20"/>
        <v>394</v>
      </c>
      <c r="B396" s="3">
        <f>IF(成绩记录表!C396=成绩查询表!$G$17,P396+ROW(P396)/10000000,10000000)+ROW(P396)/1000000</f>
        <v>10000000.000396</v>
      </c>
      <c r="O396" s="15">
        <f t="shared" si="18"/>
        <v>0</v>
      </c>
      <c r="P396" s="30">
        <f t="shared" si="19"/>
        <v>1</v>
      </c>
    </row>
    <row r="397" spans="1:16">
      <c r="A397" s="3">
        <f t="shared" si="20"/>
        <v>395</v>
      </c>
      <c r="B397" s="3">
        <f>IF(成绩记录表!C397=成绩查询表!$G$17,P397+ROW(P397)/10000000,10000000)+ROW(P397)/1000000</f>
        <v>10000000.000397</v>
      </c>
      <c r="O397" s="15">
        <f t="shared" si="18"/>
        <v>0</v>
      </c>
      <c r="P397" s="30">
        <f t="shared" si="19"/>
        <v>1</v>
      </c>
    </row>
    <row r="398" spans="1:16">
      <c r="A398" s="3">
        <f t="shared" si="20"/>
        <v>396</v>
      </c>
      <c r="B398" s="3">
        <f>IF(成绩记录表!C398=成绩查询表!$G$17,P398+ROW(P398)/10000000,10000000)+ROW(P398)/1000000</f>
        <v>10000000.000398001</v>
      </c>
      <c r="O398" s="15">
        <f t="shared" si="18"/>
        <v>0</v>
      </c>
      <c r="P398" s="30">
        <f t="shared" si="19"/>
        <v>1</v>
      </c>
    </row>
    <row r="399" spans="1:16">
      <c r="A399" s="3">
        <f t="shared" si="20"/>
        <v>397</v>
      </c>
      <c r="B399" s="3">
        <f>IF(成绩记录表!C399=成绩查询表!$G$17,P399+ROW(P399)/10000000,10000000)+ROW(P399)/1000000</f>
        <v>10000000.000398999</v>
      </c>
      <c r="O399" s="15">
        <f t="shared" ref="O399:O462" si="21">SUM(F399:N399)</f>
        <v>0</v>
      </c>
      <c r="P399" s="30">
        <f t="shared" si="19"/>
        <v>1</v>
      </c>
    </row>
    <row r="400" spans="1:16">
      <c r="A400" s="3">
        <f t="shared" si="20"/>
        <v>398</v>
      </c>
      <c r="B400" s="3">
        <f>IF(成绩记录表!C400=成绩查询表!$G$17,P400+ROW(P400)/10000000,10000000)+ROW(P400)/1000000</f>
        <v>10000000.000399999</v>
      </c>
      <c r="O400" s="15">
        <f t="shared" si="21"/>
        <v>0</v>
      </c>
      <c r="P400" s="30">
        <f t="shared" si="19"/>
        <v>1</v>
      </c>
    </row>
    <row r="401" spans="1:16">
      <c r="A401" s="3">
        <f t="shared" si="20"/>
        <v>399</v>
      </c>
      <c r="B401" s="3">
        <f>IF(成绩记录表!C401=成绩查询表!$G$17,P401+ROW(P401)/10000000,10000000)+ROW(P401)/1000000</f>
        <v>10000000.000401</v>
      </c>
      <c r="O401" s="15">
        <f t="shared" si="21"/>
        <v>0</v>
      </c>
      <c r="P401" s="30">
        <f t="shared" si="19"/>
        <v>1</v>
      </c>
    </row>
    <row r="402" spans="1:16">
      <c r="A402" s="3">
        <f t="shared" si="20"/>
        <v>400</v>
      </c>
      <c r="B402" s="3">
        <f>IF(成绩记录表!C402=成绩查询表!$G$17,P402+ROW(P402)/10000000,10000000)+ROW(P402)/1000000</f>
        <v>10000000.000402</v>
      </c>
      <c r="O402" s="15">
        <f t="shared" si="21"/>
        <v>0</v>
      </c>
      <c r="P402" s="30">
        <f t="shared" si="19"/>
        <v>1</v>
      </c>
    </row>
    <row r="403" spans="1:16">
      <c r="A403" s="3">
        <f t="shared" si="20"/>
        <v>401</v>
      </c>
      <c r="B403" s="3">
        <f>IF(成绩记录表!C403=成绩查询表!$G$17,P403+ROW(P403)/10000000,10000000)+ROW(P403)/1000000</f>
        <v>10000000.000403</v>
      </c>
      <c r="O403" s="15">
        <f t="shared" si="21"/>
        <v>0</v>
      </c>
      <c r="P403" s="30">
        <f t="shared" si="19"/>
        <v>1</v>
      </c>
    </row>
    <row r="404" spans="1:16">
      <c r="A404" s="3">
        <f t="shared" si="20"/>
        <v>402</v>
      </c>
      <c r="B404" s="3">
        <f>IF(成绩记录表!C404=成绩查询表!$G$17,P404+ROW(P404)/10000000,10000000)+ROW(P404)/1000000</f>
        <v>10000000.000404</v>
      </c>
      <c r="O404" s="15">
        <f t="shared" si="21"/>
        <v>0</v>
      </c>
      <c r="P404" s="30">
        <f t="shared" si="19"/>
        <v>1</v>
      </c>
    </row>
    <row r="405" spans="1:16">
      <c r="A405" s="3">
        <f t="shared" si="20"/>
        <v>403</v>
      </c>
      <c r="B405" s="3">
        <f>IF(成绩记录表!C405=成绩查询表!$G$17,P405+ROW(P405)/10000000,10000000)+ROW(P405)/1000000</f>
        <v>10000000.000405001</v>
      </c>
      <c r="O405" s="15">
        <f t="shared" si="21"/>
        <v>0</v>
      </c>
      <c r="P405" s="30">
        <f t="shared" si="19"/>
        <v>1</v>
      </c>
    </row>
    <row r="406" spans="1:16">
      <c r="A406" s="3">
        <f t="shared" si="20"/>
        <v>404</v>
      </c>
      <c r="B406" s="3">
        <f>IF(成绩记录表!C406=成绩查询表!$G$17,P406+ROW(P406)/10000000,10000000)+ROW(P406)/1000000</f>
        <v>10000000.000406001</v>
      </c>
      <c r="O406" s="15">
        <f t="shared" si="21"/>
        <v>0</v>
      </c>
      <c r="P406" s="30">
        <f t="shared" ref="P406:P469" si="22">IFERROR(VALUE(COUNTIFS($C$2:$C$20000,C406,$O$2:$O$20000,"&gt;"&amp;$O406)+1),0)</f>
        <v>1</v>
      </c>
    </row>
    <row r="407" spans="1:16">
      <c r="A407" s="3">
        <f t="shared" si="20"/>
        <v>405</v>
      </c>
      <c r="B407" s="3">
        <f>IF(成绩记录表!C407=成绩查询表!$G$17,P407+ROW(P407)/10000000,10000000)+ROW(P407)/1000000</f>
        <v>10000000.000406999</v>
      </c>
      <c r="O407" s="15">
        <f t="shared" si="21"/>
        <v>0</v>
      </c>
      <c r="P407" s="30">
        <f t="shared" si="22"/>
        <v>1</v>
      </c>
    </row>
    <row r="408" spans="1:16">
      <c r="A408" s="3">
        <f t="shared" si="20"/>
        <v>406</v>
      </c>
      <c r="B408" s="3">
        <f>IF(成绩记录表!C408=成绩查询表!$G$17,P408+ROW(P408)/10000000,10000000)+ROW(P408)/1000000</f>
        <v>10000000.000407999</v>
      </c>
      <c r="O408" s="15">
        <f t="shared" si="21"/>
        <v>0</v>
      </c>
      <c r="P408" s="30">
        <f t="shared" si="22"/>
        <v>1</v>
      </c>
    </row>
    <row r="409" spans="1:16">
      <c r="A409" s="3">
        <f t="shared" si="20"/>
        <v>407</v>
      </c>
      <c r="B409" s="3">
        <f>IF(成绩记录表!C409=成绩查询表!$G$17,P409+ROW(P409)/10000000,10000000)+ROW(P409)/1000000</f>
        <v>10000000.000409</v>
      </c>
      <c r="O409" s="15">
        <f t="shared" si="21"/>
        <v>0</v>
      </c>
      <c r="P409" s="30">
        <f t="shared" si="22"/>
        <v>1</v>
      </c>
    </row>
    <row r="410" spans="1:16">
      <c r="A410" s="3">
        <f t="shared" si="20"/>
        <v>408</v>
      </c>
      <c r="B410" s="3">
        <f>IF(成绩记录表!C410=成绩查询表!$G$17,P410+ROW(P410)/10000000,10000000)+ROW(P410)/1000000</f>
        <v>10000000.00041</v>
      </c>
      <c r="O410" s="15">
        <f t="shared" si="21"/>
        <v>0</v>
      </c>
      <c r="P410" s="30">
        <f t="shared" si="22"/>
        <v>1</v>
      </c>
    </row>
    <row r="411" spans="1:16">
      <c r="A411" s="3">
        <f t="shared" si="20"/>
        <v>409</v>
      </c>
      <c r="B411" s="3">
        <f>IF(成绩记录表!C411=成绩查询表!$G$17,P411+ROW(P411)/10000000,10000000)+ROW(P411)/1000000</f>
        <v>10000000.000411</v>
      </c>
      <c r="O411" s="15">
        <f t="shared" si="21"/>
        <v>0</v>
      </c>
      <c r="P411" s="30">
        <f t="shared" si="22"/>
        <v>1</v>
      </c>
    </row>
    <row r="412" spans="1:16">
      <c r="A412" s="3">
        <f t="shared" si="20"/>
        <v>410</v>
      </c>
      <c r="B412" s="3">
        <f>IF(成绩记录表!C412=成绩查询表!$G$17,P412+ROW(P412)/10000000,10000000)+ROW(P412)/1000000</f>
        <v>10000000.000412</v>
      </c>
      <c r="O412" s="15">
        <f t="shared" si="21"/>
        <v>0</v>
      </c>
      <c r="P412" s="30">
        <f t="shared" si="22"/>
        <v>1</v>
      </c>
    </row>
    <row r="413" spans="1:16">
      <c r="A413" s="3">
        <f t="shared" si="20"/>
        <v>411</v>
      </c>
      <c r="B413" s="3">
        <f>IF(成绩记录表!C413=成绩查询表!$G$17,P413+ROW(P413)/10000000,10000000)+ROW(P413)/1000000</f>
        <v>10000000.000413001</v>
      </c>
      <c r="O413" s="15">
        <f t="shared" si="21"/>
        <v>0</v>
      </c>
      <c r="P413" s="30">
        <f t="shared" si="22"/>
        <v>1</v>
      </c>
    </row>
    <row r="414" spans="1:16">
      <c r="A414" s="3">
        <f t="shared" si="20"/>
        <v>412</v>
      </c>
      <c r="B414" s="3">
        <f>IF(成绩记录表!C414=成绩查询表!$G$17,P414+ROW(P414)/10000000,10000000)+ROW(P414)/1000000</f>
        <v>10000000.000414001</v>
      </c>
      <c r="O414" s="15">
        <f t="shared" si="21"/>
        <v>0</v>
      </c>
      <c r="P414" s="30">
        <f t="shared" si="22"/>
        <v>1</v>
      </c>
    </row>
    <row r="415" spans="1:16">
      <c r="A415" s="3">
        <f t="shared" si="20"/>
        <v>413</v>
      </c>
      <c r="B415" s="3">
        <f>IF(成绩记录表!C415=成绩查询表!$G$17,P415+ROW(P415)/10000000,10000000)+ROW(P415)/1000000</f>
        <v>10000000.000414999</v>
      </c>
      <c r="O415" s="15">
        <f t="shared" si="21"/>
        <v>0</v>
      </c>
      <c r="P415" s="30">
        <f t="shared" si="22"/>
        <v>1</v>
      </c>
    </row>
    <row r="416" spans="1:16">
      <c r="A416" s="3">
        <f t="shared" si="20"/>
        <v>414</v>
      </c>
      <c r="B416" s="3">
        <f>IF(成绩记录表!C416=成绩查询表!$G$17,P416+ROW(P416)/10000000,10000000)+ROW(P416)/1000000</f>
        <v>10000000.000415999</v>
      </c>
      <c r="O416" s="15">
        <f t="shared" si="21"/>
        <v>0</v>
      </c>
      <c r="P416" s="30">
        <f t="shared" si="22"/>
        <v>1</v>
      </c>
    </row>
    <row r="417" spans="1:16">
      <c r="A417" s="3">
        <f t="shared" si="20"/>
        <v>415</v>
      </c>
      <c r="B417" s="3">
        <f>IF(成绩记录表!C417=成绩查询表!$G$17,P417+ROW(P417)/10000000,10000000)+ROW(P417)/1000000</f>
        <v>10000000.000417</v>
      </c>
      <c r="O417" s="15">
        <f t="shared" si="21"/>
        <v>0</v>
      </c>
      <c r="P417" s="30">
        <f t="shared" si="22"/>
        <v>1</v>
      </c>
    </row>
    <row r="418" spans="1:16">
      <c r="A418" s="3">
        <f t="shared" si="20"/>
        <v>416</v>
      </c>
      <c r="B418" s="3">
        <f>IF(成绩记录表!C418=成绩查询表!$G$17,P418+ROW(P418)/10000000,10000000)+ROW(P418)/1000000</f>
        <v>10000000.000418</v>
      </c>
      <c r="O418" s="15">
        <f t="shared" si="21"/>
        <v>0</v>
      </c>
      <c r="P418" s="30">
        <f t="shared" si="22"/>
        <v>1</v>
      </c>
    </row>
    <row r="419" spans="1:16">
      <c r="A419" s="3">
        <f t="shared" si="20"/>
        <v>417</v>
      </c>
      <c r="B419" s="3">
        <f>IF(成绩记录表!C419=成绩查询表!$G$17,P419+ROW(P419)/10000000,10000000)+ROW(P419)/1000000</f>
        <v>10000000.000419</v>
      </c>
      <c r="O419" s="15">
        <f t="shared" si="21"/>
        <v>0</v>
      </c>
      <c r="P419" s="30">
        <f t="shared" si="22"/>
        <v>1</v>
      </c>
    </row>
    <row r="420" spans="1:16">
      <c r="A420" s="3">
        <f t="shared" si="20"/>
        <v>418</v>
      </c>
      <c r="B420" s="3">
        <f>IF(成绩记录表!C420=成绩查询表!$G$17,P420+ROW(P420)/10000000,10000000)+ROW(P420)/1000000</f>
        <v>10000000.00042</v>
      </c>
      <c r="O420" s="15">
        <f t="shared" si="21"/>
        <v>0</v>
      </c>
      <c r="P420" s="30">
        <f t="shared" si="22"/>
        <v>1</v>
      </c>
    </row>
    <row r="421" spans="1:16">
      <c r="A421" s="3">
        <f t="shared" si="20"/>
        <v>419</v>
      </c>
      <c r="B421" s="3">
        <f>IF(成绩记录表!C421=成绩查询表!$G$17,P421+ROW(P421)/10000000,10000000)+ROW(P421)/1000000</f>
        <v>10000000.000421001</v>
      </c>
      <c r="O421" s="15">
        <f t="shared" si="21"/>
        <v>0</v>
      </c>
      <c r="P421" s="30">
        <f t="shared" si="22"/>
        <v>1</v>
      </c>
    </row>
    <row r="422" spans="1:16">
      <c r="A422" s="3">
        <f t="shared" si="20"/>
        <v>420</v>
      </c>
      <c r="B422" s="3">
        <f>IF(成绩记录表!C422=成绩查询表!$G$17,P422+ROW(P422)/10000000,10000000)+ROW(P422)/1000000</f>
        <v>10000000.000422001</v>
      </c>
      <c r="O422" s="15">
        <f t="shared" si="21"/>
        <v>0</v>
      </c>
      <c r="P422" s="30">
        <f t="shared" si="22"/>
        <v>1</v>
      </c>
    </row>
    <row r="423" spans="1:16">
      <c r="A423" s="3">
        <f t="shared" si="20"/>
        <v>421</v>
      </c>
      <c r="B423" s="3">
        <f>IF(成绩记录表!C423=成绩查询表!$G$17,P423+ROW(P423)/10000000,10000000)+ROW(P423)/1000000</f>
        <v>10000000.000422999</v>
      </c>
      <c r="O423" s="15">
        <f t="shared" si="21"/>
        <v>0</v>
      </c>
      <c r="P423" s="30">
        <f t="shared" si="22"/>
        <v>1</v>
      </c>
    </row>
    <row r="424" spans="1:16">
      <c r="A424" s="3">
        <f t="shared" si="20"/>
        <v>422</v>
      </c>
      <c r="B424" s="3">
        <f>IF(成绩记录表!C424=成绩查询表!$G$17,P424+ROW(P424)/10000000,10000000)+ROW(P424)/1000000</f>
        <v>10000000.000424</v>
      </c>
      <c r="O424" s="15">
        <f t="shared" si="21"/>
        <v>0</v>
      </c>
      <c r="P424" s="30">
        <f t="shared" si="22"/>
        <v>1</v>
      </c>
    </row>
    <row r="425" spans="1:16">
      <c r="A425" s="3">
        <f t="shared" si="20"/>
        <v>423</v>
      </c>
      <c r="B425" s="3">
        <f>IF(成绩记录表!C425=成绩查询表!$G$17,P425+ROW(P425)/10000000,10000000)+ROW(P425)/1000000</f>
        <v>10000000.000425</v>
      </c>
      <c r="O425" s="15">
        <f t="shared" si="21"/>
        <v>0</v>
      </c>
      <c r="P425" s="30">
        <f t="shared" si="22"/>
        <v>1</v>
      </c>
    </row>
    <row r="426" spans="1:16">
      <c r="A426" s="3">
        <f t="shared" si="20"/>
        <v>424</v>
      </c>
      <c r="B426" s="3">
        <f>IF(成绩记录表!C426=成绩查询表!$G$17,P426+ROW(P426)/10000000,10000000)+ROW(P426)/1000000</f>
        <v>10000000.000426</v>
      </c>
      <c r="O426" s="15">
        <f t="shared" si="21"/>
        <v>0</v>
      </c>
      <c r="P426" s="30">
        <f t="shared" si="22"/>
        <v>1</v>
      </c>
    </row>
    <row r="427" spans="1:16">
      <c r="A427" s="3">
        <f t="shared" si="20"/>
        <v>425</v>
      </c>
      <c r="B427" s="3">
        <f>IF(成绩记录表!C427=成绩查询表!$G$17,P427+ROW(P427)/10000000,10000000)+ROW(P427)/1000000</f>
        <v>10000000.000427</v>
      </c>
      <c r="O427" s="15">
        <f t="shared" si="21"/>
        <v>0</v>
      </c>
      <c r="P427" s="30">
        <f t="shared" si="22"/>
        <v>1</v>
      </c>
    </row>
    <row r="428" spans="1:16">
      <c r="A428" s="3">
        <f t="shared" si="20"/>
        <v>426</v>
      </c>
      <c r="B428" s="3">
        <f>IF(成绩记录表!C428=成绩查询表!$G$17,P428+ROW(P428)/10000000,10000000)+ROW(P428)/1000000</f>
        <v>10000000.000428</v>
      </c>
      <c r="O428" s="15">
        <f t="shared" si="21"/>
        <v>0</v>
      </c>
      <c r="P428" s="30">
        <f t="shared" si="22"/>
        <v>1</v>
      </c>
    </row>
    <row r="429" spans="1:16">
      <c r="A429" s="3">
        <f t="shared" si="20"/>
        <v>427</v>
      </c>
      <c r="B429" s="3">
        <f>IF(成绩记录表!C429=成绩查询表!$G$17,P429+ROW(P429)/10000000,10000000)+ROW(P429)/1000000</f>
        <v>10000000.000429001</v>
      </c>
      <c r="O429" s="15">
        <f t="shared" si="21"/>
        <v>0</v>
      </c>
      <c r="P429" s="30">
        <f t="shared" si="22"/>
        <v>1</v>
      </c>
    </row>
    <row r="430" spans="1:16">
      <c r="A430" s="3">
        <f t="shared" si="20"/>
        <v>428</v>
      </c>
      <c r="B430" s="3">
        <f>IF(成绩记录表!C430=成绩查询表!$G$17,P430+ROW(P430)/10000000,10000000)+ROW(P430)/1000000</f>
        <v>10000000.000429999</v>
      </c>
      <c r="O430" s="15">
        <f t="shared" si="21"/>
        <v>0</v>
      </c>
      <c r="P430" s="30">
        <f t="shared" si="22"/>
        <v>1</v>
      </c>
    </row>
    <row r="431" spans="1:16">
      <c r="A431" s="3">
        <f t="shared" si="20"/>
        <v>429</v>
      </c>
      <c r="B431" s="3">
        <f>IF(成绩记录表!C431=成绩查询表!$G$17,P431+ROW(P431)/10000000,10000000)+ROW(P431)/1000000</f>
        <v>10000000.000430999</v>
      </c>
      <c r="O431" s="15">
        <f t="shared" si="21"/>
        <v>0</v>
      </c>
      <c r="P431" s="30">
        <f t="shared" si="22"/>
        <v>1</v>
      </c>
    </row>
    <row r="432" spans="1:16">
      <c r="A432" s="3">
        <f t="shared" si="20"/>
        <v>430</v>
      </c>
      <c r="B432" s="3">
        <f>IF(成绩记录表!C432=成绩查询表!$G$17,P432+ROW(P432)/10000000,10000000)+ROW(P432)/1000000</f>
        <v>10000000.000432</v>
      </c>
      <c r="O432" s="15">
        <f t="shared" si="21"/>
        <v>0</v>
      </c>
      <c r="P432" s="30">
        <f t="shared" si="22"/>
        <v>1</v>
      </c>
    </row>
    <row r="433" spans="1:16">
      <c r="A433" s="3">
        <f t="shared" si="20"/>
        <v>431</v>
      </c>
      <c r="B433" s="3">
        <f>IF(成绩记录表!C433=成绩查询表!$G$17,P433+ROW(P433)/10000000,10000000)+ROW(P433)/1000000</f>
        <v>10000000.000433</v>
      </c>
      <c r="O433" s="15">
        <f t="shared" si="21"/>
        <v>0</v>
      </c>
      <c r="P433" s="30">
        <f t="shared" si="22"/>
        <v>1</v>
      </c>
    </row>
    <row r="434" spans="1:16">
      <c r="A434" s="3">
        <f t="shared" si="20"/>
        <v>432</v>
      </c>
      <c r="B434" s="3">
        <f>IF(成绩记录表!C434=成绩查询表!$G$17,P434+ROW(P434)/10000000,10000000)+ROW(P434)/1000000</f>
        <v>10000000.000434</v>
      </c>
      <c r="O434" s="15">
        <f t="shared" si="21"/>
        <v>0</v>
      </c>
      <c r="P434" s="30">
        <f t="shared" si="22"/>
        <v>1</v>
      </c>
    </row>
    <row r="435" spans="1:16">
      <c r="A435" s="3">
        <f t="shared" si="20"/>
        <v>433</v>
      </c>
      <c r="B435" s="3">
        <f>IF(成绩记录表!C435=成绩查询表!$G$17,P435+ROW(P435)/10000000,10000000)+ROW(P435)/1000000</f>
        <v>10000000.000435</v>
      </c>
      <c r="O435" s="15">
        <f t="shared" si="21"/>
        <v>0</v>
      </c>
      <c r="P435" s="30">
        <f t="shared" si="22"/>
        <v>1</v>
      </c>
    </row>
    <row r="436" spans="1:16">
      <c r="A436" s="3">
        <f t="shared" si="20"/>
        <v>434</v>
      </c>
      <c r="B436" s="3">
        <f>IF(成绩记录表!C436=成绩查询表!$G$17,P436+ROW(P436)/10000000,10000000)+ROW(P436)/1000000</f>
        <v>10000000.000436001</v>
      </c>
      <c r="O436" s="15">
        <f t="shared" si="21"/>
        <v>0</v>
      </c>
      <c r="P436" s="30">
        <f t="shared" si="22"/>
        <v>1</v>
      </c>
    </row>
    <row r="437" spans="1:16">
      <c r="A437" s="3">
        <f t="shared" si="20"/>
        <v>435</v>
      </c>
      <c r="B437" s="3">
        <f>IF(成绩记录表!C437=成绩查询表!$G$17,P437+ROW(P437)/10000000,10000000)+ROW(P437)/1000000</f>
        <v>10000000.000437001</v>
      </c>
      <c r="O437" s="15">
        <f t="shared" si="21"/>
        <v>0</v>
      </c>
      <c r="P437" s="30">
        <f t="shared" si="22"/>
        <v>1</v>
      </c>
    </row>
    <row r="438" spans="1:16">
      <c r="A438" s="3">
        <f t="shared" si="20"/>
        <v>436</v>
      </c>
      <c r="B438" s="3">
        <f>IF(成绩记录表!C438=成绩查询表!$G$17,P438+ROW(P438)/10000000,10000000)+ROW(P438)/1000000</f>
        <v>10000000.000437999</v>
      </c>
      <c r="O438" s="15">
        <f t="shared" si="21"/>
        <v>0</v>
      </c>
      <c r="P438" s="30">
        <f t="shared" si="22"/>
        <v>1</v>
      </c>
    </row>
    <row r="439" spans="1:16">
      <c r="A439" s="3">
        <f t="shared" si="20"/>
        <v>437</v>
      </c>
      <c r="B439" s="3">
        <f>IF(成绩记录表!C439=成绩查询表!$G$17,P439+ROW(P439)/10000000,10000000)+ROW(P439)/1000000</f>
        <v>10000000.000438999</v>
      </c>
      <c r="O439" s="15">
        <f t="shared" si="21"/>
        <v>0</v>
      </c>
      <c r="P439" s="30">
        <f t="shared" si="22"/>
        <v>1</v>
      </c>
    </row>
    <row r="440" spans="1:16">
      <c r="A440" s="3">
        <f t="shared" si="20"/>
        <v>438</v>
      </c>
      <c r="B440" s="3">
        <f>IF(成绩记录表!C440=成绩查询表!$G$17,P440+ROW(P440)/10000000,10000000)+ROW(P440)/1000000</f>
        <v>10000000.00044</v>
      </c>
      <c r="O440" s="15">
        <f t="shared" si="21"/>
        <v>0</v>
      </c>
      <c r="P440" s="30">
        <f t="shared" si="22"/>
        <v>1</v>
      </c>
    </row>
    <row r="441" spans="1:16">
      <c r="A441" s="3">
        <f t="shared" si="20"/>
        <v>439</v>
      </c>
      <c r="B441" s="3">
        <f>IF(成绩记录表!C441=成绩查询表!$G$17,P441+ROW(P441)/10000000,10000000)+ROW(P441)/1000000</f>
        <v>10000000.000441</v>
      </c>
      <c r="O441" s="15">
        <f t="shared" si="21"/>
        <v>0</v>
      </c>
      <c r="P441" s="30">
        <f t="shared" si="22"/>
        <v>1</v>
      </c>
    </row>
    <row r="442" spans="1:16">
      <c r="A442" s="3">
        <f t="shared" si="20"/>
        <v>440</v>
      </c>
      <c r="B442" s="3">
        <f>IF(成绩记录表!C442=成绩查询表!$G$17,P442+ROW(P442)/10000000,10000000)+ROW(P442)/1000000</f>
        <v>10000000.000442</v>
      </c>
      <c r="O442" s="15">
        <f t="shared" si="21"/>
        <v>0</v>
      </c>
      <c r="P442" s="30">
        <f t="shared" si="22"/>
        <v>1</v>
      </c>
    </row>
    <row r="443" spans="1:16">
      <c r="A443" s="3">
        <f t="shared" si="20"/>
        <v>441</v>
      </c>
      <c r="B443" s="3">
        <f>IF(成绩记录表!C443=成绩查询表!$G$17,P443+ROW(P443)/10000000,10000000)+ROW(P443)/1000000</f>
        <v>10000000.000443</v>
      </c>
      <c r="O443" s="15">
        <f t="shared" si="21"/>
        <v>0</v>
      </c>
      <c r="P443" s="30">
        <f t="shared" si="22"/>
        <v>1</v>
      </c>
    </row>
    <row r="444" spans="1:16">
      <c r="A444" s="3">
        <f t="shared" si="20"/>
        <v>442</v>
      </c>
      <c r="B444" s="3">
        <f>IF(成绩记录表!C444=成绩查询表!$G$17,P444+ROW(P444)/10000000,10000000)+ROW(P444)/1000000</f>
        <v>10000000.000444001</v>
      </c>
      <c r="O444" s="15">
        <f t="shared" si="21"/>
        <v>0</v>
      </c>
      <c r="P444" s="30">
        <f t="shared" si="22"/>
        <v>1</v>
      </c>
    </row>
    <row r="445" spans="1:16">
      <c r="A445" s="3">
        <f t="shared" si="20"/>
        <v>443</v>
      </c>
      <c r="B445" s="3">
        <f>IF(成绩记录表!C445=成绩查询表!$G$17,P445+ROW(P445)/10000000,10000000)+ROW(P445)/1000000</f>
        <v>10000000.000445001</v>
      </c>
      <c r="O445" s="15">
        <f t="shared" si="21"/>
        <v>0</v>
      </c>
      <c r="P445" s="30">
        <f t="shared" si="22"/>
        <v>1</v>
      </c>
    </row>
    <row r="446" spans="1:16">
      <c r="A446" s="3">
        <f t="shared" si="20"/>
        <v>444</v>
      </c>
      <c r="B446" s="3">
        <f>IF(成绩记录表!C446=成绩查询表!$G$17,P446+ROW(P446)/10000000,10000000)+ROW(P446)/1000000</f>
        <v>10000000.000445999</v>
      </c>
      <c r="O446" s="15">
        <f t="shared" si="21"/>
        <v>0</v>
      </c>
      <c r="P446" s="30">
        <f t="shared" si="22"/>
        <v>1</v>
      </c>
    </row>
    <row r="447" spans="1:16">
      <c r="A447" s="3">
        <f t="shared" si="20"/>
        <v>445</v>
      </c>
      <c r="B447" s="3">
        <f>IF(成绩记录表!C447=成绩查询表!$G$17,P447+ROW(P447)/10000000,10000000)+ROW(P447)/1000000</f>
        <v>10000000.000446999</v>
      </c>
      <c r="O447" s="15">
        <f t="shared" si="21"/>
        <v>0</v>
      </c>
      <c r="P447" s="30">
        <f t="shared" si="22"/>
        <v>1</v>
      </c>
    </row>
    <row r="448" spans="1:16">
      <c r="A448" s="3">
        <f t="shared" si="20"/>
        <v>446</v>
      </c>
      <c r="B448" s="3">
        <f>IF(成绩记录表!C448=成绩查询表!$G$17,P448+ROW(P448)/10000000,10000000)+ROW(P448)/1000000</f>
        <v>10000000.000448</v>
      </c>
      <c r="O448" s="15">
        <f t="shared" si="21"/>
        <v>0</v>
      </c>
      <c r="P448" s="30">
        <f t="shared" si="22"/>
        <v>1</v>
      </c>
    </row>
    <row r="449" spans="1:16">
      <c r="A449" s="3">
        <f t="shared" si="20"/>
        <v>447</v>
      </c>
      <c r="B449" s="3">
        <f>IF(成绩记录表!C449=成绩查询表!$G$17,P449+ROW(P449)/10000000,10000000)+ROW(P449)/1000000</f>
        <v>10000000.000449</v>
      </c>
      <c r="O449" s="15">
        <f t="shared" si="21"/>
        <v>0</v>
      </c>
      <c r="P449" s="30">
        <f t="shared" si="22"/>
        <v>1</v>
      </c>
    </row>
    <row r="450" spans="1:16">
      <c r="A450" s="3">
        <f t="shared" si="20"/>
        <v>448</v>
      </c>
      <c r="B450" s="3">
        <f>IF(成绩记录表!C450=成绩查询表!$G$17,P450+ROW(P450)/10000000,10000000)+ROW(P450)/1000000</f>
        <v>10000000.00045</v>
      </c>
      <c r="O450" s="15">
        <f t="shared" si="21"/>
        <v>0</v>
      </c>
      <c r="P450" s="30">
        <f t="shared" si="22"/>
        <v>1</v>
      </c>
    </row>
    <row r="451" spans="1:16">
      <c r="A451" s="3">
        <f t="shared" si="20"/>
        <v>449</v>
      </c>
      <c r="B451" s="3">
        <f>IF(成绩记录表!C451=成绩查询表!$G$17,P451+ROW(P451)/10000000,10000000)+ROW(P451)/1000000</f>
        <v>10000000.000451</v>
      </c>
      <c r="O451" s="15">
        <f t="shared" si="21"/>
        <v>0</v>
      </c>
      <c r="P451" s="30">
        <f t="shared" si="22"/>
        <v>1</v>
      </c>
    </row>
    <row r="452" spans="1:16">
      <c r="A452" s="3">
        <f t="shared" ref="A452:A515" si="23">RANK(B452,B:B,1)</f>
        <v>450</v>
      </c>
      <c r="B452" s="3">
        <f>IF(成绩记录表!C452=成绩查询表!$G$17,P452+ROW(P452)/10000000,10000000)+ROW(P452)/1000000</f>
        <v>10000000.000452001</v>
      </c>
      <c r="O452" s="15">
        <f t="shared" si="21"/>
        <v>0</v>
      </c>
      <c r="P452" s="30">
        <f t="shared" si="22"/>
        <v>1</v>
      </c>
    </row>
    <row r="453" spans="1:16">
      <c r="A453" s="3">
        <f t="shared" si="23"/>
        <v>451</v>
      </c>
      <c r="B453" s="3">
        <f>IF(成绩记录表!C453=成绩查询表!$G$17,P453+ROW(P453)/10000000,10000000)+ROW(P453)/1000000</f>
        <v>10000000.000453001</v>
      </c>
      <c r="O453" s="15">
        <f t="shared" si="21"/>
        <v>0</v>
      </c>
      <c r="P453" s="30">
        <f t="shared" si="22"/>
        <v>1</v>
      </c>
    </row>
    <row r="454" spans="1:16">
      <c r="A454" s="3">
        <f t="shared" si="23"/>
        <v>452</v>
      </c>
      <c r="B454" s="3">
        <f>IF(成绩记录表!C454=成绩查询表!$G$17,P454+ROW(P454)/10000000,10000000)+ROW(P454)/1000000</f>
        <v>10000000.000453999</v>
      </c>
      <c r="O454" s="15">
        <f t="shared" si="21"/>
        <v>0</v>
      </c>
      <c r="P454" s="30">
        <f t="shared" si="22"/>
        <v>1</v>
      </c>
    </row>
    <row r="455" spans="1:16">
      <c r="A455" s="3">
        <f t="shared" si="23"/>
        <v>453</v>
      </c>
      <c r="B455" s="3">
        <f>IF(成绩记录表!C455=成绩查询表!$G$17,P455+ROW(P455)/10000000,10000000)+ROW(P455)/1000000</f>
        <v>10000000.000455</v>
      </c>
      <c r="O455" s="15">
        <f t="shared" si="21"/>
        <v>0</v>
      </c>
      <c r="P455" s="30">
        <f t="shared" si="22"/>
        <v>1</v>
      </c>
    </row>
    <row r="456" spans="1:16">
      <c r="A456" s="3">
        <f t="shared" si="23"/>
        <v>454</v>
      </c>
      <c r="B456" s="3">
        <f>IF(成绩记录表!C456=成绩查询表!$G$17,P456+ROW(P456)/10000000,10000000)+ROW(P456)/1000000</f>
        <v>10000000.000456</v>
      </c>
      <c r="O456" s="15">
        <f t="shared" si="21"/>
        <v>0</v>
      </c>
      <c r="P456" s="30">
        <f t="shared" si="22"/>
        <v>1</v>
      </c>
    </row>
    <row r="457" spans="1:16">
      <c r="A457" s="3">
        <f t="shared" si="23"/>
        <v>455</v>
      </c>
      <c r="B457" s="3">
        <f>IF(成绩记录表!C457=成绩查询表!$G$17,P457+ROW(P457)/10000000,10000000)+ROW(P457)/1000000</f>
        <v>10000000.000457</v>
      </c>
      <c r="O457" s="15">
        <f t="shared" si="21"/>
        <v>0</v>
      </c>
      <c r="P457" s="30">
        <f t="shared" si="22"/>
        <v>1</v>
      </c>
    </row>
    <row r="458" spans="1:16">
      <c r="A458" s="3">
        <f t="shared" si="23"/>
        <v>456</v>
      </c>
      <c r="B458" s="3">
        <f>IF(成绩记录表!C458=成绩查询表!$G$17,P458+ROW(P458)/10000000,10000000)+ROW(P458)/1000000</f>
        <v>10000000.000458</v>
      </c>
      <c r="O458" s="15">
        <f t="shared" si="21"/>
        <v>0</v>
      </c>
      <c r="P458" s="30">
        <f t="shared" si="22"/>
        <v>1</v>
      </c>
    </row>
    <row r="459" spans="1:16">
      <c r="A459" s="3">
        <f t="shared" si="23"/>
        <v>457</v>
      </c>
      <c r="B459" s="3">
        <f>IF(成绩记录表!C459=成绩查询表!$G$17,P459+ROW(P459)/10000000,10000000)+ROW(P459)/1000000</f>
        <v>10000000.000459</v>
      </c>
      <c r="O459" s="15">
        <f t="shared" si="21"/>
        <v>0</v>
      </c>
      <c r="P459" s="30">
        <f t="shared" si="22"/>
        <v>1</v>
      </c>
    </row>
    <row r="460" spans="1:16">
      <c r="A460" s="3">
        <f t="shared" si="23"/>
        <v>458</v>
      </c>
      <c r="B460" s="3">
        <f>IF(成绩记录表!C460=成绩查询表!$G$17,P460+ROW(P460)/10000000,10000000)+ROW(P460)/1000000</f>
        <v>10000000.000460001</v>
      </c>
      <c r="O460" s="15">
        <f t="shared" si="21"/>
        <v>0</v>
      </c>
      <c r="P460" s="30">
        <f t="shared" si="22"/>
        <v>1</v>
      </c>
    </row>
    <row r="461" spans="1:16">
      <c r="A461" s="3">
        <f t="shared" si="23"/>
        <v>459</v>
      </c>
      <c r="B461" s="3">
        <f>IF(成绩记录表!C461=成绩查询表!$G$17,P461+ROW(P461)/10000000,10000000)+ROW(P461)/1000000</f>
        <v>10000000.000460999</v>
      </c>
      <c r="O461" s="15">
        <f t="shared" si="21"/>
        <v>0</v>
      </c>
      <c r="P461" s="30">
        <f t="shared" si="22"/>
        <v>1</v>
      </c>
    </row>
    <row r="462" spans="1:16">
      <c r="A462" s="3">
        <f t="shared" si="23"/>
        <v>460</v>
      </c>
      <c r="B462" s="3">
        <f>IF(成绩记录表!C462=成绩查询表!$G$17,P462+ROW(P462)/10000000,10000000)+ROW(P462)/1000000</f>
        <v>10000000.000461999</v>
      </c>
      <c r="O462" s="15">
        <f t="shared" si="21"/>
        <v>0</v>
      </c>
      <c r="P462" s="30">
        <f t="shared" si="22"/>
        <v>1</v>
      </c>
    </row>
    <row r="463" spans="1:16">
      <c r="A463" s="3">
        <f t="shared" si="23"/>
        <v>461</v>
      </c>
      <c r="B463" s="3">
        <f>IF(成绩记录表!C463=成绩查询表!$G$17,P463+ROW(P463)/10000000,10000000)+ROW(P463)/1000000</f>
        <v>10000000.000463</v>
      </c>
      <c r="O463" s="15">
        <f t="shared" ref="O463:O526" si="24">SUM(F463:N463)</f>
        <v>0</v>
      </c>
      <c r="P463" s="30">
        <f t="shared" si="22"/>
        <v>1</v>
      </c>
    </row>
    <row r="464" spans="1:16">
      <c r="A464" s="3">
        <f t="shared" si="23"/>
        <v>462</v>
      </c>
      <c r="B464" s="3">
        <f>IF(成绩记录表!C464=成绩查询表!$G$17,P464+ROW(P464)/10000000,10000000)+ROW(P464)/1000000</f>
        <v>10000000.000464</v>
      </c>
      <c r="O464" s="15">
        <f t="shared" si="24"/>
        <v>0</v>
      </c>
      <c r="P464" s="30">
        <f t="shared" si="22"/>
        <v>1</v>
      </c>
    </row>
    <row r="465" spans="1:16">
      <c r="A465" s="3">
        <f t="shared" si="23"/>
        <v>463</v>
      </c>
      <c r="B465" s="3">
        <f>IF(成绩记录表!C465=成绩查询表!$G$17,P465+ROW(P465)/10000000,10000000)+ROW(P465)/1000000</f>
        <v>10000000.000465</v>
      </c>
      <c r="O465" s="15">
        <f t="shared" si="24"/>
        <v>0</v>
      </c>
      <c r="P465" s="30">
        <f t="shared" si="22"/>
        <v>1</v>
      </c>
    </row>
    <row r="466" spans="1:16">
      <c r="A466" s="3">
        <f t="shared" si="23"/>
        <v>464</v>
      </c>
      <c r="B466" s="3">
        <f>IF(成绩记录表!C466=成绩查询表!$G$17,P466+ROW(P466)/10000000,10000000)+ROW(P466)/1000000</f>
        <v>10000000.000466</v>
      </c>
      <c r="O466" s="15">
        <f t="shared" si="24"/>
        <v>0</v>
      </c>
      <c r="P466" s="30">
        <f t="shared" si="22"/>
        <v>1</v>
      </c>
    </row>
    <row r="467" spans="1:16">
      <c r="A467" s="3">
        <f t="shared" si="23"/>
        <v>465</v>
      </c>
      <c r="B467" s="3">
        <f>IF(成绩记录表!C467=成绩查询表!$G$17,P467+ROW(P467)/10000000,10000000)+ROW(P467)/1000000</f>
        <v>10000000.000467001</v>
      </c>
      <c r="O467" s="15">
        <f t="shared" si="24"/>
        <v>0</v>
      </c>
      <c r="P467" s="30">
        <f t="shared" si="22"/>
        <v>1</v>
      </c>
    </row>
    <row r="468" spans="1:16">
      <c r="A468" s="3">
        <f t="shared" si="23"/>
        <v>466</v>
      </c>
      <c r="B468" s="3">
        <f>IF(成绩记录表!C468=成绩查询表!$G$17,P468+ROW(P468)/10000000,10000000)+ROW(P468)/1000000</f>
        <v>10000000.000468001</v>
      </c>
      <c r="O468" s="15">
        <f t="shared" si="24"/>
        <v>0</v>
      </c>
      <c r="P468" s="30">
        <f t="shared" si="22"/>
        <v>1</v>
      </c>
    </row>
    <row r="469" spans="1:16">
      <c r="A469" s="3">
        <f t="shared" si="23"/>
        <v>467</v>
      </c>
      <c r="B469" s="3">
        <f>IF(成绩记录表!C469=成绩查询表!$G$17,P469+ROW(P469)/10000000,10000000)+ROW(P469)/1000000</f>
        <v>10000000.000468999</v>
      </c>
      <c r="O469" s="15">
        <f t="shared" si="24"/>
        <v>0</v>
      </c>
      <c r="P469" s="30">
        <f t="shared" si="22"/>
        <v>1</v>
      </c>
    </row>
    <row r="470" spans="1:16">
      <c r="A470" s="3">
        <f t="shared" si="23"/>
        <v>468</v>
      </c>
      <c r="B470" s="3">
        <f>IF(成绩记录表!C470=成绩查询表!$G$17,P470+ROW(P470)/10000000,10000000)+ROW(P470)/1000000</f>
        <v>10000000.000469999</v>
      </c>
      <c r="O470" s="15">
        <f t="shared" si="24"/>
        <v>0</v>
      </c>
      <c r="P470" s="30">
        <f t="shared" ref="P470:P533" si="25">IFERROR(VALUE(COUNTIFS($C$2:$C$20000,C470,$O$2:$O$20000,"&gt;"&amp;$O470)+1),0)</f>
        <v>1</v>
      </c>
    </row>
    <row r="471" spans="1:16">
      <c r="A471" s="3">
        <f t="shared" si="23"/>
        <v>469</v>
      </c>
      <c r="B471" s="3">
        <f>IF(成绩记录表!C471=成绩查询表!$G$17,P471+ROW(P471)/10000000,10000000)+ROW(P471)/1000000</f>
        <v>10000000.000471</v>
      </c>
      <c r="O471" s="15">
        <f t="shared" si="24"/>
        <v>0</v>
      </c>
      <c r="P471" s="30">
        <f t="shared" si="25"/>
        <v>1</v>
      </c>
    </row>
    <row r="472" spans="1:16">
      <c r="A472" s="3">
        <f t="shared" si="23"/>
        <v>470</v>
      </c>
      <c r="B472" s="3">
        <f>IF(成绩记录表!C472=成绩查询表!$G$17,P472+ROW(P472)/10000000,10000000)+ROW(P472)/1000000</f>
        <v>10000000.000472</v>
      </c>
      <c r="O472" s="15">
        <f t="shared" si="24"/>
        <v>0</v>
      </c>
      <c r="P472" s="30">
        <f t="shared" si="25"/>
        <v>1</v>
      </c>
    </row>
    <row r="473" spans="1:16">
      <c r="A473" s="3">
        <f t="shared" si="23"/>
        <v>471</v>
      </c>
      <c r="B473" s="3">
        <f>IF(成绩记录表!C473=成绩查询表!$G$17,P473+ROW(P473)/10000000,10000000)+ROW(P473)/1000000</f>
        <v>10000000.000473</v>
      </c>
      <c r="O473" s="15">
        <f t="shared" si="24"/>
        <v>0</v>
      </c>
      <c r="P473" s="30">
        <f t="shared" si="25"/>
        <v>1</v>
      </c>
    </row>
    <row r="474" spans="1:16">
      <c r="A474" s="3">
        <f t="shared" si="23"/>
        <v>472</v>
      </c>
      <c r="B474" s="3">
        <f>IF(成绩记录表!C474=成绩查询表!$G$17,P474+ROW(P474)/10000000,10000000)+ROW(P474)/1000000</f>
        <v>10000000.000474</v>
      </c>
      <c r="O474" s="15">
        <f t="shared" si="24"/>
        <v>0</v>
      </c>
      <c r="P474" s="30">
        <f t="shared" si="25"/>
        <v>1</v>
      </c>
    </row>
    <row r="475" spans="1:16">
      <c r="A475" s="3">
        <f t="shared" si="23"/>
        <v>473</v>
      </c>
      <c r="B475" s="3">
        <f>IF(成绩记录表!C475=成绩查询表!$G$17,P475+ROW(P475)/10000000,10000000)+ROW(P475)/1000000</f>
        <v>10000000.000475001</v>
      </c>
      <c r="O475" s="15">
        <f t="shared" si="24"/>
        <v>0</v>
      </c>
      <c r="P475" s="30">
        <f t="shared" si="25"/>
        <v>1</v>
      </c>
    </row>
    <row r="476" spans="1:16">
      <c r="A476" s="3">
        <f t="shared" si="23"/>
        <v>474</v>
      </c>
      <c r="B476" s="3">
        <f>IF(成绩记录表!C476=成绩查询表!$G$17,P476+ROW(P476)/10000000,10000000)+ROW(P476)/1000000</f>
        <v>10000000.000476001</v>
      </c>
      <c r="O476" s="15">
        <f t="shared" si="24"/>
        <v>0</v>
      </c>
      <c r="P476" s="30">
        <f t="shared" si="25"/>
        <v>1</v>
      </c>
    </row>
    <row r="477" spans="1:16">
      <c r="A477" s="3">
        <f t="shared" si="23"/>
        <v>475</v>
      </c>
      <c r="B477" s="3">
        <f>IF(成绩记录表!C477=成绩查询表!$G$17,P477+ROW(P477)/10000000,10000000)+ROW(P477)/1000000</f>
        <v>10000000.000476999</v>
      </c>
      <c r="O477" s="15">
        <f t="shared" si="24"/>
        <v>0</v>
      </c>
      <c r="P477" s="30">
        <f t="shared" si="25"/>
        <v>1</v>
      </c>
    </row>
    <row r="478" spans="1:16">
      <c r="A478" s="3">
        <f t="shared" si="23"/>
        <v>476</v>
      </c>
      <c r="B478" s="3">
        <f>IF(成绩记录表!C478=成绩查询表!$G$17,P478+ROW(P478)/10000000,10000000)+ROW(P478)/1000000</f>
        <v>10000000.000477999</v>
      </c>
      <c r="O478" s="15">
        <f t="shared" si="24"/>
        <v>0</v>
      </c>
      <c r="P478" s="30">
        <f t="shared" si="25"/>
        <v>1</v>
      </c>
    </row>
    <row r="479" spans="1:16">
      <c r="A479" s="3">
        <f t="shared" si="23"/>
        <v>477</v>
      </c>
      <c r="B479" s="3">
        <f>IF(成绩记录表!C479=成绩查询表!$G$17,P479+ROW(P479)/10000000,10000000)+ROW(P479)/1000000</f>
        <v>10000000.000479</v>
      </c>
      <c r="O479" s="15">
        <f t="shared" si="24"/>
        <v>0</v>
      </c>
      <c r="P479" s="30">
        <f t="shared" si="25"/>
        <v>1</v>
      </c>
    </row>
    <row r="480" spans="1:16">
      <c r="A480" s="3">
        <f t="shared" si="23"/>
        <v>478</v>
      </c>
      <c r="B480" s="3">
        <f>IF(成绩记录表!C480=成绩查询表!$G$17,P480+ROW(P480)/10000000,10000000)+ROW(P480)/1000000</f>
        <v>10000000.00048</v>
      </c>
      <c r="O480" s="15">
        <f t="shared" si="24"/>
        <v>0</v>
      </c>
      <c r="P480" s="30">
        <f t="shared" si="25"/>
        <v>1</v>
      </c>
    </row>
    <row r="481" spans="1:16">
      <c r="A481" s="3">
        <f t="shared" si="23"/>
        <v>479</v>
      </c>
      <c r="B481" s="3">
        <f>IF(成绩记录表!C481=成绩查询表!$G$17,P481+ROW(P481)/10000000,10000000)+ROW(P481)/1000000</f>
        <v>10000000.000481</v>
      </c>
      <c r="O481" s="15">
        <f t="shared" si="24"/>
        <v>0</v>
      </c>
      <c r="P481" s="30">
        <f t="shared" si="25"/>
        <v>1</v>
      </c>
    </row>
    <row r="482" spans="1:16">
      <c r="A482" s="3">
        <f t="shared" si="23"/>
        <v>480</v>
      </c>
      <c r="B482" s="3">
        <f>IF(成绩记录表!C482=成绩查询表!$G$17,P482+ROW(P482)/10000000,10000000)+ROW(P482)/1000000</f>
        <v>10000000.000482</v>
      </c>
      <c r="O482" s="15">
        <f t="shared" si="24"/>
        <v>0</v>
      </c>
      <c r="P482" s="30">
        <f t="shared" si="25"/>
        <v>1</v>
      </c>
    </row>
    <row r="483" spans="1:16">
      <c r="A483" s="3">
        <f t="shared" si="23"/>
        <v>481</v>
      </c>
      <c r="B483" s="3">
        <f>IF(成绩记录表!C483=成绩查询表!$G$17,P483+ROW(P483)/10000000,10000000)+ROW(P483)/1000000</f>
        <v>10000000.000483001</v>
      </c>
      <c r="O483" s="15">
        <f t="shared" si="24"/>
        <v>0</v>
      </c>
      <c r="P483" s="30">
        <f t="shared" si="25"/>
        <v>1</v>
      </c>
    </row>
    <row r="484" spans="1:16">
      <c r="A484" s="3">
        <f t="shared" si="23"/>
        <v>482</v>
      </c>
      <c r="B484" s="3">
        <f>IF(成绩记录表!C484=成绩查询表!$G$17,P484+ROW(P484)/10000000,10000000)+ROW(P484)/1000000</f>
        <v>10000000.000484001</v>
      </c>
      <c r="O484" s="15">
        <f t="shared" si="24"/>
        <v>0</v>
      </c>
      <c r="P484" s="30">
        <f t="shared" si="25"/>
        <v>1</v>
      </c>
    </row>
    <row r="485" spans="1:16">
      <c r="A485" s="3">
        <f t="shared" si="23"/>
        <v>483</v>
      </c>
      <c r="B485" s="3">
        <f>IF(成绩记录表!C485=成绩查询表!$G$17,P485+ROW(P485)/10000000,10000000)+ROW(P485)/1000000</f>
        <v>10000000.000484999</v>
      </c>
      <c r="O485" s="15">
        <f t="shared" si="24"/>
        <v>0</v>
      </c>
      <c r="P485" s="30">
        <f t="shared" si="25"/>
        <v>1</v>
      </c>
    </row>
    <row r="486" spans="1:16">
      <c r="A486" s="3">
        <f t="shared" si="23"/>
        <v>484</v>
      </c>
      <c r="B486" s="3">
        <f>IF(成绩记录表!C486=成绩查询表!$G$17,P486+ROW(P486)/10000000,10000000)+ROW(P486)/1000000</f>
        <v>10000000.000486</v>
      </c>
      <c r="O486" s="15">
        <f t="shared" si="24"/>
        <v>0</v>
      </c>
      <c r="P486" s="30">
        <f t="shared" si="25"/>
        <v>1</v>
      </c>
    </row>
    <row r="487" spans="1:16">
      <c r="A487" s="3">
        <f t="shared" si="23"/>
        <v>485</v>
      </c>
      <c r="B487" s="3">
        <f>IF(成绩记录表!C487=成绩查询表!$G$17,P487+ROW(P487)/10000000,10000000)+ROW(P487)/1000000</f>
        <v>10000000.000487</v>
      </c>
      <c r="O487" s="15">
        <f t="shared" si="24"/>
        <v>0</v>
      </c>
      <c r="P487" s="30">
        <f t="shared" si="25"/>
        <v>1</v>
      </c>
    </row>
    <row r="488" spans="1:16">
      <c r="A488" s="3">
        <f t="shared" si="23"/>
        <v>486</v>
      </c>
      <c r="B488" s="3">
        <f>IF(成绩记录表!C488=成绩查询表!$G$17,P488+ROW(P488)/10000000,10000000)+ROW(P488)/1000000</f>
        <v>10000000.000488</v>
      </c>
      <c r="O488" s="15">
        <f t="shared" si="24"/>
        <v>0</v>
      </c>
      <c r="P488" s="30">
        <f t="shared" si="25"/>
        <v>1</v>
      </c>
    </row>
    <row r="489" spans="1:16">
      <c r="A489" s="3">
        <f t="shared" si="23"/>
        <v>487</v>
      </c>
      <c r="B489" s="3">
        <f>IF(成绩记录表!C489=成绩查询表!$G$17,P489+ROW(P489)/10000000,10000000)+ROW(P489)/1000000</f>
        <v>10000000.000489</v>
      </c>
      <c r="O489" s="15">
        <f t="shared" si="24"/>
        <v>0</v>
      </c>
      <c r="P489" s="30">
        <f t="shared" si="25"/>
        <v>1</v>
      </c>
    </row>
    <row r="490" spans="1:16">
      <c r="A490" s="3">
        <f t="shared" si="23"/>
        <v>488</v>
      </c>
      <c r="B490" s="3">
        <f>IF(成绩记录表!C490=成绩查询表!$G$17,P490+ROW(P490)/10000000,10000000)+ROW(P490)/1000000</f>
        <v>10000000.00049</v>
      </c>
      <c r="O490" s="15">
        <f t="shared" si="24"/>
        <v>0</v>
      </c>
      <c r="P490" s="30">
        <f t="shared" si="25"/>
        <v>1</v>
      </c>
    </row>
    <row r="491" spans="1:16">
      <c r="A491" s="3">
        <f t="shared" si="23"/>
        <v>489</v>
      </c>
      <c r="B491" s="3">
        <f>IF(成绩记录表!C491=成绩查询表!$G$17,P491+ROW(P491)/10000000,10000000)+ROW(P491)/1000000</f>
        <v>10000000.000491001</v>
      </c>
      <c r="O491" s="15">
        <f t="shared" si="24"/>
        <v>0</v>
      </c>
      <c r="P491" s="30">
        <f t="shared" si="25"/>
        <v>1</v>
      </c>
    </row>
    <row r="492" spans="1:16">
      <c r="A492" s="3">
        <f t="shared" si="23"/>
        <v>490</v>
      </c>
      <c r="B492" s="3">
        <f>IF(成绩记录表!C492=成绩查询表!$G$17,P492+ROW(P492)/10000000,10000000)+ROW(P492)/1000000</f>
        <v>10000000.000491999</v>
      </c>
      <c r="O492" s="15">
        <f t="shared" si="24"/>
        <v>0</v>
      </c>
      <c r="P492" s="30">
        <f t="shared" si="25"/>
        <v>1</v>
      </c>
    </row>
    <row r="493" spans="1:16">
      <c r="A493" s="3">
        <f t="shared" si="23"/>
        <v>491</v>
      </c>
      <c r="B493" s="3">
        <f>IF(成绩记录表!C493=成绩查询表!$G$17,P493+ROW(P493)/10000000,10000000)+ROW(P493)/1000000</f>
        <v>10000000.000492999</v>
      </c>
      <c r="O493" s="15">
        <f t="shared" si="24"/>
        <v>0</v>
      </c>
      <c r="P493" s="30">
        <f t="shared" si="25"/>
        <v>1</v>
      </c>
    </row>
    <row r="494" spans="1:16">
      <c r="A494" s="3">
        <f t="shared" si="23"/>
        <v>492</v>
      </c>
      <c r="B494" s="3">
        <f>IF(成绩记录表!C494=成绩查询表!$G$17,P494+ROW(P494)/10000000,10000000)+ROW(P494)/1000000</f>
        <v>10000000.000494</v>
      </c>
      <c r="O494" s="15">
        <f t="shared" si="24"/>
        <v>0</v>
      </c>
      <c r="P494" s="30">
        <f t="shared" si="25"/>
        <v>1</v>
      </c>
    </row>
    <row r="495" spans="1:16">
      <c r="A495" s="3">
        <f t="shared" si="23"/>
        <v>493</v>
      </c>
      <c r="B495" s="3">
        <f>IF(成绩记录表!C495=成绩查询表!$G$17,P495+ROW(P495)/10000000,10000000)+ROW(P495)/1000000</f>
        <v>10000000.000495</v>
      </c>
      <c r="O495" s="15">
        <f t="shared" si="24"/>
        <v>0</v>
      </c>
      <c r="P495" s="30">
        <f t="shared" si="25"/>
        <v>1</v>
      </c>
    </row>
    <row r="496" spans="1:16">
      <c r="A496" s="3">
        <f t="shared" si="23"/>
        <v>494</v>
      </c>
      <c r="B496" s="3">
        <f>IF(成绩记录表!C496=成绩查询表!$G$17,P496+ROW(P496)/10000000,10000000)+ROW(P496)/1000000</f>
        <v>10000000.000496</v>
      </c>
      <c r="O496" s="15">
        <f t="shared" si="24"/>
        <v>0</v>
      </c>
      <c r="P496" s="30">
        <f t="shared" si="25"/>
        <v>1</v>
      </c>
    </row>
    <row r="497" spans="1:16">
      <c r="A497" s="3">
        <f t="shared" si="23"/>
        <v>495</v>
      </c>
      <c r="B497" s="3">
        <f>IF(成绩记录表!C497=成绩查询表!$G$17,P497+ROW(P497)/10000000,10000000)+ROW(P497)/1000000</f>
        <v>10000000.000497</v>
      </c>
      <c r="O497" s="15">
        <f t="shared" si="24"/>
        <v>0</v>
      </c>
      <c r="P497" s="30">
        <f t="shared" si="25"/>
        <v>1</v>
      </c>
    </row>
    <row r="498" spans="1:16">
      <c r="A498" s="3">
        <f t="shared" si="23"/>
        <v>496</v>
      </c>
      <c r="B498" s="3">
        <f>IF(成绩记录表!C498=成绩查询表!$G$17,P498+ROW(P498)/10000000,10000000)+ROW(P498)/1000000</f>
        <v>10000000.000498001</v>
      </c>
      <c r="O498" s="15">
        <f t="shared" si="24"/>
        <v>0</v>
      </c>
      <c r="P498" s="30">
        <f t="shared" si="25"/>
        <v>1</v>
      </c>
    </row>
    <row r="499" spans="1:16">
      <c r="A499" s="3">
        <f t="shared" si="23"/>
        <v>497</v>
      </c>
      <c r="B499" s="3">
        <f>IF(成绩记录表!C499=成绩查询表!$G$17,P499+ROW(P499)/10000000,10000000)+ROW(P499)/1000000</f>
        <v>10000000.000499001</v>
      </c>
      <c r="O499" s="15">
        <f t="shared" si="24"/>
        <v>0</v>
      </c>
      <c r="P499" s="30">
        <f t="shared" si="25"/>
        <v>1</v>
      </c>
    </row>
    <row r="500" spans="1:16">
      <c r="A500" s="3">
        <f t="shared" si="23"/>
        <v>498</v>
      </c>
      <c r="B500" s="3">
        <f>IF(成绩记录表!C500=成绩查询表!$G$17,P500+ROW(P500)/10000000,10000000)+ROW(P500)/1000000</f>
        <v>10000000.000499999</v>
      </c>
      <c r="O500" s="15">
        <f t="shared" si="24"/>
        <v>0</v>
      </c>
      <c r="P500" s="30">
        <f t="shared" si="25"/>
        <v>1</v>
      </c>
    </row>
    <row r="501" spans="1:16">
      <c r="A501" s="3">
        <f t="shared" si="23"/>
        <v>499</v>
      </c>
      <c r="B501" s="3">
        <f>IF(成绩记录表!C501=成绩查询表!$G$17,P501+ROW(P501)/10000000,10000000)+ROW(P501)/1000000</f>
        <v>10000000.000500999</v>
      </c>
      <c r="O501" s="15">
        <f t="shared" si="24"/>
        <v>0</v>
      </c>
      <c r="P501" s="30">
        <f t="shared" si="25"/>
        <v>1</v>
      </c>
    </row>
    <row r="502" spans="1:16">
      <c r="A502" s="3">
        <f t="shared" si="23"/>
        <v>500</v>
      </c>
      <c r="B502" s="3">
        <f>IF(成绩记录表!C502=成绩查询表!$G$17,P502+ROW(P502)/10000000,10000000)+ROW(P502)/1000000</f>
        <v>10000000.000502</v>
      </c>
      <c r="O502" s="15">
        <f t="shared" si="24"/>
        <v>0</v>
      </c>
      <c r="P502" s="30">
        <f t="shared" si="25"/>
        <v>1</v>
      </c>
    </row>
    <row r="503" spans="1:16">
      <c r="A503" s="3">
        <f t="shared" si="23"/>
        <v>501</v>
      </c>
      <c r="B503" s="3">
        <f>IF(成绩记录表!C503=成绩查询表!$G$17,P503+ROW(P503)/10000000,10000000)+ROW(P503)/1000000</f>
        <v>10000000.000503</v>
      </c>
      <c r="O503" s="15">
        <f t="shared" si="24"/>
        <v>0</v>
      </c>
      <c r="P503" s="30">
        <f t="shared" si="25"/>
        <v>1</v>
      </c>
    </row>
    <row r="504" spans="1:16">
      <c r="A504" s="3">
        <f t="shared" si="23"/>
        <v>502</v>
      </c>
      <c r="B504" s="3">
        <f>IF(成绩记录表!C504=成绩查询表!$G$17,P504+ROW(P504)/10000000,10000000)+ROW(P504)/1000000</f>
        <v>10000000.000504</v>
      </c>
      <c r="O504" s="15">
        <f t="shared" si="24"/>
        <v>0</v>
      </c>
      <c r="P504" s="30">
        <f t="shared" si="25"/>
        <v>1</v>
      </c>
    </row>
    <row r="505" spans="1:16">
      <c r="A505" s="3">
        <f t="shared" si="23"/>
        <v>503</v>
      </c>
      <c r="B505" s="3">
        <f>IF(成绩记录表!C505=成绩查询表!$G$17,P505+ROW(P505)/10000000,10000000)+ROW(P505)/1000000</f>
        <v>10000000.000505</v>
      </c>
      <c r="O505" s="15">
        <f t="shared" si="24"/>
        <v>0</v>
      </c>
      <c r="P505" s="30">
        <f t="shared" si="25"/>
        <v>1</v>
      </c>
    </row>
    <row r="506" spans="1:16">
      <c r="A506" s="3">
        <f t="shared" si="23"/>
        <v>504</v>
      </c>
      <c r="B506" s="3">
        <f>IF(成绩记录表!C506=成绩查询表!$G$17,P506+ROW(P506)/10000000,10000000)+ROW(P506)/1000000</f>
        <v>10000000.000506001</v>
      </c>
      <c r="O506" s="15">
        <f t="shared" si="24"/>
        <v>0</v>
      </c>
      <c r="P506" s="30">
        <f t="shared" si="25"/>
        <v>1</v>
      </c>
    </row>
    <row r="507" spans="1:16">
      <c r="A507" s="3">
        <f t="shared" si="23"/>
        <v>505</v>
      </c>
      <c r="B507" s="3">
        <f>IF(成绩记录表!C507=成绩查询表!$G$17,P507+ROW(P507)/10000000,10000000)+ROW(P507)/1000000</f>
        <v>10000000.000507001</v>
      </c>
      <c r="O507" s="15">
        <f t="shared" si="24"/>
        <v>0</v>
      </c>
      <c r="P507" s="30">
        <f t="shared" si="25"/>
        <v>1</v>
      </c>
    </row>
    <row r="508" spans="1:16">
      <c r="A508" s="3">
        <f t="shared" si="23"/>
        <v>506</v>
      </c>
      <c r="B508" s="3">
        <f>IF(成绩记录表!C508=成绩查询表!$G$17,P508+ROW(P508)/10000000,10000000)+ROW(P508)/1000000</f>
        <v>10000000.000507999</v>
      </c>
      <c r="O508" s="15">
        <f t="shared" si="24"/>
        <v>0</v>
      </c>
      <c r="P508" s="30">
        <f t="shared" si="25"/>
        <v>1</v>
      </c>
    </row>
    <row r="509" spans="1:16">
      <c r="A509" s="3">
        <f t="shared" si="23"/>
        <v>507</v>
      </c>
      <c r="B509" s="3">
        <f>IF(成绩记录表!C509=成绩查询表!$G$17,P509+ROW(P509)/10000000,10000000)+ROW(P509)/1000000</f>
        <v>10000000.000508999</v>
      </c>
      <c r="O509" s="15">
        <f t="shared" si="24"/>
        <v>0</v>
      </c>
      <c r="P509" s="30">
        <f t="shared" si="25"/>
        <v>1</v>
      </c>
    </row>
    <row r="510" spans="1:16">
      <c r="A510" s="3">
        <f t="shared" si="23"/>
        <v>508</v>
      </c>
      <c r="B510" s="3">
        <f>IF(成绩记录表!C510=成绩查询表!$G$17,P510+ROW(P510)/10000000,10000000)+ROW(P510)/1000000</f>
        <v>10000000.00051</v>
      </c>
      <c r="O510" s="15">
        <f t="shared" si="24"/>
        <v>0</v>
      </c>
      <c r="P510" s="30">
        <f t="shared" si="25"/>
        <v>1</v>
      </c>
    </row>
    <row r="511" spans="1:16">
      <c r="A511" s="3">
        <f t="shared" si="23"/>
        <v>509</v>
      </c>
      <c r="B511" s="3">
        <f>IF(成绩记录表!C511=成绩查询表!$G$17,P511+ROW(P511)/10000000,10000000)+ROW(P511)/1000000</f>
        <v>10000000.000511</v>
      </c>
      <c r="O511" s="15">
        <f t="shared" si="24"/>
        <v>0</v>
      </c>
      <c r="P511" s="30">
        <f t="shared" si="25"/>
        <v>1</v>
      </c>
    </row>
    <row r="512" spans="1:16">
      <c r="A512" s="3">
        <f t="shared" si="23"/>
        <v>510</v>
      </c>
      <c r="B512" s="3">
        <f>IF(成绩记录表!C512=成绩查询表!$G$17,P512+ROW(P512)/10000000,10000000)+ROW(P512)/1000000</f>
        <v>10000000.000512</v>
      </c>
      <c r="O512" s="15">
        <f t="shared" si="24"/>
        <v>0</v>
      </c>
      <c r="P512" s="30">
        <f t="shared" si="25"/>
        <v>1</v>
      </c>
    </row>
    <row r="513" spans="1:16">
      <c r="A513" s="3">
        <f t="shared" si="23"/>
        <v>511</v>
      </c>
      <c r="B513" s="3">
        <f>IF(成绩记录表!C513=成绩查询表!$G$17,P513+ROW(P513)/10000000,10000000)+ROW(P513)/1000000</f>
        <v>10000000.000513</v>
      </c>
      <c r="O513" s="15">
        <f t="shared" si="24"/>
        <v>0</v>
      </c>
      <c r="P513" s="30">
        <f t="shared" si="25"/>
        <v>1</v>
      </c>
    </row>
    <row r="514" spans="1:16">
      <c r="A514" s="3">
        <f t="shared" si="23"/>
        <v>512</v>
      </c>
      <c r="B514" s="3">
        <f>IF(成绩记录表!C514=成绩查询表!$G$17,P514+ROW(P514)/10000000,10000000)+ROW(P514)/1000000</f>
        <v>10000000.000514001</v>
      </c>
      <c r="O514" s="15">
        <f t="shared" si="24"/>
        <v>0</v>
      </c>
      <c r="P514" s="30">
        <f t="shared" si="25"/>
        <v>1</v>
      </c>
    </row>
    <row r="515" spans="1:16">
      <c r="A515" s="3">
        <f t="shared" si="23"/>
        <v>513</v>
      </c>
      <c r="B515" s="3">
        <f>IF(成绩记录表!C515=成绩查询表!$G$17,P515+ROW(P515)/10000000,10000000)+ROW(P515)/1000000</f>
        <v>10000000.000515001</v>
      </c>
      <c r="O515" s="15">
        <f t="shared" si="24"/>
        <v>0</v>
      </c>
      <c r="P515" s="30">
        <f t="shared" si="25"/>
        <v>1</v>
      </c>
    </row>
    <row r="516" spans="1:16">
      <c r="A516" s="3">
        <f t="shared" ref="A516:A579" si="26">RANK(B516,B:B,1)</f>
        <v>514</v>
      </c>
      <c r="B516" s="3">
        <f>IF(成绩记录表!C516=成绩查询表!$G$17,P516+ROW(P516)/10000000,10000000)+ROW(P516)/1000000</f>
        <v>10000000.000515999</v>
      </c>
      <c r="O516" s="15">
        <f t="shared" si="24"/>
        <v>0</v>
      </c>
      <c r="P516" s="30">
        <f t="shared" si="25"/>
        <v>1</v>
      </c>
    </row>
    <row r="517" spans="1:16">
      <c r="A517" s="3">
        <f t="shared" si="26"/>
        <v>515</v>
      </c>
      <c r="B517" s="3">
        <f>IF(成绩记录表!C517=成绩查询表!$G$17,P517+ROW(P517)/10000000,10000000)+ROW(P517)/1000000</f>
        <v>10000000.000517</v>
      </c>
      <c r="O517" s="15">
        <f t="shared" si="24"/>
        <v>0</v>
      </c>
      <c r="P517" s="30">
        <f t="shared" si="25"/>
        <v>1</v>
      </c>
    </row>
    <row r="518" spans="1:16">
      <c r="A518" s="3">
        <f t="shared" si="26"/>
        <v>516</v>
      </c>
      <c r="B518" s="3">
        <f>IF(成绩记录表!C518=成绩查询表!$G$17,P518+ROW(P518)/10000000,10000000)+ROW(P518)/1000000</f>
        <v>10000000.000518</v>
      </c>
      <c r="O518" s="15">
        <f t="shared" si="24"/>
        <v>0</v>
      </c>
      <c r="P518" s="30">
        <f t="shared" si="25"/>
        <v>1</v>
      </c>
    </row>
    <row r="519" spans="1:16">
      <c r="A519" s="3">
        <f t="shared" si="26"/>
        <v>517</v>
      </c>
      <c r="B519" s="3">
        <f>IF(成绩记录表!C519=成绩查询表!$G$17,P519+ROW(P519)/10000000,10000000)+ROW(P519)/1000000</f>
        <v>10000000.000519</v>
      </c>
      <c r="O519" s="15">
        <f t="shared" si="24"/>
        <v>0</v>
      </c>
      <c r="P519" s="30">
        <f t="shared" si="25"/>
        <v>1</v>
      </c>
    </row>
    <row r="520" spans="1:16">
      <c r="A520" s="3">
        <f t="shared" si="26"/>
        <v>518</v>
      </c>
      <c r="B520" s="3">
        <f>IF(成绩记录表!C520=成绩查询表!$G$17,P520+ROW(P520)/10000000,10000000)+ROW(P520)/1000000</f>
        <v>10000000.00052</v>
      </c>
      <c r="O520" s="15">
        <f t="shared" si="24"/>
        <v>0</v>
      </c>
      <c r="P520" s="30">
        <f t="shared" si="25"/>
        <v>1</v>
      </c>
    </row>
    <row r="521" spans="1:16">
      <c r="A521" s="3">
        <f t="shared" si="26"/>
        <v>519</v>
      </c>
      <c r="B521" s="3">
        <f>IF(成绩记录表!C521=成绩查询表!$G$17,P521+ROW(P521)/10000000,10000000)+ROW(P521)/1000000</f>
        <v>10000000.000521</v>
      </c>
      <c r="O521" s="15">
        <f t="shared" si="24"/>
        <v>0</v>
      </c>
      <c r="P521" s="30">
        <f t="shared" si="25"/>
        <v>1</v>
      </c>
    </row>
    <row r="522" spans="1:16">
      <c r="A522" s="3">
        <f t="shared" si="26"/>
        <v>520</v>
      </c>
      <c r="B522" s="3">
        <f>IF(成绩记录表!C522=成绩查询表!$G$17,P522+ROW(P522)/10000000,10000000)+ROW(P522)/1000000</f>
        <v>10000000.000522001</v>
      </c>
      <c r="O522" s="15">
        <f t="shared" si="24"/>
        <v>0</v>
      </c>
      <c r="P522" s="30">
        <f t="shared" si="25"/>
        <v>1</v>
      </c>
    </row>
    <row r="523" spans="1:16">
      <c r="A523" s="3">
        <f t="shared" si="26"/>
        <v>521</v>
      </c>
      <c r="B523" s="3">
        <f>IF(成绩记录表!C523=成绩查询表!$G$17,P523+ROW(P523)/10000000,10000000)+ROW(P523)/1000000</f>
        <v>10000000.000522999</v>
      </c>
      <c r="O523" s="15">
        <f t="shared" si="24"/>
        <v>0</v>
      </c>
      <c r="P523" s="30">
        <f t="shared" si="25"/>
        <v>1</v>
      </c>
    </row>
    <row r="524" spans="1:16">
      <c r="A524" s="3">
        <f t="shared" si="26"/>
        <v>522</v>
      </c>
      <c r="B524" s="3">
        <f>IF(成绩记录表!C524=成绩查询表!$G$17,P524+ROW(P524)/10000000,10000000)+ROW(P524)/1000000</f>
        <v>10000000.000523999</v>
      </c>
      <c r="O524" s="15">
        <f t="shared" si="24"/>
        <v>0</v>
      </c>
      <c r="P524" s="30">
        <f t="shared" si="25"/>
        <v>1</v>
      </c>
    </row>
    <row r="525" spans="1:16">
      <c r="A525" s="3">
        <f t="shared" si="26"/>
        <v>523</v>
      </c>
      <c r="B525" s="3">
        <f>IF(成绩记录表!C525=成绩查询表!$G$17,P525+ROW(P525)/10000000,10000000)+ROW(P525)/1000000</f>
        <v>10000000.000525</v>
      </c>
      <c r="O525" s="15">
        <f t="shared" si="24"/>
        <v>0</v>
      </c>
      <c r="P525" s="30">
        <f t="shared" si="25"/>
        <v>1</v>
      </c>
    </row>
    <row r="526" spans="1:16">
      <c r="A526" s="3">
        <f t="shared" si="26"/>
        <v>524</v>
      </c>
      <c r="B526" s="3">
        <f>IF(成绩记录表!C526=成绩查询表!$G$17,P526+ROW(P526)/10000000,10000000)+ROW(P526)/1000000</f>
        <v>10000000.000526</v>
      </c>
      <c r="O526" s="15">
        <f t="shared" si="24"/>
        <v>0</v>
      </c>
      <c r="P526" s="30">
        <f t="shared" si="25"/>
        <v>1</v>
      </c>
    </row>
    <row r="527" spans="1:16">
      <c r="A527" s="3">
        <f t="shared" si="26"/>
        <v>525</v>
      </c>
      <c r="B527" s="3">
        <f>IF(成绩记录表!C527=成绩查询表!$G$17,P527+ROW(P527)/10000000,10000000)+ROW(P527)/1000000</f>
        <v>10000000.000527</v>
      </c>
      <c r="O527" s="15">
        <f t="shared" ref="O527:O590" si="27">SUM(F527:N527)</f>
        <v>0</v>
      </c>
      <c r="P527" s="30">
        <f t="shared" si="25"/>
        <v>1</v>
      </c>
    </row>
    <row r="528" spans="1:16">
      <c r="A528" s="3">
        <f t="shared" si="26"/>
        <v>526</v>
      </c>
      <c r="B528" s="3">
        <f>IF(成绩记录表!C528=成绩查询表!$G$17,P528+ROW(P528)/10000000,10000000)+ROW(P528)/1000000</f>
        <v>10000000.000528</v>
      </c>
      <c r="O528" s="15">
        <f t="shared" si="27"/>
        <v>0</v>
      </c>
      <c r="P528" s="30">
        <f t="shared" si="25"/>
        <v>1</v>
      </c>
    </row>
    <row r="529" spans="1:16">
      <c r="A529" s="3">
        <f t="shared" si="26"/>
        <v>527</v>
      </c>
      <c r="B529" s="3">
        <f>IF(成绩记录表!C529=成绩查询表!$G$17,P529+ROW(P529)/10000000,10000000)+ROW(P529)/1000000</f>
        <v>10000000.000529001</v>
      </c>
      <c r="O529" s="15">
        <f t="shared" si="27"/>
        <v>0</v>
      </c>
      <c r="P529" s="30">
        <f t="shared" si="25"/>
        <v>1</v>
      </c>
    </row>
    <row r="530" spans="1:16">
      <c r="A530" s="3">
        <f t="shared" si="26"/>
        <v>528</v>
      </c>
      <c r="B530" s="3">
        <f>IF(成绩记录表!C530=成绩查询表!$G$17,P530+ROW(P530)/10000000,10000000)+ROW(P530)/1000000</f>
        <v>10000000.000530001</v>
      </c>
      <c r="O530" s="15">
        <f t="shared" si="27"/>
        <v>0</v>
      </c>
      <c r="P530" s="30">
        <f t="shared" si="25"/>
        <v>1</v>
      </c>
    </row>
    <row r="531" spans="1:16">
      <c r="A531" s="3">
        <f t="shared" si="26"/>
        <v>529</v>
      </c>
      <c r="B531" s="3">
        <f>IF(成绩记录表!C531=成绩查询表!$G$17,P531+ROW(P531)/10000000,10000000)+ROW(P531)/1000000</f>
        <v>10000000.000530999</v>
      </c>
      <c r="O531" s="15">
        <f t="shared" si="27"/>
        <v>0</v>
      </c>
      <c r="P531" s="30">
        <f t="shared" si="25"/>
        <v>1</v>
      </c>
    </row>
    <row r="532" spans="1:16">
      <c r="A532" s="3">
        <f t="shared" si="26"/>
        <v>530</v>
      </c>
      <c r="B532" s="3">
        <f>IF(成绩记录表!C532=成绩查询表!$G$17,P532+ROW(P532)/10000000,10000000)+ROW(P532)/1000000</f>
        <v>10000000.000531999</v>
      </c>
      <c r="O532" s="15">
        <f t="shared" si="27"/>
        <v>0</v>
      </c>
      <c r="P532" s="30">
        <f t="shared" si="25"/>
        <v>1</v>
      </c>
    </row>
    <row r="533" spans="1:16">
      <c r="A533" s="3">
        <f t="shared" si="26"/>
        <v>531</v>
      </c>
      <c r="B533" s="3">
        <f>IF(成绩记录表!C533=成绩查询表!$G$17,P533+ROW(P533)/10000000,10000000)+ROW(P533)/1000000</f>
        <v>10000000.000533</v>
      </c>
      <c r="O533" s="15">
        <f t="shared" si="27"/>
        <v>0</v>
      </c>
      <c r="P533" s="30">
        <f t="shared" si="25"/>
        <v>1</v>
      </c>
    </row>
    <row r="534" spans="1:16">
      <c r="A534" s="3">
        <f t="shared" si="26"/>
        <v>532</v>
      </c>
      <c r="B534" s="3">
        <f>IF(成绩记录表!C534=成绩查询表!$G$17,P534+ROW(P534)/10000000,10000000)+ROW(P534)/1000000</f>
        <v>10000000.000534</v>
      </c>
      <c r="O534" s="15">
        <f t="shared" si="27"/>
        <v>0</v>
      </c>
      <c r="P534" s="30">
        <f t="shared" ref="P534:P597" si="28">IFERROR(VALUE(COUNTIFS($C$2:$C$20000,C534,$O$2:$O$20000,"&gt;"&amp;$O534)+1),0)</f>
        <v>1</v>
      </c>
    </row>
    <row r="535" spans="1:16">
      <c r="A535" s="3">
        <f t="shared" si="26"/>
        <v>533</v>
      </c>
      <c r="B535" s="3">
        <f>IF(成绩记录表!C535=成绩查询表!$G$17,P535+ROW(P535)/10000000,10000000)+ROW(P535)/1000000</f>
        <v>10000000.000535</v>
      </c>
      <c r="O535" s="15">
        <f t="shared" si="27"/>
        <v>0</v>
      </c>
      <c r="P535" s="30">
        <f t="shared" si="28"/>
        <v>1</v>
      </c>
    </row>
    <row r="536" spans="1:16">
      <c r="A536" s="3">
        <f t="shared" si="26"/>
        <v>534</v>
      </c>
      <c r="B536" s="3">
        <f>IF(成绩记录表!C536=成绩查询表!$G$17,P536+ROW(P536)/10000000,10000000)+ROW(P536)/1000000</f>
        <v>10000000.000536</v>
      </c>
      <c r="O536" s="15">
        <f t="shared" si="27"/>
        <v>0</v>
      </c>
      <c r="P536" s="30">
        <f t="shared" si="28"/>
        <v>1</v>
      </c>
    </row>
    <row r="537" spans="1:16">
      <c r="A537" s="3">
        <f t="shared" si="26"/>
        <v>535</v>
      </c>
      <c r="B537" s="3">
        <f>IF(成绩记录表!C537=成绩查询表!$G$17,P537+ROW(P537)/10000000,10000000)+ROW(P537)/1000000</f>
        <v>10000000.000537001</v>
      </c>
      <c r="O537" s="15">
        <f t="shared" si="27"/>
        <v>0</v>
      </c>
      <c r="P537" s="30">
        <f t="shared" si="28"/>
        <v>1</v>
      </c>
    </row>
    <row r="538" spans="1:16">
      <c r="A538" s="3">
        <f t="shared" si="26"/>
        <v>536</v>
      </c>
      <c r="B538" s="3">
        <f>IF(成绩记录表!C538=成绩查询表!$G$17,P538+ROW(P538)/10000000,10000000)+ROW(P538)/1000000</f>
        <v>10000000.000538001</v>
      </c>
      <c r="O538" s="15">
        <f t="shared" si="27"/>
        <v>0</v>
      </c>
      <c r="P538" s="30">
        <f t="shared" si="28"/>
        <v>1</v>
      </c>
    </row>
    <row r="539" spans="1:16">
      <c r="A539" s="3">
        <f t="shared" si="26"/>
        <v>537</v>
      </c>
      <c r="B539" s="3">
        <f>IF(成绩记录表!C539=成绩查询表!$G$17,P539+ROW(P539)/10000000,10000000)+ROW(P539)/1000000</f>
        <v>10000000.000538999</v>
      </c>
      <c r="O539" s="15">
        <f t="shared" si="27"/>
        <v>0</v>
      </c>
      <c r="P539" s="30">
        <f t="shared" si="28"/>
        <v>1</v>
      </c>
    </row>
    <row r="540" spans="1:16">
      <c r="A540" s="3">
        <f t="shared" si="26"/>
        <v>538</v>
      </c>
      <c r="B540" s="3">
        <f>IF(成绩记录表!C540=成绩查询表!$G$17,P540+ROW(P540)/10000000,10000000)+ROW(P540)/1000000</f>
        <v>10000000.000539999</v>
      </c>
      <c r="O540" s="15">
        <f t="shared" si="27"/>
        <v>0</v>
      </c>
      <c r="P540" s="30">
        <f t="shared" si="28"/>
        <v>1</v>
      </c>
    </row>
    <row r="541" spans="1:16">
      <c r="A541" s="3">
        <f t="shared" si="26"/>
        <v>539</v>
      </c>
      <c r="B541" s="3">
        <f>IF(成绩记录表!C541=成绩查询表!$G$17,P541+ROW(P541)/10000000,10000000)+ROW(P541)/1000000</f>
        <v>10000000.000541</v>
      </c>
      <c r="O541" s="15">
        <f t="shared" si="27"/>
        <v>0</v>
      </c>
      <c r="P541" s="30">
        <f t="shared" si="28"/>
        <v>1</v>
      </c>
    </row>
    <row r="542" spans="1:16">
      <c r="A542" s="3">
        <f t="shared" si="26"/>
        <v>540</v>
      </c>
      <c r="B542" s="3">
        <f>IF(成绩记录表!C542=成绩查询表!$G$17,P542+ROW(P542)/10000000,10000000)+ROW(P542)/1000000</f>
        <v>10000000.000542</v>
      </c>
      <c r="O542" s="15">
        <f t="shared" si="27"/>
        <v>0</v>
      </c>
      <c r="P542" s="30">
        <f t="shared" si="28"/>
        <v>1</v>
      </c>
    </row>
    <row r="543" spans="1:16">
      <c r="A543" s="3">
        <f t="shared" si="26"/>
        <v>541</v>
      </c>
      <c r="B543" s="3">
        <f>IF(成绩记录表!C543=成绩查询表!$G$17,P543+ROW(P543)/10000000,10000000)+ROW(P543)/1000000</f>
        <v>10000000.000543</v>
      </c>
      <c r="O543" s="15">
        <f t="shared" si="27"/>
        <v>0</v>
      </c>
      <c r="P543" s="30">
        <f t="shared" si="28"/>
        <v>1</v>
      </c>
    </row>
    <row r="544" spans="1:16">
      <c r="A544" s="3">
        <f t="shared" si="26"/>
        <v>542</v>
      </c>
      <c r="B544" s="3">
        <f>IF(成绩记录表!C544=成绩查询表!$G$17,P544+ROW(P544)/10000000,10000000)+ROW(P544)/1000000</f>
        <v>10000000.000544</v>
      </c>
      <c r="O544" s="15">
        <f t="shared" si="27"/>
        <v>0</v>
      </c>
      <c r="P544" s="30">
        <f t="shared" si="28"/>
        <v>1</v>
      </c>
    </row>
    <row r="545" spans="1:16">
      <c r="A545" s="3">
        <f t="shared" si="26"/>
        <v>543</v>
      </c>
      <c r="B545" s="3">
        <f>IF(成绩记录表!C545=成绩查询表!$G$17,P545+ROW(P545)/10000000,10000000)+ROW(P545)/1000000</f>
        <v>10000000.000545001</v>
      </c>
      <c r="O545" s="15">
        <f t="shared" si="27"/>
        <v>0</v>
      </c>
      <c r="P545" s="30">
        <f t="shared" si="28"/>
        <v>1</v>
      </c>
    </row>
    <row r="546" spans="1:16">
      <c r="A546" s="3">
        <f t="shared" si="26"/>
        <v>544</v>
      </c>
      <c r="B546" s="3">
        <f>IF(成绩记录表!C546=成绩查询表!$G$17,P546+ROW(P546)/10000000,10000000)+ROW(P546)/1000000</f>
        <v>10000000.000546001</v>
      </c>
      <c r="O546" s="15">
        <f t="shared" si="27"/>
        <v>0</v>
      </c>
      <c r="P546" s="30">
        <f t="shared" si="28"/>
        <v>1</v>
      </c>
    </row>
    <row r="547" spans="1:16">
      <c r="A547" s="3">
        <f t="shared" si="26"/>
        <v>545</v>
      </c>
      <c r="B547" s="3">
        <f>IF(成绩记录表!C547=成绩查询表!$G$17,P547+ROW(P547)/10000000,10000000)+ROW(P547)/1000000</f>
        <v>10000000.000546999</v>
      </c>
      <c r="O547" s="15">
        <f t="shared" si="27"/>
        <v>0</v>
      </c>
      <c r="P547" s="30">
        <f t="shared" si="28"/>
        <v>1</v>
      </c>
    </row>
    <row r="548" spans="1:16">
      <c r="A548" s="3">
        <f t="shared" si="26"/>
        <v>546</v>
      </c>
      <c r="B548" s="3">
        <f>IF(成绩记录表!C548=成绩查询表!$G$17,P548+ROW(P548)/10000000,10000000)+ROW(P548)/1000000</f>
        <v>10000000.000548</v>
      </c>
      <c r="O548" s="15">
        <f t="shared" si="27"/>
        <v>0</v>
      </c>
      <c r="P548" s="30">
        <f t="shared" si="28"/>
        <v>1</v>
      </c>
    </row>
    <row r="549" spans="1:16">
      <c r="A549" s="3">
        <f t="shared" si="26"/>
        <v>547</v>
      </c>
      <c r="B549" s="3">
        <f>IF(成绩记录表!C549=成绩查询表!$G$17,P549+ROW(P549)/10000000,10000000)+ROW(P549)/1000000</f>
        <v>10000000.000549</v>
      </c>
      <c r="O549" s="15">
        <f t="shared" si="27"/>
        <v>0</v>
      </c>
      <c r="P549" s="30">
        <f t="shared" si="28"/>
        <v>1</v>
      </c>
    </row>
    <row r="550" spans="1:16">
      <c r="A550" s="3">
        <f t="shared" si="26"/>
        <v>548</v>
      </c>
      <c r="B550" s="3">
        <f>IF(成绩记录表!C550=成绩查询表!$G$17,P550+ROW(P550)/10000000,10000000)+ROW(P550)/1000000</f>
        <v>10000000.00055</v>
      </c>
      <c r="O550" s="15">
        <f t="shared" si="27"/>
        <v>0</v>
      </c>
      <c r="P550" s="30">
        <f t="shared" si="28"/>
        <v>1</v>
      </c>
    </row>
    <row r="551" spans="1:16">
      <c r="A551" s="3">
        <f t="shared" si="26"/>
        <v>549</v>
      </c>
      <c r="B551" s="3">
        <f>IF(成绩记录表!C551=成绩查询表!$G$17,P551+ROW(P551)/10000000,10000000)+ROW(P551)/1000000</f>
        <v>10000000.000551</v>
      </c>
      <c r="O551" s="15">
        <f t="shared" si="27"/>
        <v>0</v>
      </c>
      <c r="P551" s="30">
        <f t="shared" si="28"/>
        <v>1</v>
      </c>
    </row>
    <row r="552" spans="1:16">
      <c r="A552" s="3">
        <f t="shared" si="26"/>
        <v>550</v>
      </c>
      <c r="B552" s="3">
        <f>IF(成绩记录表!C552=成绩查询表!$G$17,P552+ROW(P552)/10000000,10000000)+ROW(P552)/1000000</f>
        <v>10000000.000552</v>
      </c>
      <c r="O552" s="15">
        <f t="shared" si="27"/>
        <v>0</v>
      </c>
      <c r="P552" s="30">
        <f t="shared" si="28"/>
        <v>1</v>
      </c>
    </row>
    <row r="553" spans="1:16">
      <c r="A553" s="3">
        <f t="shared" si="26"/>
        <v>551</v>
      </c>
      <c r="B553" s="3">
        <f>IF(成绩记录表!C553=成绩查询表!$G$17,P553+ROW(P553)/10000000,10000000)+ROW(P553)/1000000</f>
        <v>10000000.000553001</v>
      </c>
      <c r="O553" s="15">
        <f t="shared" si="27"/>
        <v>0</v>
      </c>
      <c r="P553" s="30">
        <f t="shared" si="28"/>
        <v>1</v>
      </c>
    </row>
    <row r="554" spans="1:16">
      <c r="A554" s="3">
        <f t="shared" si="26"/>
        <v>552</v>
      </c>
      <c r="B554" s="3">
        <f>IF(成绩记录表!C554=成绩查询表!$G$17,P554+ROW(P554)/10000000,10000000)+ROW(P554)/1000000</f>
        <v>10000000.000553999</v>
      </c>
      <c r="O554" s="15">
        <f t="shared" si="27"/>
        <v>0</v>
      </c>
      <c r="P554" s="30">
        <f t="shared" si="28"/>
        <v>1</v>
      </c>
    </row>
    <row r="555" spans="1:16">
      <c r="A555" s="3">
        <f t="shared" si="26"/>
        <v>553</v>
      </c>
      <c r="B555" s="3">
        <f>IF(成绩记录表!C555=成绩查询表!$G$17,P555+ROW(P555)/10000000,10000000)+ROW(P555)/1000000</f>
        <v>10000000.000554999</v>
      </c>
      <c r="O555" s="15">
        <f t="shared" si="27"/>
        <v>0</v>
      </c>
      <c r="P555" s="30">
        <f t="shared" si="28"/>
        <v>1</v>
      </c>
    </row>
    <row r="556" spans="1:16">
      <c r="A556" s="3">
        <f t="shared" si="26"/>
        <v>554</v>
      </c>
      <c r="B556" s="3">
        <f>IF(成绩记录表!C556=成绩查询表!$G$17,P556+ROW(P556)/10000000,10000000)+ROW(P556)/1000000</f>
        <v>10000000.000556</v>
      </c>
      <c r="O556" s="15">
        <f t="shared" si="27"/>
        <v>0</v>
      </c>
      <c r="P556" s="30">
        <f t="shared" si="28"/>
        <v>1</v>
      </c>
    </row>
    <row r="557" spans="1:16">
      <c r="A557" s="3">
        <f t="shared" si="26"/>
        <v>555</v>
      </c>
      <c r="B557" s="3">
        <f>IF(成绩记录表!C557=成绩查询表!$G$17,P557+ROW(P557)/10000000,10000000)+ROW(P557)/1000000</f>
        <v>10000000.000557</v>
      </c>
      <c r="O557" s="15">
        <f t="shared" si="27"/>
        <v>0</v>
      </c>
      <c r="P557" s="30">
        <f t="shared" si="28"/>
        <v>1</v>
      </c>
    </row>
    <row r="558" spans="1:16">
      <c r="A558" s="3">
        <f t="shared" si="26"/>
        <v>556</v>
      </c>
      <c r="B558" s="3">
        <f>IF(成绩记录表!C558=成绩查询表!$G$17,P558+ROW(P558)/10000000,10000000)+ROW(P558)/1000000</f>
        <v>10000000.000558</v>
      </c>
      <c r="O558" s="15">
        <f t="shared" si="27"/>
        <v>0</v>
      </c>
      <c r="P558" s="30">
        <f t="shared" si="28"/>
        <v>1</v>
      </c>
    </row>
    <row r="559" spans="1:16">
      <c r="A559" s="3">
        <f t="shared" si="26"/>
        <v>557</v>
      </c>
      <c r="B559" s="3">
        <f>IF(成绩记录表!C559=成绩查询表!$G$17,P559+ROW(P559)/10000000,10000000)+ROW(P559)/1000000</f>
        <v>10000000.000559</v>
      </c>
      <c r="O559" s="15">
        <f t="shared" si="27"/>
        <v>0</v>
      </c>
      <c r="P559" s="30">
        <f t="shared" si="28"/>
        <v>1</v>
      </c>
    </row>
    <row r="560" spans="1:16">
      <c r="A560" s="3">
        <f t="shared" si="26"/>
        <v>558</v>
      </c>
      <c r="B560" s="3">
        <f>IF(成绩记录表!C560=成绩查询表!$G$17,P560+ROW(P560)/10000000,10000000)+ROW(P560)/1000000</f>
        <v>10000000.000560001</v>
      </c>
      <c r="O560" s="15">
        <f t="shared" si="27"/>
        <v>0</v>
      </c>
      <c r="P560" s="30">
        <f t="shared" si="28"/>
        <v>1</v>
      </c>
    </row>
    <row r="561" spans="1:16">
      <c r="A561" s="3">
        <f t="shared" si="26"/>
        <v>559</v>
      </c>
      <c r="B561" s="3">
        <f>IF(成绩记录表!C561=成绩查询表!$G$17,P561+ROW(P561)/10000000,10000000)+ROW(P561)/1000000</f>
        <v>10000000.000561001</v>
      </c>
      <c r="O561" s="15">
        <f t="shared" si="27"/>
        <v>0</v>
      </c>
      <c r="P561" s="30">
        <f t="shared" si="28"/>
        <v>1</v>
      </c>
    </row>
    <row r="562" spans="1:16">
      <c r="A562" s="3">
        <f t="shared" si="26"/>
        <v>560</v>
      </c>
      <c r="B562" s="3">
        <f>IF(成绩记录表!C562=成绩查询表!$G$17,P562+ROW(P562)/10000000,10000000)+ROW(P562)/1000000</f>
        <v>10000000.000561999</v>
      </c>
      <c r="O562" s="15">
        <f t="shared" si="27"/>
        <v>0</v>
      </c>
      <c r="P562" s="30">
        <f t="shared" si="28"/>
        <v>1</v>
      </c>
    </row>
    <row r="563" spans="1:16">
      <c r="A563" s="3">
        <f t="shared" si="26"/>
        <v>561</v>
      </c>
      <c r="B563" s="3">
        <f>IF(成绩记录表!C563=成绩查询表!$G$17,P563+ROW(P563)/10000000,10000000)+ROW(P563)/1000000</f>
        <v>10000000.000562999</v>
      </c>
      <c r="O563" s="15">
        <f t="shared" si="27"/>
        <v>0</v>
      </c>
      <c r="P563" s="30">
        <f t="shared" si="28"/>
        <v>1</v>
      </c>
    </row>
    <row r="564" spans="1:16">
      <c r="A564" s="3">
        <f t="shared" si="26"/>
        <v>562</v>
      </c>
      <c r="B564" s="3">
        <f>IF(成绩记录表!C564=成绩查询表!$G$17,P564+ROW(P564)/10000000,10000000)+ROW(P564)/1000000</f>
        <v>10000000.000564</v>
      </c>
      <c r="O564" s="15">
        <f t="shared" si="27"/>
        <v>0</v>
      </c>
      <c r="P564" s="30">
        <f t="shared" si="28"/>
        <v>1</v>
      </c>
    </row>
    <row r="565" spans="1:16">
      <c r="A565" s="3">
        <f t="shared" si="26"/>
        <v>563</v>
      </c>
      <c r="B565" s="3">
        <f>IF(成绩记录表!C565=成绩查询表!$G$17,P565+ROW(P565)/10000000,10000000)+ROW(P565)/1000000</f>
        <v>10000000.000565</v>
      </c>
      <c r="O565" s="15">
        <f t="shared" si="27"/>
        <v>0</v>
      </c>
      <c r="P565" s="30">
        <f t="shared" si="28"/>
        <v>1</v>
      </c>
    </row>
    <row r="566" spans="1:16">
      <c r="A566" s="3">
        <f t="shared" si="26"/>
        <v>564</v>
      </c>
      <c r="B566" s="3">
        <f>IF(成绩记录表!C566=成绩查询表!$G$17,P566+ROW(P566)/10000000,10000000)+ROW(P566)/1000000</f>
        <v>10000000.000566</v>
      </c>
      <c r="O566" s="15">
        <f t="shared" si="27"/>
        <v>0</v>
      </c>
      <c r="P566" s="30">
        <f t="shared" si="28"/>
        <v>1</v>
      </c>
    </row>
    <row r="567" spans="1:16">
      <c r="A567" s="3">
        <f t="shared" si="26"/>
        <v>565</v>
      </c>
      <c r="B567" s="3">
        <f>IF(成绩记录表!C567=成绩查询表!$G$17,P567+ROW(P567)/10000000,10000000)+ROW(P567)/1000000</f>
        <v>10000000.000567</v>
      </c>
      <c r="O567" s="15">
        <f t="shared" si="27"/>
        <v>0</v>
      </c>
      <c r="P567" s="30">
        <f t="shared" si="28"/>
        <v>1</v>
      </c>
    </row>
    <row r="568" spans="1:16">
      <c r="A568" s="3">
        <f t="shared" si="26"/>
        <v>566</v>
      </c>
      <c r="B568" s="3">
        <f>IF(成绩记录表!C568=成绩查询表!$G$17,P568+ROW(P568)/10000000,10000000)+ROW(P568)/1000000</f>
        <v>10000000.000568001</v>
      </c>
      <c r="O568" s="15">
        <f t="shared" si="27"/>
        <v>0</v>
      </c>
      <c r="P568" s="30">
        <f t="shared" si="28"/>
        <v>1</v>
      </c>
    </row>
    <row r="569" spans="1:16">
      <c r="A569" s="3">
        <f t="shared" si="26"/>
        <v>567</v>
      </c>
      <c r="B569" s="3">
        <f>IF(成绩记录表!C569=成绩查询表!$G$17,P569+ROW(P569)/10000000,10000000)+ROW(P569)/1000000</f>
        <v>10000000.000569001</v>
      </c>
      <c r="O569" s="15">
        <f t="shared" si="27"/>
        <v>0</v>
      </c>
      <c r="P569" s="30">
        <f t="shared" si="28"/>
        <v>1</v>
      </c>
    </row>
    <row r="570" spans="1:16">
      <c r="A570" s="3">
        <f t="shared" si="26"/>
        <v>568</v>
      </c>
      <c r="B570" s="3">
        <f>IF(成绩记录表!C570=成绩查询表!$G$17,P570+ROW(P570)/10000000,10000000)+ROW(P570)/1000000</f>
        <v>10000000.000569999</v>
      </c>
      <c r="O570" s="15">
        <f t="shared" si="27"/>
        <v>0</v>
      </c>
      <c r="P570" s="30">
        <f t="shared" si="28"/>
        <v>1</v>
      </c>
    </row>
    <row r="571" spans="1:16">
      <c r="A571" s="3">
        <f t="shared" si="26"/>
        <v>569</v>
      </c>
      <c r="B571" s="3">
        <f>IF(成绩记录表!C571=成绩查询表!$G$17,P571+ROW(P571)/10000000,10000000)+ROW(P571)/1000000</f>
        <v>10000000.000570999</v>
      </c>
      <c r="O571" s="15">
        <f t="shared" si="27"/>
        <v>0</v>
      </c>
      <c r="P571" s="30">
        <f t="shared" si="28"/>
        <v>1</v>
      </c>
    </row>
    <row r="572" spans="1:16">
      <c r="A572" s="3">
        <f t="shared" si="26"/>
        <v>570</v>
      </c>
      <c r="B572" s="3">
        <f>IF(成绩记录表!C572=成绩查询表!$G$17,P572+ROW(P572)/10000000,10000000)+ROW(P572)/1000000</f>
        <v>10000000.000572</v>
      </c>
      <c r="O572" s="15">
        <f t="shared" si="27"/>
        <v>0</v>
      </c>
      <c r="P572" s="30">
        <f t="shared" si="28"/>
        <v>1</v>
      </c>
    </row>
    <row r="573" spans="1:16">
      <c r="A573" s="3">
        <f t="shared" si="26"/>
        <v>571</v>
      </c>
      <c r="B573" s="3">
        <f>IF(成绩记录表!C573=成绩查询表!$G$17,P573+ROW(P573)/10000000,10000000)+ROW(P573)/1000000</f>
        <v>10000000.000573</v>
      </c>
      <c r="O573" s="15">
        <f t="shared" si="27"/>
        <v>0</v>
      </c>
      <c r="P573" s="30">
        <f t="shared" si="28"/>
        <v>1</v>
      </c>
    </row>
    <row r="574" spans="1:16">
      <c r="A574" s="3">
        <f t="shared" si="26"/>
        <v>572</v>
      </c>
      <c r="B574" s="3">
        <f>IF(成绩记录表!C574=成绩查询表!$G$17,P574+ROW(P574)/10000000,10000000)+ROW(P574)/1000000</f>
        <v>10000000.000574</v>
      </c>
      <c r="O574" s="15">
        <f t="shared" si="27"/>
        <v>0</v>
      </c>
      <c r="P574" s="30">
        <f t="shared" si="28"/>
        <v>1</v>
      </c>
    </row>
    <row r="575" spans="1:16">
      <c r="A575" s="3">
        <f t="shared" si="26"/>
        <v>573</v>
      </c>
      <c r="B575" s="3">
        <f>IF(成绩记录表!C575=成绩查询表!$G$17,P575+ROW(P575)/10000000,10000000)+ROW(P575)/1000000</f>
        <v>10000000.000575</v>
      </c>
      <c r="O575" s="15">
        <f t="shared" si="27"/>
        <v>0</v>
      </c>
      <c r="P575" s="30">
        <f t="shared" si="28"/>
        <v>1</v>
      </c>
    </row>
    <row r="576" spans="1:16">
      <c r="A576" s="3">
        <f t="shared" si="26"/>
        <v>574</v>
      </c>
      <c r="B576" s="3">
        <f>IF(成绩记录表!C576=成绩查询表!$G$17,P576+ROW(P576)/10000000,10000000)+ROW(P576)/1000000</f>
        <v>10000000.000576001</v>
      </c>
      <c r="O576" s="15">
        <f t="shared" si="27"/>
        <v>0</v>
      </c>
      <c r="P576" s="30">
        <f t="shared" si="28"/>
        <v>1</v>
      </c>
    </row>
    <row r="577" spans="1:16">
      <c r="A577" s="3">
        <f t="shared" si="26"/>
        <v>575</v>
      </c>
      <c r="B577" s="3">
        <f>IF(成绩记录表!C577=成绩查询表!$G$17,P577+ROW(P577)/10000000,10000000)+ROW(P577)/1000000</f>
        <v>10000000.000577001</v>
      </c>
      <c r="O577" s="15">
        <f t="shared" si="27"/>
        <v>0</v>
      </c>
      <c r="P577" s="30">
        <f t="shared" si="28"/>
        <v>1</v>
      </c>
    </row>
    <row r="578" spans="1:16">
      <c r="A578" s="3">
        <f t="shared" si="26"/>
        <v>576</v>
      </c>
      <c r="B578" s="3">
        <f>IF(成绩记录表!C578=成绩查询表!$G$17,P578+ROW(P578)/10000000,10000000)+ROW(P578)/1000000</f>
        <v>10000000.000577999</v>
      </c>
      <c r="O578" s="15">
        <f t="shared" si="27"/>
        <v>0</v>
      </c>
      <c r="P578" s="30">
        <f t="shared" si="28"/>
        <v>1</v>
      </c>
    </row>
    <row r="579" spans="1:16">
      <c r="A579" s="3">
        <f t="shared" si="26"/>
        <v>577</v>
      </c>
      <c r="B579" s="3">
        <f>IF(成绩记录表!C579=成绩查询表!$G$17,P579+ROW(P579)/10000000,10000000)+ROW(P579)/1000000</f>
        <v>10000000.000579</v>
      </c>
      <c r="O579" s="15">
        <f t="shared" si="27"/>
        <v>0</v>
      </c>
      <c r="P579" s="30">
        <f t="shared" si="28"/>
        <v>1</v>
      </c>
    </row>
    <row r="580" spans="1:16">
      <c r="A580" s="3">
        <f t="shared" ref="A580:A643" si="29">RANK(B580,B:B,1)</f>
        <v>578</v>
      </c>
      <c r="B580" s="3">
        <f>IF(成绩记录表!C580=成绩查询表!$G$17,P580+ROW(P580)/10000000,10000000)+ROW(P580)/1000000</f>
        <v>10000000.00058</v>
      </c>
      <c r="O580" s="15">
        <f t="shared" si="27"/>
        <v>0</v>
      </c>
      <c r="P580" s="30">
        <f t="shared" si="28"/>
        <v>1</v>
      </c>
    </row>
    <row r="581" spans="1:16">
      <c r="A581" s="3">
        <f t="shared" si="29"/>
        <v>579</v>
      </c>
      <c r="B581" s="3">
        <f>IF(成绩记录表!C581=成绩查询表!$G$17,P581+ROW(P581)/10000000,10000000)+ROW(P581)/1000000</f>
        <v>10000000.000581</v>
      </c>
      <c r="O581" s="15">
        <f t="shared" si="27"/>
        <v>0</v>
      </c>
      <c r="P581" s="30">
        <f t="shared" si="28"/>
        <v>1</v>
      </c>
    </row>
    <row r="582" spans="1:16">
      <c r="A582" s="3">
        <f t="shared" si="29"/>
        <v>580</v>
      </c>
      <c r="B582" s="3">
        <f>IF(成绩记录表!C582=成绩查询表!$G$17,P582+ROW(P582)/10000000,10000000)+ROW(P582)/1000000</f>
        <v>10000000.000582</v>
      </c>
      <c r="O582" s="15">
        <f t="shared" si="27"/>
        <v>0</v>
      </c>
      <c r="P582" s="30">
        <f t="shared" si="28"/>
        <v>1</v>
      </c>
    </row>
    <row r="583" spans="1:16">
      <c r="A583" s="3">
        <f t="shared" si="29"/>
        <v>581</v>
      </c>
      <c r="B583" s="3">
        <f>IF(成绩记录表!C583=成绩查询表!$G$17,P583+ROW(P583)/10000000,10000000)+ROW(P583)/1000000</f>
        <v>10000000.000583</v>
      </c>
      <c r="O583" s="15">
        <f t="shared" si="27"/>
        <v>0</v>
      </c>
      <c r="P583" s="30">
        <f t="shared" si="28"/>
        <v>1</v>
      </c>
    </row>
    <row r="584" spans="1:16">
      <c r="A584" s="3">
        <f t="shared" si="29"/>
        <v>582</v>
      </c>
      <c r="B584" s="3">
        <f>IF(成绩记录表!C584=成绩查询表!$G$17,P584+ROW(P584)/10000000,10000000)+ROW(P584)/1000000</f>
        <v>10000000.000584001</v>
      </c>
      <c r="O584" s="15">
        <f t="shared" si="27"/>
        <v>0</v>
      </c>
      <c r="P584" s="30">
        <f t="shared" si="28"/>
        <v>1</v>
      </c>
    </row>
    <row r="585" spans="1:16">
      <c r="A585" s="3">
        <f t="shared" si="29"/>
        <v>583</v>
      </c>
      <c r="B585" s="3">
        <f>IF(成绩记录表!C585=成绩查询表!$G$17,P585+ROW(P585)/10000000,10000000)+ROW(P585)/1000000</f>
        <v>10000000.000584999</v>
      </c>
      <c r="O585" s="15">
        <f t="shared" si="27"/>
        <v>0</v>
      </c>
      <c r="P585" s="30">
        <f t="shared" si="28"/>
        <v>1</v>
      </c>
    </row>
    <row r="586" spans="1:16">
      <c r="A586" s="3">
        <f t="shared" si="29"/>
        <v>584</v>
      </c>
      <c r="B586" s="3">
        <f>IF(成绩记录表!C586=成绩查询表!$G$17,P586+ROW(P586)/10000000,10000000)+ROW(P586)/1000000</f>
        <v>10000000.000585999</v>
      </c>
      <c r="O586" s="15">
        <f t="shared" si="27"/>
        <v>0</v>
      </c>
      <c r="P586" s="30">
        <f t="shared" si="28"/>
        <v>1</v>
      </c>
    </row>
    <row r="587" spans="1:16">
      <c r="A587" s="3">
        <f t="shared" si="29"/>
        <v>585</v>
      </c>
      <c r="B587" s="3">
        <f>IF(成绩记录表!C587=成绩查询表!$G$17,P587+ROW(P587)/10000000,10000000)+ROW(P587)/1000000</f>
        <v>10000000.000587</v>
      </c>
      <c r="O587" s="15">
        <f t="shared" si="27"/>
        <v>0</v>
      </c>
      <c r="P587" s="30">
        <f t="shared" si="28"/>
        <v>1</v>
      </c>
    </row>
    <row r="588" spans="1:16">
      <c r="A588" s="3">
        <f t="shared" si="29"/>
        <v>586</v>
      </c>
      <c r="B588" s="3">
        <f>IF(成绩记录表!C588=成绩查询表!$G$17,P588+ROW(P588)/10000000,10000000)+ROW(P588)/1000000</f>
        <v>10000000.000588</v>
      </c>
      <c r="O588" s="15">
        <f t="shared" si="27"/>
        <v>0</v>
      </c>
      <c r="P588" s="30">
        <f t="shared" si="28"/>
        <v>1</v>
      </c>
    </row>
    <row r="589" spans="1:16">
      <c r="A589" s="3">
        <f t="shared" si="29"/>
        <v>587</v>
      </c>
      <c r="B589" s="3">
        <f>IF(成绩记录表!C589=成绩查询表!$G$17,P589+ROW(P589)/10000000,10000000)+ROW(P589)/1000000</f>
        <v>10000000.000589</v>
      </c>
      <c r="O589" s="15">
        <f t="shared" si="27"/>
        <v>0</v>
      </c>
      <c r="P589" s="30">
        <f t="shared" si="28"/>
        <v>1</v>
      </c>
    </row>
    <row r="590" spans="1:16">
      <c r="A590" s="3">
        <f t="shared" si="29"/>
        <v>588</v>
      </c>
      <c r="B590" s="3">
        <f>IF(成绩记录表!C590=成绩查询表!$G$17,P590+ROW(P590)/10000000,10000000)+ROW(P590)/1000000</f>
        <v>10000000.00059</v>
      </c>
      <c r="O590" s="15">
        <f t="shared" si="27"/>
        <v>0</v>
      </c>
      <c r="P590" s="30">
        <f t="shared" si="28"/>
        <v>1</v>
      </c>
    </row>
    <row r="591" spans="1:16">
      <c r="A591" s="3">
        <f t="shared" si="29"/>
        <v>589</v>
      </c>
      <c r="B591" s="3">
        <f>IF(成绩记录表!C591=成绩查询表!$G$17,P591+ROW(P591)/10000000,10000000)+ROW(P591)/1000000</f>
        <v>10000000.000591001</v>
      </c>
      <c r="O591" s="15">
        <f t="shared" ref="O591:O654" si="30">SUM(F591:N591)</f>
        <v>0</v>
      </c>
      <c r="P591" s="30">
        <f t="shared" si="28"/>
        <v>1</v>
      </c>
    </row>
    <row r="592" spans="1:16">
      <c r="A592" s="3">
        <f t="shared" si="29"/>
        <v>590</v>
      </c>
      <c r="B592" s="3">
        <f>IF(成绩记录表!C592=成绩查询表!$G$17,P592+ROW(P592)/10000000,10000000)+ROW(P592)/1000000</f>
        <v>10000000.000592001</v>
      </c>
      <c r="O592" s="15">
        <f t="shared" si="30"/>
        <v>0</v>
      </c>
      <c r="P592" s="30">
        <f t="shared" si="28"/>
        <v>1</v>
      </c>
    </row>
    <row r="593" spans="1:16">
      <c r="A593" s="3">
        <f t="shared" si="29"/>
        <v>591</v>
      </c>
      <c r="B593" s="3">
        <f>IF(成绩记录表!C593=成绩查询表!$G$17,P593+ROW(P593)/10000000,10000000)+ROW(P593)/1000000</f>
        <v>10000000.000592999</v>
      </c>
      <c r="O593" s="15">
        <f t="shared" si="30"/>
        <v>0</v>
      </c>
      <c r="P593" s="30">
        <f t="shared" si="28"/>
        <v>1</v>
      </c>
    </row>
    <row r="594" spans="1:16">
      <c r="A594" s="3">
        <f t="shared" si="29"/>
        <v>592</v>
      </c>
      <c r="B594" s="3">
        <f>IF(成绩记录表!C594=成绩查询表!$G$17,P594+ROW(P594)/10000000,10000000)+ROW(P594)/1000000</f>
        <v>10000000.000593999</v>
      </c>
      <c r="O594" s="15">
        <f t="shared" si="30"/>
        <v>0</v>
      </c>
      <c r="P594" s="30">
        <f t="shared" si="28"/>
        <v>1</v>
      </c>
    </row>
    <row r="595" spans="1:16">
      <c r="A595" s="3">
        <f t="shared" si="29"/>
        <v>593</v>
      </c>
      <c r="B595" s="3">
        <f>IF(成绩记录表!C595=成绩查询表!$G$17,P595+ROW(P595)/10000000,10000000)+ROW(P595)/1000000</f>
        <v>10000000.000595</v>
      </c>
      <c r="O595" s="15">
        <f t="shared" si="30"/>
        <v>0</v>
      </c>
      <c r="P595" s="30">
        <f t="shared" si="28"/>
        <v>1</v>
      </c>
    </row>
    <row r="596" spans="1:16">
      <c r="A596" s="3">
        <f t="shared" si="29"/>
        <v>594</v>
      </c>
      <c r="B596" s="3">
        <f>IF(成绩记录表!C596=成绩查询表!$G$17,P596+ROW(P596)/10000000,10000000)+ROW(P596)/1000000</f>
        <v>10000000.000596</v>
      </c>
      <c r="O596" s="15">
        <f t="shared" si="30"/>
        <v>0</v>
      </c>
      <c r="P596" s="30">
        <f t="shared" si="28"/>
        <v>1</v>
      </c>
    </row>
    <row r="597" spans="1:16">
      <c r="A597" s="3">
        <f t="shared" si="29"/>
        <v>595</v>
      </c>
      <c r="B597" s="3">
        <f>IF(成绩记录表!C597=成绩查询表!$G$17,P597+ROW(P597)/10000000,10000000)+ROW(P597)/1000000</f>
        <v>10000000.000597</v>
      </c>
      <c r="O597" s="15">
        <f t="shared" si="30"/>
        <v>0</v>
      </c>
      <c r="P597" s="30">
        <f t="shared" si="28"/>
        <v>1</v>
      </c>
    </row>
    <row r="598" spans="1:16">
      <c r="A598" s="3">
        <f t="shared" si="29"/>
        <v>596</v>
      </c>
      <c r="B598" s="3">
        <f>IF(成绩记录表!C598=成绩查询表!$G$17,P598+ROW(P598)/10000000,10000000)+ROW(P598)/1000000</f>
        <v>10000000.000598</v>
      </c>
      <c r="O598" s="15">
        <f t="shared" si="30"/>
        <v>0</v>
      </c>
      <c r="P598" s="30">
        <f t="shared" ref="P598:P661" si="31">IFERROR(VALUE(COUNTIFS($C$2:$C$20000,C598,$O$2:$O$20000,"&gt;"&amp;$O598)+1),0)</f>
        <v>1</v>
      </c>
    </row>
    <row r="599" spans="1:16">
      <c r="A599" s="3">
        <f t="shared" si="29"/>
        <v>597</v>
      </c>
      <c r="B599" s="3">
        <f>IF(成绩记录表!C599=成绩查询表!$G$17,P599+ROW(P599)/10000000,10000000)+ROW(P599)/1000000</f>
        <v>10000000.000599001</v>
      </c>
      <c r="O599" s="15">
        <f t="shared" si="30"/>
        <v>0</v>
      </c>
      <c r="P599" s="30">
        <f t="shared" si="31"/>
        <v>1</v>
      </c>
    </row>
    <row r="600" spans="1:16">
      <c r="A600" s="3">
        <f t="shared" si="29"/>
        <v>598</v>
      </c>
      <c r="B600" s="3">
        <f>IF(成绩记录表!C600=成绩查询表!$G$17,P600+ROW(P600)/10000000,10000000)+ROW(P600)/1000000</f>
        <v>10000000.000600001</v>
      </c>
      <c r="O600" s="15">
        <f t="shared" si="30"/>
        <v>0</v>
      </c>
      <c r="P600" s="30">
        <f t="shared" si="31"/>
        <v>1</v>
      </c>
    </row>
    <row r="601" spans="1:16">
      <c r="A601" s="3">
        <f t="shared" si="29"/>
        <v>599</v>
      </c>
      <c r="B601" s="3">
        <f>IF(成绩记录表!C601=成绩查询表!$G$17,P601+ROW(P601)/10000000,10000000)+ROW(P601)/1000000</f>
        <v>10000000.000600999</v>
      </c>
      <c r="O601" s="15">
        <f t="shared" si="30"/>
        <v>0</v>
      </c>
      <c r="P601" s="30">
        <f t="shared" si="31"/>
        <v>1</v>
      </c>
    </row>
    <row r="602" spans="1:16">
      <c r="A602" s="3">
        <f t="shared" si="29"/>
        <v>600</v>
      </c>
      <c r="B602" s="3">
        <f>IF(成绩记录表!C602=成绩查询表!$G$17,P602+ROW(P602)/10000000,10000000)+ROW(P602)/1000000</f>
        <v>10000000.000601999</v>
      </c>
      <c r="O602" s="15">
        <f t="shared" si="30"/>
        <v>0</v>
      </c>
      <c r="P602" s="30">
        <f t="shared" si="31"/>
        <v>1</v>
      </c>
    </row>
    <row r="603" spans="1:16">
      <c r="A603" s="3">
        <f t="shared" si="29"/>
        <v>601</v>
      </c>
      <c r="B603" s="3">
        <f>IF(成绩记录表!C603=成绩查询表!$G$17,P603+ROW(P603)/10000000,10000000)+ROW(P603)/1000000</f>
        <v>10000000.000603</v>
      </c>
      <c r="O603" s="15">
        <f t="shared" si="30"/>
        <v>0</v>
      </c>
      <c r="P603" s="30">
        <f t="shared" si="31"/>
        <v>1</v>
      </c>
    </row>
    <row r="604" spans="1:16">
      <c r="A604" s="3">
        <f t="shared" si="29"/>
        <v>602</v>
      </c>
      <c r="B604" s="3">
        <f>IF(成绩记录表!C604=成绩查询表!$G$17,P604+ROW(P604)/10000000,10000000)+ROW(P604)/1000000</f>
        <v>10000000.000604</v>
      </c>
      <c r="O604" s="15">
        <f t="shared" si="30"/>
        <v>0</v>
      </c>
      <c r="P604" s="30">
        <f t="shared" si="31"/>
        <v>1</v>
      </c>
    </row>
    <row r="605" spans="1:16">
      <c r="A605" s="3">
        <f t="shared" si="29"/>
        <v>603</v>
      </c>
      <c r="B605" s="3">
        <f>IF(成绩记录表!C605=成绩查询表!$G$17,P605+ROW(P605)/10000000,10000000)+ROW(P605)/1000000</f>
        <v>10000000.000605</v>
      </c>
      <c r="O605" s="15">
        <f t="shared" si="30"/>
        <v>0</v>
      </c>
      <c r="P605" s="30">
        <f t="shared" si="31"/>
        <v>1</v>
      </c>
    </row>
    <row r="606" spans="1:16">
      <c r="A606" s="3">
        <f t="shared" si="29"/>
        <v>604</v>
      </c>
      <c r="B606" s="3">
        <f>IF(成绩记录表!C606=成绩查询表!$G$17,P606+ROW(P606)/10000000,10000000)+ROW(P606)/1000000</f>
        <v>10000000.000606</v>
      </c>
      <c r="O606" s="15">
        <f t="shared" si="30"/>
        <v>0</v>
      </c>
      <c r="P606" s="30">
        <f t="shared" si="31"/>
        <v>1</v>
      </c>
    </row>
    <row r="607" spans="1:16">
      <c r="A607" s="3">
        <f t="shared" si="29"/>
        <v>605</v>
      </c>
      <c r="B607" s="3">
        <f>IF(成绩记录表!C607=成绩查询表!$G$17,P607+ROW(P607)/10000000,10000000)+ROW(P607)/1000000</f>
        <v>10000000.000607001</v>
      </c>
      <c r="O607" s="15">
        <f t="shared" si="30"/>
        <v>0</v>
      </c>
      <c r="P607" s="30">
        <f t="shared" si="31"/>
        <v>1</v>
      </c>
    </row>
    <row r="608" spans="1:16">
      <c r="A608" s="3">
        <f t="shared" si="29"/>
        <v>606</v>
      </c>
      <c r="B608" s="3">
        <f>IF(成绩记录表!C608=成绩查询表!$G$17,P608+ROW(P608)/10000000,10000000)+ROW(P608)/1000000</f>
        <v>10000000.000608001</v>
      </c>
      <c r="O608" s="15">
        <f t="shared" si="30"/>
        <v>0</v>
      </c>
      <c r="P608" s="30">
        <f t="shared" si="31"/>
        <v>1</v>
      </c>
    </row>
    <row r="609" spans="1:16">
      <c r="A609" s="3">
        <f t="shared" si="29"/>
        <v>607</v>
      </c>
      <c r="B609" s="3">
        <f>IF(成绩记录表!C609=成绩查询表!$G$17,P609+ROW(P609)/10000000,10000000)+ROW(P609)/1000000</f>
        <v>10000000.000608999</v>
      </c>
      <c r="O609" s="15">
        <f t="shared" si="30"/>
        <v>0</v>
      </c>
      <c r="P609" s="30">
        <f t="shared" si="31"/>
        <v>1</v>
      </c>
    </row>
    <row r="610" spans="1:16">
      <c r="A610" s="3">
        <f t="shared" si="29"/>
        <v>608</v>
      </c>
      <c r="B610" s="3">
        <f>IF(成绩记录表!C610=成绩查询表!$G$17,P610+ROW(P610)/10000000,10000000)+ROW(P610)/1000000</f>
        <v>10000000.00061</v>
      </c>
      <c r="O610" s="15">
        <f t="shared" si="30"/>
        <v>0</v>
      </c>
      <c r="P610" s="30">
        <f t="shared" si="31"/>
        <v>1</v>
      </c>
    </row>
    <row r="611" spans="1:16">
      <c r="A611" s="3">
        <f t="shared" si="29"/>
        <v>609</v>
      </c>
      <c r="B611" s="3">
        <f>IF(成绩记录表!C611=成绩查询表!$G$17,P611+ROW(P611)/10000000,10000000)+ROW(P611)/1000000</f>
        <v>10000000.000611</v>
      </c>
      <c r="O611" s="15">
        <f t="shared" si="30"/>
        <v>0</v>
      </c>
      <c r="P611" s="30">
        <f t="shared" si="31"/>
        <v>1</v>
      </c>
    </row>
    <row r="612" spans="1:16">
      <c r="A612" s="3">
        <f t="shared" si="29"/>
        <v>610</v>
      </c>
      <c r="B612" s="3">
        <f>IF(成绩记录表!C612=成绩查询表!$G$17,P612+ROW(P612)/10000000,10000000)+ROW(P612)/1000000</f>
        <v>10000000.000612</v>
      </c>
      <c r="O612" s="15">
        <f t="shared" si="30"/>
        <v>0</v>
      </c>
      <c r="P612" s="30">
        <f t="shared" si="31"/>
        <v>1</v>
      </c>
    </row>
    <row r="613" spans="1:16">
      <c r="A613" s="3">
        <f t="shared" si="29"/>
        <v>611</v>
      </c>
      <c r="B613" s="3">
        <f>IF(成绩记录表!C613=成绩查询表!$G$17,P613+ROW(P613)/10000000,10000000)+ROW(P613)/1000000</f>
        <v>10000000.000613</v>
      </c>
      <c r="O613" s="15">
        <f t="shared" si="30"/>
        <v>0</v>
      </c>
      <c r="P613" s="30">
        <f t="shared" si="31"/>
        <v>1</v>
      </c>
    </row>
    <row r="614" spans="1:16">
      <c r="A614" s="3">
        <f t="shared" si="29"/>
        <v>612</v>
      </c>
      <c r="B614" s="3">
        <f>IF(成绩记录表!C614=成绩查询表!$G$17,P614+ROW(P614)/10000000,10000000)+ROW(P614)/1000000</f>
        <v>10000000.000614</v>
      </c>
      <c r="O614" s="15">
        <f t="shared" si="30"/>
        <v>0</v>
      </c>
      <c r="P614" s="30">
        <f t="shared" si="31"/>
        <v>1</v>
      </c>
    </row>
    <row r="615" spans="1:16">
      <c r="A615" s="3">
        <f t="shared" si="29"/>
        <v>613</v>
      </c>
      <c r="B615" s="3">
        <f>IF(成绩记录表!C615=成绩查询表!$G$17,P615+ROW(P615)/10000000,10000000)+ROW(P615)/1000000</f>
        <v>10000000.000615001</v>
      </c>
      <c r="O615" s="15">
        <f t="shared" si="30"/>
        <v>0</v>
      </c>
      <c r="P615" s="30">
        <f t="shared" si="31"/>
        <v>1</v>
      </c>
    </row>
    <row r="616" spans="1:16">
      <c r="A616" s="3">
        <f t="shared" si="29"/>
        <v>614</v>
      </c>
      <c r="B616" s="3">
        <f>IF(成绩记录表!C616=成绩查询表!$G$17,P616+ROW(P616)/10000000,10000000)+ROW(P616)/1000000</f>
        <v>10000000.000615999</v>
      </c>
      <c r="O616" s="15">
        <f t="shared" si="30"/>
        <v>0</v>
      </c>
      <c r="P616" s="30">
        <f t="shared" si="31"/>
        <v>1</v>
      </c>
    </row>
    <row r="617" spans="1:16">
      <c r="A617" s="3">
        <f t="shared" si="29"/>
        <v>615</v>
      </c>
      <c r="B617" s="3">
        <f>IF(成绩记录表!C617=成绩查询表!$G$17,P617+ROW(P617)/10000000,10000000)+ROW(P617)/1000000</f>
        <v>10000000.000616999</v>
      </c>
      <c r="O617" s="15">
        <f t="shared" si="30"/>
        <v>0</v>
      </c>
      <c r="P617" s="30">
        <f t="shared" si="31"/>
        <v>1</v>
      </c>
    </row>
    <row r="618" spans="1:16">
      <c r="A618" s="3">
        <f t="shared" si="29"/>
        <v>616</v>
      </c>
      <c r="B618" s="3">
        <f>IF(成绩记录表!C618=成绩查询表!$G$17,P618+ROW(P618)/10000000,10000000)+ROW(P618)/1000000</f>
        <v>10000000.000618</v>
      </c>
      <c r="O618" s="15">
        <f t="shared" si="30"/>
        <v>0</v>
      </c>
      <c r="P618" s="30">
        <f t="shared" si="31"/>
        <v>1</v>
      </c>
    </row>
    <row r="619" spans="1:16">
      <c r="A619" s="3">
        <f t="shared" si="29"/>
        <v>617</v>
      </c>
      <c r="B619" s="3">
        <f>IF(成绩记录表!C619=成绩查询表!$G$17,P619+ROW(P619)/10000000,10000000)+ROW(P619)/1000000</f>
        <v>10000000.000619</v>
      </c>
      <c r="O619" s="15">
        <f t="shared" si="30"/>
        <v>0</v>
      </c>
      <c r="P619" s="30">
        <f t="shared" si="31"/>
        <v>1</v>
      </c>
    </row>
    <row r="620" spans="1:16">
      <c r="A620" s="3">
        <f t="shared" si="29"/>
        <v>618</v>
      </c>
      <c r="B620" s="3">
        <f>IF(成绩记录表!C620=成绩查询表!$G$17,P620+ROW(P620)/10000000,10000000)+ROW(P620)/1000000</f>
        <v>10000000.00062</v>
      </c>
      <c r="O620" s="15">
        <f t="shared" si="30"/>
        <v>0</v>
      </c>
      <c r="P620" s="30">
        <f t="shared" si="31"/>
        <v>1</v>
      </c>
    </row>
    <row r="621" spans="1:16">
      <c r="A621" s="3">
        <f t="shared" si="29"/>
        <v>619</v>
      </c>
      <c r="B621" s="3">
        <f>IF(成绩记录表!C621=成绩查询表!$G$17,P621+ROW(P621)/10000000,10000000)+ROW(P621)/1000000</f>
        <v>10000000.000621</v>
      </c>
      <c r="O621" s="15">
        <f t="shared" si="30"/>
        <v>0</v>
      </c>
      <c r="P621" s="30">
        <f t="shared" si="31"/>
        <v>1</v>
      </c>
    </row>
    <row r="622" spans="1:16">
      <c r="A622" s="3">
        <f t="shared" si="29"/>
        <v>620</v>
      </c>
      <c r="B622" s="3">
        <f>IF(成绩记录表!C622=成绩查询表!$G$17,P622+ROW(P622)/10000000,10000000)+ROW(P622)/1000000</f>
        <v>10000000.000622001</v>
      </c>
      <c r="O622" s="15">
        <f t="shared" si="30"/>
        <v>0</v>
      </c>
      <c r="P622" s="30">
        <f t="shared" si="31"/>
        <v>1</v>
      </c>
    </row>
    <row r="623" spans="1:16">
      <c r="A623" s="3">
        <f t="shared" si="29"/>
        <v>621</v>
      </c>
      <c r="B623" s="3">
        <f>IF(成绩记录表!C623=成绩查询表!$G$17,P623+ROW(P623)/10000000,10000000)+ROW(P623)/1000000</f>
        <v>10000000.000623001</v>
      </c>
      <c r="O623" s="15">
        <f t="shared" si="30"/>
        <v>0</v>
      </c>
      <c r="P623" s="30">
        <f t="shared" si="31"/>
        <v>1</v>
      </c>
    </row>
    <row r="624" spans="1:16">
      <c r="A624" s="3">
        <f t="shared" si="29"/>
        <v>622</v>
      </c>
      <c r="B624" s="3">
        <f>IF(成绩记录表!C624=成绩查询表!$G$17,P624+ROW(P624)/10000000,10000000)+ROW(P624)/1000000</f>
        <v>10000000.000623999</v>
      </c>
      <c r="O624" s="15">
        <f t="shared" si="30"/>
        <v>0</v>
      </c>
      <c r="P624" s="30">
        <f t="shared" si="31"/>
        <v>1</v>
      </c>
    </row>
    <row r="625" spans="1:16">
      <c r="A625" s="3">
        <f t="shared" si="29"/>
        <v>623</v>
      </c>
      <c r="B625" s="3">
        <f>IF(成绩记录表!C625=成绩查询表!$G$17,P625+ROW(P625)/10000000,10000000)+ROW(P625)/1000000</f>
        <v>10000000.000624999</v>
      </c>
      <c r="O625" s="15">
        <f t="shared" si="30"/>
        <v>0</v>
      </c>
      <c r="P625" s="30">
        <f t="shared" si="31"/>
        <v>1</v>
      </c>
    </row>
    <row r="626" spans="1:16">
      <c r="A626" s="3">
        <f t="shared" si="29"/>
        <v>624</v>
      </c>
      <c r="B626" s="3">
        <f>IF(成绩记录表!C626=成绩查询表!$G$17,P626+ROW(P626)/10000000,10000000)+ROW(P626)/1000000</f>
        <v>10000000.000626</v>
      </c>
      <c r="O626" s="15">
        <f t="shared" si="30"/>
        <v>0</v>
      </c>
      <c r="P626" s="30">
        <f t="shared" si="31"/>
        <v>1</v>
      </c>
    </row>
    <row r="627" spans="1:16">
      <c r="A627" s="3">
        <f t="shared" si="29"/>
        <v>625</v>
      </c>
      <c r="B627" s="3">
        <f>IF(成绩记录表!C627=成绩查询表!$G$17,P627+ROW(P627)/10000000,10000000)+ROW(P627)/1000000</f>
        <v>10000000.000627</v>
      </c>
      <c r="O627" s="15">
        <f t="shared" si="30"/>
        <v>0</v>
      </c>
      <c r="P627" s="30">
        <f t="shared" si="31"/>
        <v>1</v>
      </c>
    </row>
    <row r="628" spans="1:16">
      <c r="A628" s="3">
        <f t="shared" si="29"/>
        <v>626</v>
      </c>
      <c r="B628" s="3">
        <f>IF(成绩记录表!C628=成绩查询表!$G$17,P628+ROW(P628)/10000000,10000000)+ROW(P628)/1000000</f>
        <v>10000000.000628</v>
      </c>
      <c r="O628" s="15">
        <f t="shared" si="30"/>
        <v>0</v>
      </c>
      <c r="P628" s="30">
        <f t="shared" si="31"/>
        <v>1</v>
      </c>
    </row>
    <row r="629" spans="1:16">
      <c r="A629" s="3">
        <f t="shared" si="29"/>
        <v>627</v>
      </c>
      <c r="B629" s="3">
        <f>IF(成绩记录表!C629=成绩查询表!$G$17,P629+ROW(P629)/10000000,10000000)+ROW(P629)/1000000</f>
        <v>10000000.000629</v>
      </c>
      <c r="O629" s="15">
        <f t="shared" si="30"/>
        <v>0</v>
      </c>
      <c r="P629" s="30">
        <f t="shared" si="31"/>
        <v>1</v>
      </c>
    </row>
    <row r="630" spans="1:16">
      <c r="A630" s="3">
        <f t="shared" si="29"/>
        <v>628</v>
      </c>
      <c r="B630" s="3">
        <f>IF(成绩记录表!C630=成绩查询表!$G$17,P630+ROW(P630)/10000000,10000000)+ROW(P630)/1000000</f>
        <v>10000000.000630001</v>
      </c>
      <c r="O630" s="15">
        <f t="shared" si="30"/>
        <v>0</v>
      </c>
      <c r="P630" s="30">
        <f t="shared" si="31"/>
        <v>1</v>
      </c>
    </row>
    <row r="631" spans="1:16">
      <c r="A631" s="3">
        <f t="shared" si="29"/>
        <v>629</v>
      </c>
      <c r="B631" s="3">
        <f>IF(成绩记录表!C631=成绩查询表!$G$17,P631+ROW(P631)/10000000,10000000)+ROW(P631)/1000000</f>
        <v>10000000.000631001</v>
      </c>
      <c r="O631" s="15">
        <f t="shared" si="30"/>
        <v>0</v>
      </c>
      <c r="P631" s="30">
        <f t="shared" si="31"/>
        <v>1</v>
      </c>
    </row>
    <row r="632" spans="1:16">
      <c r="A632" s="3">
        <f t="shared" si="29"/>
        <v>630</v>
      </c>
      <c r="B632" s="3">
        <f>IF(成绩记录表!C632=成绩查询表!$G$17,P632+ROW(P632)/10000000,10000000)+ROW(P632)/1000000</f>
        <v>10000000.000631999</v>
      </c>
      <c r="O632" s="15">
        <f t="shared" si="30"/>
        <v>0</v>
      </c>
      <c r="P632" s="30">
        <f t="shared" si="31"/>
        <v>1</v>
      </c>
    </row>
    <row r="633" spans="1:16">
      <c r="A633" s="3">
        <f t="shared" si="29"/>
        <v>631</v>
      </c>
      <c r="B633" s="3">
        <f>IF(成绩记录表!C633=成绩查询表!$G$17,P633+ROW(P633)/10000000,10000000)+ROW(P633)/1000000</f>
        <v>10000000.000632999</v>
      </c>
      <c r="O633" s="15">
        <f t="shared" si="30"/>
        <v>0</v>
      </c>
      <c r="P633" s="30">
        <f t="shared" si="31"/>
        <v>1</v>
      </c>
    </row>
    <row r="634" spans="1:16">
      <c r="A634" s="3">
        <f t="shared" si="29"/>
        <v>632</v>
      </c>
      <c r="B634" s="3">
        <f>IF(成绩记录表!C634=成绩查询表!$G$17,P634+ROW(P634)/10000000,10000000)+ROW(P634)/1000000</f>
        <v>10000000.000634</v>
      </c>
      <c r="O634" s="15">
        <f t="shared" si="30"/>
        <v>0</v>
      </c>
      <c r="P634" s="30">
        <f t="shared" si="31"/>
        <v>1</v>
      </c>
    </row>
    <row r="635" spans="1:16">
      <c r="A635" s="3">
        <f t="shared" si="29"/>
        <v>633</v>
      </c>
      <c r="B635" s="3">
        <f>IF(成绩记录表!C635=成绩查询表!$G$17,P635+ROW(P635)/10000000,10000000)+ROW(P635)/1000000</f>
        <v>10000000.000635</v>
      </c>
      <c r="O635" s="15">
        <f t="shared" si="30"/>
        <v>0</v>
      </c>
      <c r="P635" s="30">
        <f t="shared" si="31"/>
        <v>1</v>
      </c>
    </row>
    <row r="636" spans="1:16">
      <c r="A636" s="3">
        <f t="shared" si="29"/>
        <v>634</v>
      </c>
      <c r="B636" s="3">
        <f>IF(成绩记录表!C636=成绩查询表!$G$17,P636+ROW(P636)/10000000,10000000)+ROW(P636)/1000000</f>
        <v>10000000.000636</v>
      </c>
      <c r="O636" s="15">
        <f t="shared" si="30"/>
        <v>0</v>
      </c>
      <c r="P636" s="30">
        <f t="shared" si="31"/>
        <v>1</v>
      </c>
    </row>
    <row r="637" spans="1:16">
      <c r="A637" s="3">
        <f t="shared" si="29"/>
        <v>635</v>
      </c>
      <c r="B637" s="3">
        <f>IF(成绩记录表!C637=成绩查询表!$G$17,P637+ROW(P637)/10000000,10000000)+ROW(P637)/1000000</f>
        <v>10000000.000637</v>
      </c>
      <c r="O637" s="15">
        <f t="shared" si="30"/>
        <v>0</v>
      </c>
      <c r="P637" s="30">
        <f t="shared" si="31"/>
        <v>1</v>
      </c>
    </row>
    <row r="638" spans="1:16">
      <c r="A638" s="3">
        <f t="shared" si="29"/>
        <v>636</v>
      </c>
      <c r="B638" s="3">
        <f>IF(成绩记录表!C638=成绩查询表!$G$17,P638+ROW(P638)/10000000,10000000)+ROW(P638)/1000000</f>
        <v>10000000.000638001</v>
      </c>
      <c r="O638" s="15">
        <f t="shared" si="30"/>
        <v>0</v>
      </c>
      <c r="P638" s="30">
        <f t="shared" si="31"/>
        <v>1</v>
      </c>
    </row>
    <row r="639" spans="1:16">
      <c r="A639" s="3">
        <f t="shared" si="29"/>
        <v>637</v>
      </c>
      <c r="B639" s="3">
        <f>IF(成绩记录表!C639=成绩查询表!$G$17,P639+ROW(P639)/10000000,10000000)+ROW(P639)/1000000</f>
        <v>10000000.000639001</v>
      </c>
      <c r="O639" s="15">
        <f t="shared" si="30"/>
        <v>0</v>
      </c>
      <c r="P639" s="30">
        <f t="shared" si="31"/>
        <v>1</v>
      </c>
    </row>
    <row r="640" spans="1:16">
      <c r="A640" s="3">
        <f t="shared" si="29"/>
        <v>638</v>
      </c>
      <c r="B640" s="3">
        <f>IF(成绩记录表!C640=成绩查询表!$G$17,P640+ROW(P640)/10000000,10000000)+ROW(P640)/1000000</f>
        <v>10000000.000639999</v>
      </c>
      <c r="O640" s="15">
        <f t="shared" si="30"/>
        <v>0</v>
      </c>
      <c r="P640" s="30">
        <f t="shared" si="31"/>
        <v>1</v>
      </c>
    </row>
    <row r="641" spans="1:16">
      <c r="A641" s="3">
        <f t="shared" si="29"/>
        <v>639</v>
      </c>
      <c r="B641" s="3">
        <f>IF(成绩记录表!C641=成绩查询表!$G$17,P641+ROW(P641)/10000000,10000000)+ROW(P641)/1000000</f>
        <v>10000000.000641</v>
      </c>
      <c r="O641" s="15">
        <f t="shared" si="30"/>
        <v>0</v>
      </c>
      <c r="P641" s="30">
        <f t="shared" si="31"/>
        <v>1</v>
      </c>
    </row>
    <row r="642" spans="1:16">
      <c r="A642" s="3">
        <f t="shared" si="29"/>
        <v>640</v>
      </c>
      <c r="B642" s="3">
        <f>IF(成绩记录表!C642=成绩查询表!$G$17,P642+ROW(P642)/10000000,10000000)+ROW(P642)/1000000</f>
        <v>10000000.000642</v>
      </c>
      <c r="O642" s="15">
        <f t="shared" si="30"/>
        <v>0</v>
      </c>
      <c r="P642" s="30">
        <f t="shared" si="31"/>
        <v>1</v>
      </c>
    </row>
    <row r="643" spans="1:16">
      <c r="A643" s="3">
        <f t="shared" si="29"/>
        <v>641</v>
      </c>
      <c r="B643" s="3">
        <f>IF(成绩记录表!C643=成绩查询表!$G$17,P643+ROW(P643)/10000000,10000000)+ROW(P643)/1000000</f>
        <v>10000000.000643</v>
      </c>
      <c r="O643" s="15">
        <f t="shared" si="30"/>
        <v>0</v>
      </c>
      <c r="P643" s="30">
        <f t="shared" si="31"/>
        <v>1</v>
      </c>
    </row>
    <row r="644" spans="1:16">
      <c r="A644" s="3">
        <f t="shared" ref="A644:A707" si="32">RANK(B644,B:B,1)</f>
        <v>642</v>
      </c>
      <c r="B644" s="3">
        <f>IF(成绩记录表!C644=成绩查询表!$G$17,P644+ROW(P644)/10000000,10000000)+ROW(P644)/1000000</f>
        <v>10000000.000644</v>
      </c>
      <c r="O644" s="15">
        <f t="shared" si="30"/>
        <v>0</v>
      </c>
      <c r="P644" s="30">
        <f t="shared" si="31"/>
        <v>1</v>
      </c>
    </row>
    <row r="645" spans="1:16">
      <c r="A645" s="3">
        <f t="shared" si="32"/>
        <v>643</v>
      </c>
      <c r="B645" s="3">
        <f>IF(成绩记录表!C645=成绩查询表!$G$17,P645+ROW(P645)/10000000,10000000)+ROW(P645)/1000000</f>
        <v>10000000.000645</v>
      </c>
      <c r="O645" s="15">
        <f t="shared" si="30"/>
        <v>0</v>
      </c>
      <c r="P645" s="30">
        <f t="shared" si="31"/>
        <v>1</v>
      </c>
    </row>
    <row r="646" spans="1:16">
      <c r="A646" s="3">
        <f t="shared" si="32"/>
        <v>644</v>
      </c>
      <c r="B646" s="3">
        <f>IF(成绩记录表!C646=成绩查询表!$G$17,P646+ROW(P646)/10000000,10000000)+ROW(P646)/1000000</f>
        <v>10000000.000646001</v>
      </c>
      <c r="O646" s="15">
        <f t="shared" si="30"/>
        <v>0</v>
      </c>
      <c r="P646" s="30">
        <f t="shared" si="31"/>
        <v>1</v>
      </c>
    </row>
    <row r="647" spans="1:16">
      <c r="A647" s="3">
        <f t="shared" si="32"/>
        <v>645</v>
      </c>
      <c r="B647" s="3">
        <f>IF(成绩记录表!C647=成绩查询表!$G$17,P647+ROW(P647)/10000000,10000000)+ROW(P647)/1000000</f>
        <v>10000000.000646999</v>
      </c>
      <c r="O647" s="15">
        <f t="shared" si="30"/>
        <v>0</v>
      </c>
      <c r="P647" s="30">
        <f t="shared" si="31"/>
        <v>1</v>
      </c>
    </row>
    <row r="648" spans="1:16">
      <c r="A648" s="3">
        <f t="shared" si="32"/>
        <v>646</v>
      </c>
      <c r="B648" s="3">
        <f>IF(成绩记录表!C648=成绩查询表!$G$17,P648+ROW(P648)/10000000,10000000)+ROW(P648)/1000000</f>
        <v>10000000.000647999</v>
      </c>
      <c r="O648" s="15">
        <f t="shared" si="30"/>
        <v>0</v>
      </c>
      <c r="P648" s="30">
        <f t="shared" si="31"/>
        <v>1</v>
      </c>
    </row>
    <row r="649" spans="1:16">
      <c r="A649" s="3">
        <f t="shared" si="32"/>
        <v>647</v>
      </c>
      <c r="B649" s="3">
        <f>IF(成绩记录表!C649=成绩查询表!$G$17,P649+ROW(P649)/10000000,10000000)+ROW(P649)/1000000</f>
        <v>10000000.000649</v>
      </c>
      <c r="O649" s="15">
        <f t="shared" si="30"/>
        <v>0</v>
      </c>
      <c r="P649" s="30">
        <f t="shared" si="31"/>
        <v>1</v>
      </c>
    </row>
    <row r="650" spans="1:16">
      <c r="A650" s="3">
        <f t="shared" si="32"/>
        <v>648</v>
      </c>
      <c r="B650" s="3">
        <f>IF(成绩记录表!C650=成绩查询表!$G$17,P650+ROW(P650)/10000000,10000000)+ROW(P650)/1000000</f>
        <v>10000000.00065</v>
      </c>
      <c r="O650" s="15">
        <f t="shared" si="30"/>
        <v>0</v>
      </c>
      <c r="P650" s="30">
        <f t="shared" si="31"/>
        <v>1</v>
      </c>
    </row>
    <row r="651" spans="1:16">
      <c r="A651" s="3">
        <f t="shared" si="32"/>
        <v>649</v>
      </c>
      <c r="B651" s="3">
        <f>IF(成绩记录表!C651=成绩查询表!$G$17,P651+ROW(P651)/10000000,10000000)+ROW(P651)/1000000</f>
        <v>10000000.000651</v>
      </c>
      <c r="O651" s="15">
        <f t="shared" si="30"/>
        <v>0</v>
      </c>
      <c r="P651" s="30">
        <f t="shared" si="31"/>
        <v>1</v>
      </c>
    </row>
    <row r="652" spans="1:16">
      <c r="A652" s="3">
        <f t="shared" si="32"/>
        <v>650</v>
      </c>
      <c r="B652" s="3">
        <f>IF(成绩记录表!C652=成绩查询表!$G$17,P652+ROW(P652)/10000000,10000000)+ROW(P652)/1000000</f>
        <v>10000000.000652</v>
      </c>
      <c r="O652" s="15">
        <f t="shared" si="30"/>
        <v>0</v>
      </c>
      <c r="P652" s="30">
        <f t="shared" si="31"/>
        <v>1</v>
      </c>
    </row>
    <row r="653" spans="1:16">
      <c r="A653" s="3">
        <f t="shared" si="32"/>
        <v>651</v>
      </c>
      <c r="B653" s="3">
        <f>IF(成绩记录表!C653=成绩查询表!$G$17,P653+ROW(P653)/10000000,10000000)+ROW(P653)/1000000</f>
        <v>10000000.000653001</v>
      </c>
      <c r="O653" s="15">
        <f t="shared" si="30"/>
        <v>0</v>
      </c>
      <c r="P653" s="30">
        <f t="shared" si="31"/>
        <v>1</v>
      </c>
    </row>
    <row r="654" spans="1:16">
      <c r="A654" s="3">
        <f t="shared" si="32"/>
        <v>652</v>
      </c>
      <c r="B654" s="3">
        <f>IF(成绩记录表!C654=成绩查询表!$G$17,P654+ROW(P654)/10000000,10000000)+ROW(P654)/1000000</f>
        <v>10000000.000654001</v>
      </c>
      <c r="O654" s="15">
        <f t="shared" si="30"/>
        <v>0</v>
      </c>
      <c r="P654" s="30">
        <f t="shared" si="31"/>
        <v>1</v>
      </c>
    </row>
    <row r="655" spans="1:16">
      <c r="A655" s="3">
        <f t="shared" si="32"/>
        <v>653</v>
      </c>
      <c r="B655" s="3">
        <f>IF(成绩记录表!C655=成绩查询表!$G$17,P655+ROW(P655)/10000000,10000000)+ROW(P655)/1000000</f>
        <v>10000000.000654999</v>
      </c>
      <c r="O655" s="15">
        <f t="shared" ref="O655:O718" si="33">SUM(F655:N655)</f>
        <v>0</v>
      </c>
      <c r="P655" s="30">
        <f t="shared" si="31"/>
        <v>1</v>
      </c>
    </row>
    <row r="656" spans="1:16">
      <c r="A656" s="3">
        <f t="shared" si="32"/>
        <v>654</v>
      </c>
      <c r="B656" s="3">
        <f>IF(成绩记录表!C656=成绩查询表!$G$17,P656+ROW(P656)/10000000,10000000)+ROW(P656)/1000000</f>
        <v>10000000.000655999</v>
      </c>
      <c r="O656" s="15">
        <f t="shared" si="33"/>
        <v>0</v>
      </c>
      <c r="P656" s="30">
        <f t="shared" si="31"/>
        <v>1</v>
      </c>
    </row>
    <row r="657" spans="1:16">
      <c r="A657" s="3">
        <f t="shared" si="32"/>
        <v>655</v>
      </c>
      <c r="B657" s="3">
        <f>IF(成绩记录表!C657=成绩查询表!$G$17,P657+ROW(P657)/10000000,10000000)+ROW(P657)/1000000</f>
        <v>10000000.000657</v>
      </c>
      <c r="O657" s="15">
        <f t="shared" si="33"/>
        <v>0</v>
      </c>
      <c r="P657" s="30">
        <f t="shared" si="31"/>
        <v>1</v>
      </c>
    </row>
    <row r="658" spans="1:16">
      <c r="A658" s="3">
        <f t="shared" si="32"/>
        <v>656</v>
      </c>
      <c r="B658" s="3">
        <f>IF(成绩记录表!C658=成绩查询表!$G$17,P658+ROW(P658)/10000000,10000000)+ROW(P658)/1000000</f>
        <v>10000000.000658</v>
      </c>
      <c r="O658" s="15">
        <f t="shared" si="33"/>
        <v>0</v>
      </c>
      <c r="P658" s="30">
        <f t="shared" si="31"/>
        <v>1</v>
      </c>
    </row>
    <row r="659" spans="1:16">
      <c r="A659" s="3">
        <f t="shared" si="32"/>
        <v>657</v>
      </c>
      <c r="B659" s="3">
        <f>IF(成绩记录表!C659=成绩查询表!$G$17,P659+ROW(P659)/10000000,10000000)+ROW(P659)/1000000</f>
        <v>10000000.000659</v>
      </c>
      <c r="O659" s="15">
        <f t="shared" si="33"/>
        <v>0</v>
      </c>
      <c r="P659" s="30">
        <f t="shared" si="31"/>
        <v>1</v>
      </c>
    </row>
    <row r="660" spans="1:16">
      <c r="A660" s="3">
        <f t="shared" si="32"/>
        <v>658</v>
      </c>
      <c r="B660" s="3">
        <f>IF(成绩记录表!C660=成绩查询表!$G$17,P660+ROW(P660)/10000000,10000000)+ROW(P660)/1000000</f>
        <v>10000000.00066</v>
      </c>
      <c r="O660" s="15">
        <f t="shared" si="33"/>
        <v>0</v>
      </c>
      <c r="P660" s="30">
        <f t="shared" si="31"/>
        <v>1</v>
      </c>
    </row>
    <row r="661" spans="1:16">
      <c r="A661" s="3">
        <f t="shared" si="32"/>
        <v>659</v>
      </c>
      <c r="B661" s="3">
        <f>IF(成绩记录表!C661=成绩查询表!$G$17,P661+ROW(P661)/10000000,10000000)+ROW(P661)/1000000</f>
        <v>10000000.000661001</v>
      </c>
      <c r="O661" s="15">
        <f t="shared" si="33"/>
        <v>0</v>
      </c>
      <c r="P661" s="30">
        <f t="shared" si="31"/>
        <v>1</v>
      </c>
    </row>
    <row r="662" spans="1:16">
      <c r="A662" s="3">
        <f t="shared" si="32"/>
        <v>660</v>
      </c>
      <c r="B662" s="3">
        <f>IF(成绩记录表!C662=成绩查询表!$G$17,P662+ROW(P662)/10000000,10000000)+ROW(P662)/1000000</f>
        <v>10000000.000662001</v>
      </c>
      <c r="O662" s="15">
        <f t="shared" si="33"/>
        <v>0</v>
      </c>
      <c r="P662" s="30">
        <f t="shared" ref="P662:P725" si="34">IFERROR(VALUE(COUNTIFS($C$2:$C$20000,C662,$O$2:$O$20000,"&gt;"&amp;$O662)+1),0)</f>
        <v>1</v>
      </c>
    </row>
    <row r="663" spans="1:16">
      <c r="A663" s="3">
        <f t="shared" si="32"/>
        <v>661</v>
      </c>
      <c r="B663" s="3">
        <f>IF(成绩记录表!C663=成绩查询表!$G$17,P663+ROW(P663)/10000000,10000000)+ROW(P663)/1000000</f>
        <v>10000000.000662999</v>
      </c>
      <c r="O663" s="15">
        <f t="shared" si="33"/>
        <v>0</v>
      </c>
      <c r="P663" s="30">
        <f t="shared" si="34"/>
        <v>1</v>
      </c>
    </row>
    <row r="664" spans="1:16">
      <c r="A664" s="3">
        <f t="shared" si="32"/>
        <v>662</v>
      </c>
      <c r="B664" s="3">
        <f>IF(成绩记录表!C664=成绩查询表!$G$17,P664+ROW(P664)/10000000,10000000)+ROW(P664)/1000000</f>
        <v>10000000.000663999</v>
      </c>
      <c r="O664" s="15">
        <f t="shared" si="33"/>
        <v>0</v>
      </c>
      <c r="P664" s="30">
        <f t="shared" si="34"/>
        <v>1</v>
      </c>
    </row>
    <row r="665" spans="1:16">
      <c r="A665" s="3">
        <f t="shared" si="32"/>
        <v>663</v>
      </c>
      <c r="B665" s="3">
        <f>IF(成绩记录表!C665=成绩查询表!$G$17,P665+ROW(P665)/10000000,10000000)+ROW(P665)/1000000</f>
        <v>10000000.000665</v>
      </c>
      <c r="O665" s="15">
        <f t="shared" si="33"/>
        <v>0</v>
      </c>
      <c r="P665" s="30">
        <f t="shared" si="34"/>
        <v>1</v>
      </c>
    </row>
    <row r="666" spans="1:16">
      <c r="A666" s="3">
        <f t="shared" si="32"/>
        <v>664</v>
      </c>
      <c r="B666" s="3">
        <f>IF(成绩记录表!C666=成绩查询表!$G$17,P666+ROW(P666)/10000000,10000000)+ROW(P666)/1000000</f>
        <v>10000000.000666</v>
      </c>
      <c r="O666" s="15">
        <f t="shared" si="33"/>
        <v>0</v>
      </c>
      <c r="P666" s="30">
        <f t="shared" si="34"/>
        <v>1</v>
      </c>
    </row>
    <row r="667" spans="1:16">
      <c r="A667" s="3">
        <f t="shared" si="32"/>
        <v>665</v>
      </c>
      <c r="B667" s="3">
        <f>IF(成绩记录表!C667=成绩查询表!$G$17,P667+ROW(P667)/10000000,10000000)+ROW(P667)/1000000</f>
        <v>10000000.000667</v>
      </c>
      <c r="O667" s="15">
        <f t="shared" si="33"/>
        <v>0</v>
      </c>
      <c r="P667" s="30">
        <f t="shared" si="34"/>
        <v>1</v>
      </c>
    </row>
    <row r="668" spans="1:16">
      <c r="A668" s="3">
        <f t="shared" si="32"/>
        <v>666</v>
      </c>
      <c r="B668" s="3">
        <f>IF(成绩记录表!C668=成绩查询表!$G$17,P668+ROW(P668)/10000000,10000000)+ROW(P668)/1000000</f>
        <v>10000000.000668</v>
      </c>
      <c r="O668" s="15">
        <f t="shared" si="33"/>
        <v>0</v>
      </c>
      <c r="P668" s="30">
        <f t="shared" si="34"/>
        <v>1</v>
      </c>
    </row>
    <row r="669" spans="1:16">
      <c r="A669" s="3">
        <f t="shared" si="32"/>
        <v>667</v>
      </c>
      <c r="B669" s="3">
        <f>IF(成绩记录表!C669=成绩查询表!$G$17,P669+ROW(P669)/10000000,10000000)+ROW(P669)/1000000</f>
        <v>10000000.000669001</v>
      </c>
      <c r="O669" s="15">
        <f t="shared" si="33"/>
        <v>0</v>
      </c>
      <c r="P669" s="30">
        <f t="shared" si="34"/>
        <v>1</v>
      </c>
    </row>
    <row r="670" spans="1:16">
      <c r="A670" s="3">
        <f t="shared" si="32"/>
        <v>668</v>
      </c>
      <c r="B670" s="3">
        <f>IF(成绩记录表!C670=成绩查询表!$G$17,P670+ROW(P670)/10000000,10000000)+ROW(P670)/1000000</f>
        <v>10000000.000670001</v>
      </c>
      <c r="O670" s="15">
        <f t="shared" si="33"/>
        <v>0</v>
      </c>
      <c r="P670" s="30">
        <f t="shared" si="34"/>
        <v>1</v>
      </c>
    </row>
    <row r="671" spans="1:16">
      <c r="A671" s="3">
        <f t="shared" si="32"/>
        <v>669</v>
      </c>
      <c r="B671" s="3">
        <f>IF(成绩记录表!C671=成绩查询表!$G$17,P671+ROW(P671)/10000000,10000000)+ROW(P671)/1000000</f>
        <v>10000000.000670999</v>
      </c>
      <c r="O671" s="15">
        <f t="shared" si="33"/>
        <v>0</v>
      </c>
      <c r="P671" s="30">
        <f t="shared" si="34"/>
        <v>1</v>
      </c>
    </row>
    <row r="672" spans="1:16">
      <c r="A672" s="3">
        <f t="shared" si="32"/>
        <v>670</v>
      </c>
      <c r="B672" s="3">
        <f>IF(成绩记录表!C672=成绩查询表!$G$17,P672+ROW(P672)/10000000,10000000)+ROW(P672)/1000000</f>
        <v>10000000.000672</v>
      </c>
      <c r="O672" s="15">
        <f t="shared" si="33"/>
        <v>0</v>
      </c>
      <c r="P672" s="30">
        <f t="shared" si="34"/>
        <v>1</v>
      </c>
    </row>
    <row r="673" spans="1:16">
      <c r="A673" s="3">
        <f t="shared" si="32"/>
        <v>671</v>
      </c>
      <c r="B673" s="3">
        <f>IF(成绩记录表!C673=成绩查询表!$G$17,P673+ROW(P673)/10000000,10000000)+ROW(P673)/1000000</f>
        <v>10000000.000673</v>
      </c>
      <c r="O673" s="15">
        <f t="shared" si="33"/>
        <v>0</v>
      </c>
      <c r="P673" s="30">
        <f t="shared" si="34"/>
        <v>1</v>
      </c>
    </row>
    <row r="674" spans="1:16">
      <c r="A674" s="3">
        <f t="shared" si="32"/>
        <v>672</v>
      </c>
      <c r="B674" s="3">
        <f>IF(成绩记录表!C674=成绩查询表!$G$17,P674+ROW(P674)/10000000,10000000)+ROW(P674)/1000000</f>
        <v>10000000.000674</v>
      </c>
      <c r="O674" s="15">
        <f t="shared" si="33"/>
        <v>0</v>
      </c>
      <c r="P674" s="30">
        <f t="shared" si="34"/>
        <v>1</v>
      </c>
    </row>
    <row r="675" spans="1:16">
      <c r="A675" s="3">
        <f t="shared" si="32"/>
        <v>673</v>
      </c>
      <c r="B675" s="3">
        <f>IF(成绩记录表!C675=成绩查询表!$G$17,P675+ROW(P675)/10000000,10000000)+ROW(P675)/1000000</f>
        <v>10000000.000675</v>
      </c>
      <c r="O675" s="15">
        <f t="shared" si="33"/>
        <v>0</v>
      </c>
      <c r="P675" s="30">
        <f t="shared" si="34"/>
        <v>1</v>
      </c>
    </row>
    <row r="676" spans="1:16">
      <c r="A676" s="3">
        <f t="shared" si="32"/>
        <v>674</v>
      </c>
      <c r="B676" s="3">
        <f>IF(成绩记录表!C676=成绩查询表!$G$17,P676+ROW(P676)/10000000,10000000)+ROW(P676)/1000000</f>
        <v>10000000.000676</v>
      </c>
      <c r="O676" s="15">
        <f t="shared" si="33"/>
        <v>0</v>
      </c>
      <c r="P676" s="30">
        <f t="shared" si="34"/>
        <v>1</v>
      </c>
    </row>
    <row r="677" spans="1:16">
      <c r="A677" s="3">
        <f t="shared" si="32"/>
        <v>675</v>
      </c>
      <c r="B677" s="3">
        <f>IF(成绩记录表!C677=成绩查询表!$G$17,P677+ROW(P677)/10000000,10000000)+ROW(P677)/1000000</f>
        <v>10000000.000677001</v>
      </c>
      <c r="O677" s="15">
        <f t="shared" si="33"/>
        <v>0</v>
      </c>
      <c r="P677" s="30">
        <f t="shared" si="34"/>
        <v>1</v>
      </c>
    </row>
    <row r="678" spans="1:16">
      <c r="A678" s="3">
        <f t="shared" si="32"/>
        <v>676</v>
      </c>
      <c r="B678" s="3">
        <f>IF(成绩记录表!C678=成绩查询表!$G$17,P678+ROW(P678)/10000000,10000000)+ROW(P678)/1000000</f>
        <v>10000000.000677999</v>
      </c>
      <c r="O678" s="15">
        <f t="shared" si="33"/>
        <v>0</v>
      </c>
      <c r="P678" s="30">
        <f t="shared" si="34"/>
        <v>1</v>
      </c>
    </row>
    <row r="679" spans="1:16">
      <c r="A679" s="3">
        <f t="shared" si="32"/>
        <v>677</v>
      </c>
      <c r="B679" s="3">
        <f>IF(成绩记录表!C679=成绩查询表!$G$17,P679+ROW(P679)/10000000,10000000)+ROW(P679)/1000000</f>
        <v>10000000.000678999</v>
      </c>
      <c r="O679" s="15">
        <f t="shared" si="33"/>
        <v>0</v>
      </c>
      <c r="P679" s="30">
        <f t="shared" si="34"/>
        <v>1</v>
      </c>
    </row>
    <row r="680" spans="1:16">
      <c r="A680" s="3">
        <f t="shared" si="32"/>
        <v>678</v>
      </c>
      <c r="B680" s="3">
        <f>IF(成绩记录表!C680=成绩查询表!$G$17,P680+ROW(P680)/10000000,10000000)+ROW(P680)/1000000</f>
        <v>10000000.00068</v>
      </c>
      <c r="O680" s="15">
        <f t="shared" si="33"/>
        <v>0</v>
      </c>
      <c r="P680" s="30">
        <f t="shared" si="34"/>
        <v>1</v>
      </c>
    </row>
    <row r="681" spans="1:16">
      <c r="A681" s="3">
        <f t="shared" si="32"/>
        <v>679</v>
      </c>
      <c r="B681" s="3">
        <f>IF(成绩记录表!C681=成绩查询表!$G$17,P681+ROW(P681)/10000000,10000000)+ROW(P681)/1000000</f>
        <v>10000000.000681</v>
      </c>
      <c r="O681" s="15">
        <f t="shared" si="33"/>
        <v>0</v>
      </c>
      <c r="P681" s="30">
        <f t="shared" si="34"/>
        <v>1</v>
      </c>
    </row>
    <row r="682" spans="1:16">
      <c r="A682" s="3">
        <f t="shared" si="32"/>
        <v>680</v>
      </c>
      <c r="B682" s="3">
        <f>IF(成绩记录表!C682=成绩查询表!$G$17,P682+ROW(P682)/10000000,10000000)+ROW(P682)/1000000</f>
        <v>10000000.000682</v>
      </c>
      <c r="O682" s="15">
        <f t="shared" si="33"/>
        <v>0</v>
      </c>
      <c r="P682" s="30">
        <f t="shared" si="34"/>
        <v>1</v>
      </c>
    </row>
    <row r="683" spans="1:16">
      <c r="A683" s="3">
        <f t="shared" si="32"/>
        <v>681</v>
      </c>
      <c r="B683" s="3">
        <f>IF(成绩记录表!C683=成绩查询表!$G$17,P683+ROW(P683)/10000000,10000000)+ROW(P683)/1000000</f>
        <v>10000000.000683</v>
      </c>
      <c r="O683" s="15">
        <f t="shared" si="33"/>
        <v>0</v>
      </c>
      <c r="P683" s="30">
        <f t="shared" si="34"/>
        <v>1</v>
      </c>
    </row>
    <row r="684" spans="1:16">
      <c r="A684" s="3">
        <f t="shared" si="32"/>
        <v>682</v>
      </c>
      <c r="B684" s="3">
        <f>IF(成绩记录表!C684=成绩查询表!$G$17,P684+ROW(P684)/10000000,10000000)+ROW(P684)/1000000</f>
        <v>10000000.000684001</v>
      </c>
      <c r="O684" s="15">
        <f t="shared" si="33"/>
        <v>0</v>
      </c>
      <c r="P684" s="30">
        <f t="shared" si="34"/>
        <v>1</v>
      </c>
    </row>
    <row r="685" spans="1:16">
      <c r="A685" s="3">
        <f t="shared" si="32"/>
        <v>683</v>
      </c>
      <c r="B685" s="3">
        <f>IF(成绩记录表!C685=成绩查询表!$G$17,P685+ROW(P685)/10000000,10000000)+ROW(P685)/1000000</f>
        <v>10000000.000685001</v>
      </c>
      <c r="O685" s="15">
        <f t="shared" si="33"/>
        <v>0</v>
      </c>
      <c r="P685" s="30">
        <f t="shared" si="34"/>
        <v>1</v>
      </c>
    </row>
    <row r="686" spans="1:16">
      <c r="A686" s="3">
        <f t="shared" si="32"/>
        <v>684</v>
      </c>
      <c r="B686" s="3">
        <f>IF(成绩记录表!C686=成绩查询表!$G$17,P686+ROW(P686)/10000000,10000000)+ROW(P686)/1000000</f>
        <v>10000000.000685999</v>
      </c>
      <c r="O686" s="15">
        <f t="shared" si="33"/>
        <v>0</v>
      </c>
      <c r="P686" s="30">
        <f t="shared" si="34"/>
        <v>1</v>
      </c>
    </row>
    <row r="687" spans="1:16">
      <c r="A687" s="3">
        <f t="shared" si="32"/>
        <v>685</v>
      </c>
      <c r="B687" s="3">
        <f>IF(成绩记录表!C687=成绩查询表!$G$17,P687+ROW(P687)/10000000,10000000)+ROW(P687)/1000000</f>
        <v>10000000.000686999</v>
      </c>
      <c r="O687" s="15">
        <f t="shared" si="33"/>
        <v>0</v>
      </c>
      <c r="P687" s="30">
        <f t="shared" si="34"/>
        <v>1</v>
      </c>
    </row>
    <row r="688" spans="1:16">
      <c r="A688" s="3">
        <f t="shared" si="32"/>
        <v>686</v>
      </c>
      <c r="B688" s="3">
        <f>IF(成绩记录表!C688=成绩查询表!$G$17,P688+ROW(P688)/10000000,10000000)+ROW(P688)/1000000</f>
        <v>10000000.000688</v>
      </c>
      <c r="O688" s="15">
        <f t="shared" si="33"/>
        <v>0</v>
      </c>
      <c r="P688" s="30">
        <f t="shared" si="34"/>
        <v>1</v>
      </c>
    </row>
    <row r="689" spans="1:16">
      <c r="A689" s="3">
        <f t="shared" si="32"/>
        <v>687</v>
      </c>
      <c r="B689" s="3">
        <f>IF(成绩记录表!C689=成绩查询表!$G$17,P689+ROW(P689)/10000000,10000000)+ROW(P689)/1000000</f>
        <v>10000000.000689</v>
      </c>
      <c r="O689" s="15">
        <f t="shared" si="33"/>
        <v>0</v>
      </c>
      <c r="P689" s="30">
        <f t="shared" si="34"/>
        <v>1</v>
      </c>
    </row>
    <row r="690" spans="1:16">
      <c r="A690" s="3">
        <f t="shared" si="32"/>
        <v>688</v>
      </c>
      <c r="B690" s="3">
        <f>IF(成绩记录表!C690=成绩查询表!$G$17,P690+ROW(P690)/10000000,10000000)+ROW(P690)/1000000</f>
        <v>10000000.00069</v>
      </c>
      <c r="O690" s="15">
        <f t="shared" si="33"/>
        <v>0</v>
      </c>
      <c r="P690" s="30">
        <f t="shared" si="34"/>
        <v>1</v>
      </c>
    </row>
    <row r="691" spans="1:16">
      <c r="A691" s="3">
        <f t="shared" si="32"/>
        <v>689</v>
      </c>
      <c r="B691" s="3">
        <f>IF(成绩记录表!C691=成绩查询表!$G$17,P691+ROW(P691)/10000000,10000000)+ROW(P691)/1000000</f>
        <v>10000000.000691</v>
      </c>
      <c r="O691" s="15">
        <f t="shared" si="33"/>
        <v>0</v>
      </c>
      <c r="P691" s="30">
        <f t="shared" si="34"/>
        <v>1</v>
      </c>
    </row>
    <row r="692" spans="1:16">
      <c r="A692" s="3">
        <f t="shared" si="32"/>
        <v>690</v>
      </c>
      <c r="B692" s="3">
        <f>IF(成绩记录表!C692=成绩查询表!$G$17,P692+ROW(P692)/10000000,10000000)+ROW(P692)/1000000</f>
        <v>10000000.000692001</v>
      </c>
      <c r="O692" s="15">
        <f t="shared" si="33"/>
        <v>0</v>
      </c>
      <c r="P692" s="30">
        <f t="shared" si="34"/>
        <v>1</v>
      </c>
    </row>
    <row r="693" spans="1:16">
      <c r="A693" s="3">
        <f t="shared" si="32"/>
        <v>691</v>
      </c>
      <c r="B693" s="3">
        <f>IF(成绩记录表!C693=成绩查询表!$G$17,P693+ROW(P693)/10000000,10000000)+ROW(P693)/1000000</f>
        <v>10000000.000693001</v>
      </c>
      <c r="O693" s="15">
        <f t="shared" si="33"/>
        <v>0</v>
      </c>
      <c r="P693" s="30">
        <f t="shared" si="34"/>
        <v>1</v>
      </c>
    </row>
    <row r="694" spans="1:16">
      <c r="A694" s="3">
        <f t="shared" si="32"/>
        <v>692</v>
      </c>
      <c r="B694" s="3">
        <f>IF(成绩记录表!C694=成绩查询表!$G$17,P694+ROW(P694)/10000000,10000000)+ROW(P694)/1000000</f>
        <v>10000000.000693999</v>
      </c>
      <c r="O694" s="15">
        <f t="shared" si="33"/>
        <v>0</v>
      </c>
      <c r="P694" s="30">
        <f t="shared" si="34"/>
        <v>1</v>
      </c>
    </row>
    <row r="695" spans="1:16">
      <c r="A695" s="3">
        <f t="shared" si="32"/>
        <v>693</v>
      </c>
      <c r="B695" s="3">
        <f>IF(成绩记录表!C695=成绩查询表!$G$17,P695+ROW(P695)/10000000,10000000)+ROW(P695)/1000000</f>
        <v>10000000.000694999</v>
      </c>
      <c r="O695" s="15">
        <f t="shared" si="33"/>
        <v>0</v>
      </c>
      <c r="P695" s="30">
        <f t="shared" si="34"/>
        <v>1</v>
      </c>
    </row>
    <row r="696" spans="1:16">
      <c r="A696" s="3">
        <f t="shared" si="32"/>
        <v>694</v>
      </c>
      <c r="B696" s="3">
        <f>IF(成绩记录表!C696=成绩查询表!$G$17,P696+ROW(P696)/10000000,10000000)+ROW(P696)/1000000</f>
        <v>10000000.000696</v>
      </c>
      <c r="O696" s="15">
        <f t="shared" si="33"/>
        <v>0</v>
      </c>
      <c r="P696" s="30">
        <f t="shared" si="34"/>
        <v>1</v>
      </c>
    </row>
    <row r="697" spans="1:16">
      <c r="A697" s="3">
        <f t="shared" si="32"/>
        <v>695</v>
      </c>
      <c r="B697" s="3">
        <f>IF(成绩记录表!C697=成绩查询表!$G$17,P697+ROW(P697)/10000000,10000000)+ROW(P697)/1000000</f>
        <v>10000000.000697</v>
      </c>
      <c r="O697" s="15">
        <f t="shared" si="33"/>
        <v>0</v>
      </c>
      <c r="P697" s="30">
        <f t="shared" si="34"/>
        <v>1</v>
      </c>
    </row>
    <row r="698" spans="1:16">
      <c r="A698" s="3">
        <f t="shared" si="32"/>
        <v>696</v>
      </c>
      <c r="B698" s="3">
        <f>IF(成绩记录表!C698=成绩查询表!$G$17,P698+ROW(P698)/10000000,10000000)+ROW(P698)/1000000</f>
        <v>10000000.000698</v>
      </c>
      <c r="O698" s="15">
        <f t="shared" si="33"/>
        <v>0</v>
      </c>
      <c r="P698" s="30">
        <f t="shared" si="34"/>
        <v>1</v>
      </c>
    </row>
    <row r="699" spans="1:16">
      <c r="A699" s="3">
        <f t="shared" si="32"/>
        <v>697</v>
      </c>
      <c r="B699" s="3">
        <f>IF(成绩记录表!C699=成绩查询表!$G$17,P699+ROW(P699)/10000000,10000000)+ROW(P699)/1000000</f>
        <v>10000000.000699</v>
      </c>
      <c r="O699" s="15">
        <f t="shared" si="33"/>
        <v>0</v>
      </c>
      <c r="P699" s="30">
        <f t="shared" si="34"/>
        <v>1</v>
      </c>
    </row>
    <row r="700" spans="1:16">
      <c r="A700" s="3">
        <f t="shared" si="32"/>
        <v>698</v>
      </c>
      <c r="B700" s="3">
        <f>IF(成绩记录表!C700=成绩查询表!$G$17,P700+ROW(P700)/10000000,10000000)+ROW(P700)/1000000</f>
        <v>10000000.000700001</v>
      </c>
      <c r="O700" s="15">
        <f t="shared" si="33"/>
        <v>0</v>
      </c>
      <c r="P700" s="30">
        <f t="shared" si="34"/>
        <v>1</v>
      </c>
    </row>
    <row r="701" spans="1:16">
      <c r="A701" s="3">
        <f t="shared" si="32"/>
        <v>699</v>
      </c>
      <c r="B701" s="3">
        <f>IF(成绩记录表!C701=成绩查询表!$G$17,P701+ROW(P701)/10000000,10000000)+ROW(P701)/1000000</f>
        <v>10000000.000701001</v>
      </c>
      <c r="O701" s="15">
        <f t="shared" si="33"/>
        <v>0</v>
      </c>
      <c r="P701" s="30">
        <f t="shared" si="34"/>
        <v>1</v>
      </c>
    </row>
    <row r="702" spans="1:16">
      <c r="A702" s="3">
        <f t="shared" si="32"/>
        <v>700</v>
      </c>
      <c r="B702" s="3">
        <f>IF(成绩记录表!C702=成绩查询表!$G$17,P702+ROW(P702)/10000000,10000000)+ROW(P702)/1000000</f>
        <v>10000000.000701999</v>
      </c>
      <c r="O702" s="15">
        <f t="shared" si="33"/>
        <v>0</v>
      </c>
      <c r="P702" s="30">
        <f t="shared" si="34"/>
        <v>1</v>
      </c>
    </row>
    <row r="703" spans="1:16">
      <c r="A703" s="3">
        <f t="shared" si="32"/>
        <v>701</v>
      </c>
      <c r="B703" s="3">
        <f>IF(成绩记录表!C703=成绩查询表!$G$17,P703+ROW(P703)/10000000,10000000)+ROW(P703)/1000000</f>
        <v>10000000.000703</v>
      </c>
      <c r="O703" s="15">
        <f t="shared" si="33"/>
        <v>0</v>
      </c>
      <c r="P703" s="30">
        <f t="shared" si="34"/>
        <v>1</v>
      </c>
    </row>
    <row r="704" spans="1:16">
      <c r="A704" s="3">
        <f t="shared" si="32"/>
        <v>702</v>
      </c>
      <c r="B704" s="3">
        <f>IF(成绩记录表!C704=成绩查询表!$G$17,P704+ROW(P704)/10000000,10000000)+ROW(P704)/1000000</f>
        <v>10000000.000704</v>
      </c>
      <c r="O704" s="15">
        <f t="shared" si="33"/>
        <v>0</v>
      </c>
      <c r="P704" s="30">
        <f t="shared" si="34"/>
        <v>1</v>
      </c>
    </row>
    <row r="705" spans="1:16">
      <c r="A705" s="3">
        <f t="shared" si="32"/>
        <v>703</v>
      </c>
      <c r="B705" s="3">
        <f>IF(成绩记录表!C705=成绩查询表!$G$17,P705+ROW(P705)/10000000,10000000)+ROW(P705)/1000000</f>
        <v>10000000.000705</v>
      </c>
      <c r="O705" s="15">
        <f t="shared" si="33"/>
        <v>0</v>
      </c>
      <c r="P705" s="30">
        <f t="shared" si="34"/>
        <v>1</v>
      </c>
    </row>
    <row r="706" spans="1:16">
      <c r="A706" s="3">
        <f t="shared" si="32"/>
        <v>704</v>
      </c>
      <c r="B706" s="3">
        <f>IF(成绩记录表!C706=成绩查询表!$G$17,P706+ROW(P706)/10000000,10000000)+ROW(P706)/1000000</f>
        <v>10000000.000706</v>
      </c>
      <c r="O706" s="15">
        <f t="shared" si="33"/>
        <v>0</v>
      </c>
      <c r="P706" s="30">
        <f t="shared" si="34"/>
        <v>1</v>
      </c>
    </row>
    <row r="707" spans="1:16">
      <c r="A707" s="3">
        <f t="shared" si="32"/>
        <v>705</v>
      </c>
      <c r="B707" s="3">
        <f>IF(成绩记录表!C707=成绩查询表!$G$17,P707+ROW(P707)/10000000,10000000)+ROW(P707)/1000000</f>
        <v>10000000.000707</v>
      </c>
      <c r="O707" s="15">
        <f t="shared" si="33"/>
        <v>0</v>
      </c>
      <c r="P707" s="30">
        <f t="shared" si="34"/>
        <v>1</v>
      </c>
    </row>
    <row r="708" spans="1:16">
      <c r="A708" s="3">
        <f t="shared" ref="A708:A771" si="35">RANK(B708,B:B,1)</f>
        <v>706</v>
      </c>
      <c r="B708" s="3">
        <f>IF(成绩记录表!C708=成绩查询表!$G$17,P708+ROW(P708)/10000000,10000000)+ROW(P708)/1000000</f>
        <v>10000000.000708001</v>
      </c>
      <c r="O708" s="15">
        <f t="shared" si="33"/>
        <v>0</v>
      </c>
      <c r="P708" s="30">
        <f t="shared" si="34"/>
        <v>1</v>
      </c>
    </row>
    <row r="709" spans="1:16">
      <c r="A709" s="3">
        <f t="shared" si="35"/>
        <v>707</v>
      </c>
      <c r="B709" s="3">
        <f>IF(成绩记录表!C709=成绩查询表!$G$17,P709+ROW(P709)/10000000,10000000)+ROW(P709)/1000000</f>
        <v>10000000.000708999</v>
      </c>
      <c r="O709" s="15">
        <f t="shared" si="33"/>
        <v>0</v>
      </c>
      <c r="P709" s="30">
        <f t="shared" si="34"/>
        <v>1</v>
      </c>
    </row>
    <row r="710" spans="1:16">
      <c r="A710" s="3">
        <f t="shared" si="35"/>
        <v>708</v>
      </c>
      <c r="B710" s="3">
        <f>IF(成绩记录表!C710=成绩查询表!$G$17,P710+ROW(P710)/10000000,10000000)+ROW(P710)/1000000</f>
        <v>10000000.000709999</v>
      </c>
      <c r="O710" s="15">
        <f t="shared" si="33"/>
        <v>0</v>
      </c>
      <c r="P710" s="30">
        <f t="shared" si="34"/>
        <v>1</v>
      </c>
    </row>
    <row r="711" spans="1:16">
      <c r="A711" s="3">
        <f t="shared" si="35"/>
        <v>709</v>
      </c>
      <c r="B711" s="3">
        <f>IF(成绩记录表!C711=成绩查询表!$G$17,P711+ROW(P711)/10000000,10000000)+ROW(P711)/1000000</f>
        <v>10000000.000711</v>
      </c>
      <c r="O711" s="15">
        <f t="shared" si="33"/>
        <v>0</v>
      </c>
      <c r="P711" s="30">
        <f t="shared" si="34"/>
        <v>1</v>
      </c>
    </row>
    <row r="712" spans="1:16">
      <c r="A712" s="3">
        <f t="shared" si="35"/>
        <v>710</v>
      </c>
      <c r="B712" s="3">
        <f>IF(成绩记录表!C712=成绩查询表!$G$17,P712+ROW(P712)/10000000,10000000)+ROW(P712)/1000000</f>
        <v>10000000.000712</v>
      </c>
      <c r="O712" s="15">
        <f t="shared" si="33"/>
        <v>0</v>
      </c>
      <c r="P712" s="30">
        <f t="shared" si="34"/>
        <v>1</v>
      </c>
    </row>
    <row r="713" spans="1:16">
      <c r="A713" s="3">
        <f t="shared" si="35"/>
        <v>711</v>
      </c>
      <c r="B713" s="3">
        <f>IF(成绩记录表!C713=成绩查询表!$G$17,P713+ROW(P713)/10000000,10000000)+ROW(P713)/1000000</f>
        <v>10000000.000713</v>
      </c>
      <c r="O713" s="15">
        <f t="shared" si="33"/>
        <v>0</v>
      </c>
      <c r="P713" s="30">
        <f t="shared" si="34"/>
        <v>1</v>
      </c>
    </row>
    <row r="714" spans="1:16">
      <c r="A714" s="3">
        <f t="shared" si="35"/>
        <v>712</v>
      </c>
      <c r="B714" s="3">
        <f>IF(成绩记录表!C714=成绩查询表!$G$17,P714+ROW(P714)/10000000,10000000)+ROW(P714)/1000000</f>
        <v>10000000.000714</v>
      </c>
      <c r="O714" s="15">
        <f t="shared" si="33"/>
        <v>0</v>
      </c>
      <c r="P714" s="30">
        <f t="shared" si="34"/>
        <v>1</v>
      </c>
    </row>
    <row r="715" spans="1:16">
      <c r="A715" s="3">
        <f t="shared" si="35"/>
        <v>713</v>
      </c>
      <c r="B715" s="3">
        <f>IF(成绩记录表!C715=成绩查询表!$G$17,P715+ROW(P715)/10000000,10000000)+ROW(P715)/1000000</f>
        <v>10000000.000715001</v>
      </c>
      <c r="O715" s="15">
        <f t="shared" si="33"/>
        <v>0</v>
      </c>
      <c r="P715" s="30">
        <f t="shared" si="34"/>
        <v>1</v>
      </c>
    </row>
    <row r="716" spans="1:16">
      <c r="A716" s="3">
        <f t="shared" si="35"/>
        <v>714</v>
      </c>
      <c r="B716" s="3">
        <f>IF(成绩记录表!C716=成绩查询表!$G$17,P716+ROW(P716)/10000000,10000000)+ROW(P716)/1000000</f>
        <v>10000000.000716001</v>
      </c>
      <c r="O716" s="15">
        <f t="shared" si="33"/>
        <v>0</v>
      </c>
      <c r="P716" s="30">
        <f t="shared" si="34"/>
        <v>1</v>
      </c>
    </row>
    <row r="717" spans="1:16">
      <c r="A717" s="3">
        <f t="shared" si="35"/>
        <v>715</v>
      </c>
      <c r="B717" s="3">
        <f>IF(成绩记录表!C717=成绩查询表!$G$17,P717+ROW(P717)/10000000,10000000)+ROW(P717)/1000000</f>
        <v>10000000.000716999</v>
      </c>
      <c r="O717" s="15">
        <f t="shared" si="33"/>
        <v>0</v>
      </c>
      <c r="P717" s="30">
        <f t="shared" si="34"/>
        <v>1</v>
      </c>
    </row>
    <row r="718" spans="1:16">
      <c r="A718" s="3">
        <f t="shared" si="35"/>
        <v>716</v>
      </c>
      <c r="B718" s="3">
        <f>IF(成绩记录表!C718=成绩查询表!$G$17,P718+ROW(P718)/10000000,10000000)+ROW(P718)/1000000</f>
        <v>10000000.000717999</v>
      </c>
      <c r="O718" s="15">
        <f t="shared" si="33"/>
        <v>0</v>
      </c>
      <c r="P718" s="30">
        <f t="shared" si="34"/>
        <v>1</v>
      </c>
    </row>
    <row r="719" spans="1:16">
      <c r="A719" s="3">
        <f t="shared" si="35"/>
        <v>717</v>
      </c>
      <c r="B719" s="3">
        <f>IF(成绩记录表!C719=成绩查询表!$G$17,P719+ROW(P719)/10000000,10000000)+ROW(P719)/1000000</f>
        <v>10000000.000719</v>
      </c>
      <c r="O719" s="15">
        <f t="shared" ref="O719:O782" si="36">SUM(F719:N719)</f>
        <v>0</v>
      </c>
      <c r="P719" s="30">
        <f t="shared" si="34"/>
        <v>1</v>
      </c>
    </row>
    <row r="720" spans="1:16">
      <c r="A720" s="3">
        <f t="shared" si="35"/>
        <v>718</v>
      </c>
      <c r="B720" s="3">
        <f>IF(成绩记录表!C720=成绩查询表!$G$17,P720+ROW(P720)/10000000,10000000)+ROW(P720)/1000000</f>
        <v>10000000.00072</v>
      </c>
      <c r="O720" s="15">
        <f t="shared" si="36"/>
        <v>0</v>
      </c>
      <c r="P720" s="30">
        <f t="shared" si="34"/>
        <v>1</v>
      </c>
    </row>
    <row r="721" spans="1:16">
      <c r="A721" s="3">
        <f t="shared" si="35"/>
        <v>719</v>
      </c>
      <c r="B721" s="3">
        <f>IF(成绩记录表!C721=成绩查询表!$G$17,P721+ROW(P721)/10000000,10000000)+ROW(P721)/1000000</f>
        <v>10000000.000721</v>
      </c>
      <c r="O721" s="15">
        <f t="shared" si="36"/>
        <v>0</v>
      </c>
      <c r="P721" s="30">
        <f t="shared" si="34"/>
        <v>1</v>
      </c>
    </row>
    <row r="722" spans="1:16">
      <c r="A722" s="3">
        <f t="shared" si="35"/>
        <v>720</v>
      </c>
      <c r="B722" s="3">
        <f>IF(成绩记录表!C722=成绩查询表!$G$17,P722+ROW(P722)/10000000,10000000)+ROW(P722)/1000000</f>
        <v>10000000.000722</v>
      </c>
      <c r="O722" s="15">
        <f t="shared" si="36"/>
        <v>0</v>
      </c>
      <c r="P722" s="30">
        <f t="shared" si="34"/>
        <v>1</v>
      </c>
    </row>
    <row r="723" spans="1:16">
      <c r="A723" s="3">
        <f t="shared" si="35"/>
        <v>721</v>
      </c>
      <c r="B723" s="3">
        <f>IF(成绩记录表!C723=成绩查询表!$G$17,P723+ROW(P723)/10000000,10000000)+ROW(P723)/1000000</f>
        <v>10000000.000723001</v>
      </c>
      <c r="O723" s="15">
        <f t="shared" si="36"/>
        <v>0</v>
      </c>
      <c r="P723" s="30">
        <f t="shared" si="34"/>
        <v>1</v>
      </c>
    </row>
    <row r="724" spans="1:16">
      <c r="A724" s="3">
        <f t="shared" si="35"/>
        <v>722</v>
      </c>
      <c r="B724" s="3">
        <f>IF(成绩记录表!C724=成绩查询表!$G$17,P724+ROW(P724)/10000000,10000000)+ROW(P724)/1000000</f>
        <v>10000000.000724001</v>
      </c>
      <c r="O724" s="15">
        <f t="shared" si="36"/>
        <v>0</v>
      </c>
      <c r="P724" s="30">
        <f t="shared" si="34"/>
        <v>1</v>
      </c>
    </row>
    <row r="725" spans="1:16">
      <c r="A725" s="3">
        <f t="shared" si="35"/>
        <v>723</v>
      </c>
      <c r="B725" s="3">
        <f>IF(成绩记录表!C725=成绩查询表!$G$17,P725+ROW(P725)/10000000,10000000)+ROW(P725)/1000000</f>
        <v>10000000.000724999</v>
      </c>
      <c r="O725" s="15">
        <f t="shared" si="36"/>
        <v>0</v>
      </c>
      <c r="P725" s="30">
        <f t="shared" si="34"/>
        <v>1</v>
      </c>
    </row>
    <row r="726" spans="1:16">
      <c r="A726" s="3">
        <f t="shared" si="35"/>
        <v>724</v>
      </c>
      <c r="B726" s="3">
        <f>IF(成绩记录表!C726=成绩查询表!$G$17,P726+ROW(P726)/10000000,10000000)+ROW(P726)/1000000</f>
        <v>10000000.000725999</v>
      </c>
      <c r="O726" s="15">
        <f t="shared" si="36"/>
        <v>0</v>
      </c>
      <c r="P726" s="30">
        <f t="shared" ref="P726:P789" si="37">IFERROR(VALUE(COUNTIFS($C$2:$C$20000,C726,$O$2:$O$20000,"&gt;"&amp;$O726)+1),0)</f>
        <v>1</v>
      </c>
    </row>
    <row r="727" spans="1:16">
      <c r="A727" s="3">
        <f t="shared" si="35"/>
        <v>725</v>
      </c>
      <c r="B727" s="3">
        <f>IF(成绩记录表!C727=成绩查询表!$G$17,P727+ROW(P727)/10000000,10000000)+ROW(P727)/1000000</f>
        <v>10000000.000727</v>
      </c>
      <c r="O727" s="15">
        <f t="shared" si="36"/>
        <v>0</v>
      </c>
      <c r="P727" s="30">
        <f t="shared" si="37"/>
        <v>1</v>
      </c>
    </row>
    <row r="728" spans="1:16">
      <c r="A728" s="3">
        <f t="shared" si="35"/>
        <v>726</v>
      </c>
      <c r="B728" s="3">
        <f>IF(成绩记录表!C728=成绩查询表!$G$17,P728+ROW(P728)/10000000,10000000)+ROW(P728)/1000000</f>
        <v>10000000.000728</v>
      </c>
      <c r="O728" s="15">
        <f t="shared" si="36"/>
        <v>0</v>
      </c>
      <c r="P728" s="30">
        <f t="shared" si="37"/>
        <v>1</v>
      </c>
    </row>
    <row r="729" spans="1:16">
      <c r="A729" s="3">
        <f t="shared" si="35"/>
        <v>727</v>
      </c>
      <c r="B729" s="3">
        <f>IF(成绩记录表!C729=成绩查询表!$G$17,P729+ROW(P729)/10000000,10000000)+ROW(P729)/1000000</f>
        <v>10000000.000729</v>
      </c>
      <c r="O729" s="15">
        <f t="shared" si="36"/>
        <v>0</v>
      </c>
      <c r="P729" s="30">
        <f t="shared" si="37"/>
        <v>1</v>
      </c>
    </row>
    <row r="730" spans="1:16">
      <c r="A730" s="3">
        <f t="shared" si="35"/>
        <v>728</v>
      </c>
      <c r="B730" s="3">
        <f>IF(成绩记录表!C730=成绩查询表!$G$17,P730+ROW(P730)/10000000,10000000)+ROW(P730)/1000000</f>
        <v>10000000.00073</v>
      </c>
      <c r="O730" s="15">
        <f t="shared" si="36"/>
        <v>0</v>
      </c>
      <c r="P730" s="30">
        <f t="shared" si="37"/>
        <v>1</v>
      </c>
    </row>
    <row r="731" spans="1:16">
      <c r="A731" s="3">
        <f t="shared" si="35"/>
        <v>729</v>
      </c>
      <c r="B731" s="3">
        <f>IF(成绩记录表!C731=成绩查询表!$G$17,P731+ROW(P731)/10000000,10000000)+ROW(P731)/1000000</f>
        <v>10000000.000731001</v>
      </c>
      <c r="O731" s="15">
        <f t="shared" si="36"/>
        <v>0</v>
      </c>
      <c r="P731" s="30">
        <f t="shared" si="37"/>
        <v>1</v>
      </c>
    </row>
    <row r="732" spans="1:16">
      <c r="A732" s="3">
        <f t="shared" si="35"/>
        <v>730</v>
      </c>
      <c r="B732" s="3">
        <f>IF(成绩记录表!C732=成绩查询表!$G$17,P732+ROW(P732)/10000000,10000000)+ROW(P732)/1000000</f>
        <v>10000000.000732001</v>
      </c>
      <c r="O732" s="15">
        <f t="shared" si="36"/>
        <v>0</v>
      </c>
      <c r="P732" s="30">
        <f t="shared" si="37"/>
        <v>1</v>
      </c>
    </row>
    <row r="733" spans="1:16">
      <c r="A733" s="3">
        <f t="shared" si="35"/>
        <v>731</v>
      </c>
      <c r="B733" s="3">
        <f>IF(成绩记录表!C733=成绩查询表!$G$17,P733+ROW(P733)/10000000,10000000)+ROW(P733)/1000000</f>
        <v>10000000.000732999</v>
      </c>
      <c r="O733" s="15">
        <f t="shared" si="36"/>
        <v>0</v>
      </c>
      <c r="P733" s="30">
        <f t="shared" si="37"/>
        <v>1</v>
      </c>
    </row>
    <row r="734" spans="1:16">
      <c r="A734" s="3">
        <f t="shared" si="35"/>
        <v>732</v>
      </c>
      <c r="B734" s="3">
        <f>IF(成绩记录表!C734=成绩查询表!$G$17,P734+ROW(P734)/10000000,10000000)+ROW(P734)/1000000</f>
        <v>10000000.000734</v>
      </c>
      <c r="O734" s="15">
        <f t="shared" si="36"/>
        <v>0</v>
      </c>
      <c r="P734" s="30">
        <f t="shared" si="37"/>
        <v>1</v>
      </c>
    </row>
    <row r="735" spans="1:16">
      <c r="A735" s="3">
        <f t="shared" si="35"/>
        <v>733</v>
      </c>
      <c r="B735" s="3">
        <f>IF(成绩记录表!C735=成绩查询表!$G$17,P735+ROW(P735)/10000000,10000000)+ROW(P735)/1000000</f>
        <v>10000000.000735</v>
      </c>
      <c r="O735" s="15">
        <f t="shared" si="36"/>
        <v>0</v>
      </c>
      <c r="P735" s="30">
        <f t="shared" si="37"/>
        <v>1</v>
      </c>
    </row>
    <row r="736" spans="1:16">
      <c r="A736" s="3">
        <f t="shared" si="35"/>
        <v>734</v>
      </c>
      <c r="B736" s="3">
        <f>IF(成绩记录表!C736=成绩查询表!$G$17,P736+ROW(P736)/10000000,10000000)+ROW(P736)/1000000</f>
        <v>10000000.000736</v>
      </c>
      <c r="O736" s="15">
        <f t="shared" si="36"/>
        <v>0</v>
      </c>
      <c r="P736" s="30">
        <f t="shared" si="37"/>
        <v>1</v>
      </c>
    </row>
    <row r="737" spans="1:16">
      <c r="A737" s="3">
        <f t="shared" si="35"/>
        <v>735</v>
      </c>
      <c r="B737" s="3">
        <f>IF(成绩记录表!C737=成绩查询表!$G$17,P737+ROW(P737)/10000000,10000000)+ROW(P737)/1000000</f>
        <v>10000000.000737</v>
      </c>
      <c r="O737" s="15">
        <f t="shared" si="36"/>
        <v>0</v>
      </c>
      <c r="P737" s="30">
        <f t="shared" si="37"/>
        <v>1</v>
      </c>
    </row>
    <row r="738" spans="1:16">
      <c r="A738" s="3">
        <f t="shared" si="35"/>
        <v>736</v>
      </c>
      <c r="B738" s="3">
        <f>IF(成绩记录表!C738=成绩查询表!$G$17,P738+ROW(P738)/10000000,10000000)+ROW(P738)/1000000</f>
        <v>10000000.000738</v>
      </c>
      <c r="O738" s="15">
        <f t="shared" si="36"/>
        <v>0</v>
      </c>
      <c r="P738" s="30">
        <f t="shared" si="37"/>
        <v>1</v>
      </c>
    </row>
    <row r="739" spans="1:16">
      <c r="A739" s="3">
        <f t="shared" si="35"/>
        <v>737</v>
      </c>
      <c r="B739" s="3">
        <f>IF(成绩记录表!C739=成绩查询表!$G$17,P739+ROW(P739)/10000000,10000000)+ROW(P739)/1000000</f>
        <v>10000000.000739001</v>
      </c>
      <c r="O739" s="15">
        <f t="shared" si="36"/>
        <v>0</v>
      </c>
      <c r="P739" s="30">
        <f t="shared" si="37"/>
        <v>1</v>
      </c>
    </row>
    <row r="740" spans="1:16">
      <c r="A740" s="3">
        <f t="shared" si="35"/>
        <v>738</v>
      </c>
      <c r="B740" s="3">
        <f>IF(成绩记录表!C740=成绩查询表!$G$17,P740+ROW(P740)/10000000,10000000)+ROW(P740)/1000000</f>
        <v>10000000.000739999</v>
      </c>
      <c r="O740" s="15">
        <f t="shared" si="36"/>
        <v>0</v>
      </c>
      <c r="P740" s="30">
        <f t="shared" si="37"/>
        <v>1</v>
      </c>
    </row>
    <row r="741" spans="1:16">
      <c r="A741" s="3">
        <f t="shared" si="35"/>
        <v>739</v>
      </c>
      <c r="B741" s="3">
        <f>IF(成绩记录表!C741=成绩查询表!$G$17,P741+ROW(P741)/10000000,10000000)+ROW(P741)/1000000</f>
        <v>10000000.000740999</v>
      </c>
      <c r="O741" s="15">
        <f t="shared" si="36"/>
        <v>0</v>
      </c>
      <c r="P741" s="30">
        <f t="shared" si="37"/>
        <v>1</v>
      </c>
    </row>
    <row r="742" spans="1:16">
      <c r="A742" s="3">
        <f t="shared" si="35"/>
        <v>740</v>
      </c>
      <c r="B742" s="3">
        <f>IF(成绩记录表!C742=成绩查询表!$G$17,P742+ROW(P742)/10000000,10000000)+ROW(P742)/1000000</f>
        <v>10000000.000742</v>
      </c>
      <c r="O742" s="15">
        <f t="shared" si="36"/>
        <v>0</v>
      </c>
      <c r="P742" s="30">
        <f t="shared" si="37"/>
        <v>1</v>
      </c>
    </row>
    <row r="743" spans="1:16">
      <c r="A743" s="3">
        <f t="shared" si="35"/>
        <v>741</v>
      </c>
      <c r="B743" s="3">
        <f>IF(成绩记录表!C743=成绩查询表!$G$17,P743+ROW(P743)/10000000,10000000)+ROW(P743)/1000000</f>
        <v>10000000.000743</v>
      </c>
      <c r="O743" s="15">
        <f t="shared" si="36"/>
        <v>0</v>
      </c>
      <c r="P743" s="30">
        <f t="shared" si="37"/>
        <v>1</v>
      </c>
    </row>
    <row r="744" spans="1:16">
      <c r="A744" s="3">
        <f t="shared" si="35"/>
        <v>742</v>
      </c>
      <c r="B744" s="3">
        <f>IF(成绩记录表!C744=成绩查询表!$G$17,P744+ROW(P744)/10000000,10000000)+ROW(P744)/1000000</f>
        <v>10000000.000744</v>
      </c>
      <c r="O744" s="15">
        <f t="shared" si="36"/>
        <v>0</v>
      </c>
      <c r="P744" s="30">
        <f t="shared" si="37"/>
        <v>1</v>
      </c>
    </row>
    <row r="745" spans="1:16">
      <c r="A745" s="3">
        <f t="shared" si="35"/>
        <v>743</v>
      </c>
      <c r="B745" s="3">
        <f>IF(成绩记录表!C745=成绩查询表!$G$17,P745+ROW(P745)/10000000,10000000)+ROW(P745)/1000000</f>
        <v>10000000.000745</v>
      </c>
      <c r="O745" s="15">
        <f t="shared" si="36"/>
        <v>0</v>
      </c>
      <c r="P745" s="30">
        <f t="shared" si="37"/>
        <v>1</v>
      </c>
    </row>
    <row r="746" spans="1:16">
      <c r="A746" s="3">
        <f t="shared" si="35"/>
        <v>744</v>
      </c>
      <c r="B746" s="3">
        <f>IF(成绩记录表!C746=成绩查询表!$G$17,P746+ROW(P746)/10000000,10000000)+ROW(P746)/1000000</f>
        <v>10000000.000746001</v>
      </c>
      <c r="O746" s="15">
        <f t="shared" si="36"/>
        <v>0</v>
      </c>
      <c r="P746" s="30">
        <f t="shared" si="37"/>
        <v>1</v>
      </c>
    </row>
    <row r="747" spans="1:16">
      <c r="A747" s="3">
        <f t="shared" si="35"/>
        <v>745</v>
      </c>
      <c r="B747" s="3">
        <f>IF(成绩记录表!C747=成绩查询表!$G$17,P747+ROW(P747)/10000000,10000000)+ROW(P747)/1000000</f>
        <v>10000000.000747001</v>
      </c>
      <c r="O747" s="15">
        <f t="shared" si="36"/>
        <v>0</v>
      </c>
      <c r="P747" s="30">
        <f t="shared" si="37"/>
        <v>1</v>
      </c>
    </row>
    <row r="748" spans="1:16">
      <c r="A748" s="3">
        <f t="shared" si="35"/>
        <v>746</v>
      </c>
      <c r="B748" s="3">
        <f>IF(成绩记录表!C748=成绩查询表!$G$17,P748+ROW(P748)/10000000,10000000)+ROW(P748)/1000000</f>
        <v>10000000.000747999</v>
      </c>
      <c r="O748" s="15">
        <f t="shared" si="36"/>
        <v>0</v>
      </c>
      <c r="P748" s="30">
        <f t="shared" si="37"/>
        <v>1</v>
      </c>
    </row>
    <row r="749" spans="1:16">
      <c r="A749" s="3">
        <f t="shared" si="35"/>
        <v>747</v>
      </c>
      <c r="B749" s="3">
        <f>IF(成绩记录表!C749=成绩查询表!$G$17,P749+ROW(P749)/10000000,10000000)+ROW(P749)/1000000</f>
        <v>10000000.000748999</v>
      </c>
      <c r="O749" s="15">
        <f t="shared" si="36"/>
        <v>0</v>
      </c>
      <c r="P749" s="30">
        <f t="shared" si="37"/>
        <v>1</v>
      </c>
    </row>
    <row r="750" spans="1:16">
      <c r="A750" s="3">
        <f t="shared" si="35"/>
        <v>748</v>
      </c>
      <c r="B750" s="3">
        <f>IF(成绩记录表!C750=成绩查询表!$G$17,P750+ROW(P750)/10000000,10000000)+ROW(P750)/1000000</f>
        <v>10000000.00075</v>
      </c>
      <c r="O750" s="15">
        <f t="shared" si="36"/>
        <v>0</v>
      </c>
      <c r="P750" s="30">
        <f t="shared" si="37"/>
        <v>1</v>
      </c>
    </row>
    <row r="751" spans="1:16">
      <c r="A751" s="3">
        <f t="shared" si="35"/>
        <v>749</v>
      </c>
      <c r="B751" s="3">
        <f>IF(成绩记录表!C751=成绩查询表!$G$17,P751+ROW(P751)/10000000,10000000)+ROW(P751)/1000000</f>
        <v>10000000.000751</v>
      </c>
      <c r="O751" s="15">
        <f t="shared" si="36"/>
        <v>0</v>
      </c>
      <c r="P751" s="30">
        <f t="shared" si="37"/>
        <v>1</v>
      </c>
    </row>
    <row r="752" spans="1:16">
      <c r="A752" s="3">
        <f t="shared" si="35"/>
        <v>750</v>
      </c>
      <c r="B752" s="3">
        <f>IF(成绩记录表!C752=成绩查询表!$G$17,P752+ROW(P752)/10000000,10000000)+ROW(P752)/1000000</f>
        <v>10000000.000752</v>
      </c>
      <c r="O752" s="15">
        <f t="shared" si="36"/>
        <v>0</v>
      </c>
      <c r="P752" s="30">
        <f t="shared" si="37"/>
        <v>1</v>
      </c>
    </row>
    <row r="753" spans="1:16">
      <c r="A753" s="3">
        <f t="shared" si="35"/>
        <v>751</v>
      </c>
      <c r="B753" s="3">
        <f>IF(成绩记录表!C753=成绩查询表!$G$17,P753+ROW(P753)/10000000,10000000)+ROW(P753)/1000000</f>
        <v>10000000.000753</v>
      </c>
      <c r="O753" s="15">
        <f t="shared" si="36"/>
        <v>0</v>
      </c>
      <c r="P753" s="30">
        <f t="shared" si="37"/>
        <v>1</v>
      </c>
    </row>
    <row r="754" spans="1:16">
      <c r="A754" s="3">
        <f t="shared" si="35"/>
        <v>752</v>
      </c>
      <c r="B754" s="3">
        <f>IF(成绩记录表!C754=成绩查询表!$G$17,P754+ROW(P754)/10000000,10000000)+ROW(P754)/1000000</f>
        <v>10000000.000754001</v>
      </c>
      <c r="O754" s="15">
        <f t="shared" si="36"/>
        <v>0</v>
      </c>
      <c r="P754" s="30">
        <f t="shared" si="37"/>
        <v>1</v>
      </c>
    </row>
    <row r="755" spans="1:16">
      <c r="A755" s="3">
        <f t="shared" si="35"/>
        <v>753</v>
      </c>
      <c r="B755" s="3">
        <f>IF(成绩记录表!C755=成绩查询表!$G$17,P755+ROW(P755)/10000000,10000000)+ROW(P755)/1000000</f>
        <v>10000000.000755001</v>
      </c>
      <c r="O755" s="15">
        <f t="shared" si="36"/>
        <v>0</v>
      </c>
      <c r="P755" s="30">
        <f t="shared" si="37"/>
        <v>1</v>
      </c>
    </row>
    <row r="756" spans="1:16">
      <c r="A756" s="3">
        <f t="shared" si="35"/>
        <v>754</v>
      </c>
      <c r="B756" s="3">
        <f>IF(成绩记录表!C756=成绩查询表!$G$17,P756+ROW(P756)/10000000,10000000)+ROW(P756)/1000000</f>
        <v>10000000.000755999</v>
      </c>
      <c r="O756" s="15">
        <f t="shared" si="36"/>
        <v>0</v>
      </c>
      <c r="P756" s="30">
        <f t="shared" si="37"/>
        <v>1</v>
      </c>
    </row>
    <row r="757" spans="1:16">
      <c r="A757" s="3">
        <f t="shared" si="35"/>
        <v>755</v>
      </c>
      <c r="B757" s="3">
        <f>IF(成绩记录表!C757=成绩查询表!$G$17,P757+ROW(P757)/10000000,10000000)+ROW(P757)/1000000</f>
        <v>10000000.000756999</v>
      </c>
      <c r="O757" s="15">
        <f t="shared" si="36"/>
        <v>0</v>
      </c>
      <c r="P757" s="30">
        <f t="shared" si="37"/>
        <v>1</v>
      </c>
    </row>
    <row r="758" spans="1:16">
      <c r="A758" s="3">
        <f t="shared" si="35"/>
        <v>756</v>
      </c>
      <c r="B758" s="3">
        <f>IF(成绩记录表!C758=成绩查询表!$G$17,P758+ROW(P758)/10000000,10000000)+ROW(P758)/1000000</f>
        <v>10000000.000758</v>
      </c>
      <c r="O758" s="15">
        <f t="shared" si="36"/>
        <v>0</v>
      </c>
      <c r="P758" s="30">
        <f t="shared" si="37"/>
        <v>1</v>
      </c>
    </row>
    <row r="759" spans="1:16">
      <c r="A759" s="3">
        <f t="shared" si="35"/>
        <v>757</v>
      </c>
      <c r="B759" s="3">
        <f>IF(成绩记录表!C759=成绩查询表!$G$17,P759+ROW(P759)/10000000,10000000)+ROW(P759)/1000000</f>
        <v>10000000.000759</v>
      </c>
      <c r="O759" s="15">
        <f t="shared" si="36"/>
        <v>0</v>
      </c>
      <c r="P759" s="30">
        <f t="shared" si="37"/>
        <v>1</v>
      </c>
    </row>
    <row r="760" spans="1:16">
      <c r="A760" s="3">
        <f t="shared" si="35"/>
        <v>758</v>
      </c>
      <c r="B760" s="3">
        <f>IF(成绩记录表!C760=成绩查询表!$G$17,P760+ROW(P760)/10000000,10000000)+ROW(P760)/1000000</f>
        <v>10000000.00076</v>
      </c>
      <c r="O760" s="15">
        <f t="shared" si="36"/>
        <v>0</v>
      </c>
      <c r="P760" s="30">
        <f t="shared" si="37"/>
        <v>1</v>
      </c>
    </row>
    <row r="761" spans="1:16">
      <c r="A761" s="3">
        <f t="shared" si="35"/>
        <v>759</v>
      </c>
      <c r="B761" s="3">
        <f>IF(成绩记录表!C761=成绩查询表!$G$17,P761+ROW(P761)/10000000,10000000)+ROW(P761)/1000000</f>
        <v>10000000.000761</v>
      </c>
      <c r="O761" s="15">
        <f t="shared" si="36"/>
        <v>0</v>
      </c>
      <c r="P761" s="30">
        <f t="shared" si="37"/>
        <v>1</v>
      </c>
    </row>
    <row r="762" spans="1:16">
      <c r="A762" s="3">
        <f t="shared" si="35"/>
        <v>760</v>
      </c>
      <c r="B762" s="3">
        <f>IF(成绩记录表!C762=成绩查询表!$G$17,P762+ROW(P762)/10000000,10000000)+ROW(P762)/1000000</f>
        <v>10000000.000762001</v>
      </c>
      <c r="O762" s="15">
        <f t="shared" si="36"/>
        <v>0</v>
      </c>
      <c r="P762" s="30">
        <f t="shared" si="37"/>
        <v>1</v>
      </c>
    </row>
    <row r="763" spans="1:16">
      <c r="A763" s="3">
        <f t="shared" si="35"/>
        <v>761</v>
      </c>
      <c r="B763" s="3">
        <f>IF(成绩记录表!C763=成绩查询表!$G$17,P763+ROW(P763)/10000000,10000000)+ROW(P763)/1000000</f>
        <v>10000000.000763001</v>
      </c>
      <c r="O763" s="15">
        <f t="shared" si="36"/>
        <v>0</v>
      </c>
      <c r="P763" s="30">
        <f t="shared" si="37"/>
        <v>1</v>
      </c>
    </row>
    <row r="764" spans="1:16">
      <c r="A764" s="3">
        <f t="shared" si="35"/>
        <v>762</v>
      </c>
      <c r="B764" s="3">
        <f>IF(成绩记录表!C764=成绩查询表!$G$17,P764+ROW(P764)/10000000,10000000)+ROW(P764)/1000000</f>
        <v>10000000.000763999</v>
      </c>
      <c r="O764" s="15">
        <f t="shared" si="36"/>
        <v>0</v>
      </c>
      <c r="P764" s="30">
        <f t="shared" si="37"/>
        <v>1</v>
      </c>
    </row>
    <row r="765" spans="1:16">
      <c r="A765" s="3">
        <f t="shared" si="35"/>
        <v>763</v>
      </c>
      <c r="B765" s="3">
        <f>IF(成绩记录表!C765=成绩查询表!$G$17,P765+ROW(P765)/10000000,10000000)+ROW(P765)/1000000</f>
        <v>10000000.000765</v>
      </c>
      <c r="O765" s="15">
        <f t="shared" si="36"/>
        <v>0</v>
      </c>
      <c r="P765" s="30">
        <f t="shared" si="37"/>
        <v>1</v>
      </c>
    </row>
    <row r="766" spans="1:16">
      <c r="A766" s="3">
        <f t="shared" si="35"/>
        <v>764</v>
      </c>
      <c r="B766" s="3">
        <f>IF(成绩记录表!C766=成绩查询表!$G$17,P766+ROW(P766)/10000000,10000000)+ROW(P766)/1000000</f>
        <v>10000000.000766</v>
      </c>
      <c r="O766" s="15">
        <f t="shared" si="36"/>
        <v>0</v>
      </c>
      <c r="P766" s="30">
        <f t="shared" si="37"/>
        <v>1</v>
      </c>
    </row>
    <row r="767" spans="1:16">
      <c r="A767" s="3">
        <f t="shared" si="35"/>
        <v>765</v>
      </c>
      <c r="B767" s="3">
        <f>IF(成绩记录表!C767=成绩查询表!$G$17,P767+ROW(P767)/10000000,10000000)+ROW(P767)/1000000</f>
        <v>10000000.000767</v>
      </c>
      <c r="O767" s="15">
        <f t="shared" si="36"/>
        <v>0</v>
      </c>
      <c r="P767" s="30">
        <f t="shared" si="37"/>
        <v>1</v>
      </c>
    </row>
    <row r="768" spans="1:16">
      <c r="A768" s="3">
        <f t="shared" si="35"/>
        <v>766</v>
      </c>
      <c r="B768" s="3">
        <f>IF(成绩记录表!C768=成绩查询表!$G$17,P768+ROW(P768)/10000000,10000000)+ROW(P768)/1000000</f>
        <v>10000000.000768</v>
      </c>
      <c r="O768" s="15">
        <f t="shared" si="36"/>
        <v>0</v>
      </c>
      <c r="P768" s="30">
        <f t="shared" si="37"/>
        <v>1</v>
      </c>
    </row>
    <row r="769" spans="1:16">
      <c r="A769" s="3">
        <f t="shared" si="35"/>
        <v>767</v>
      </c>
      <c r="B769" s="3">
        <f>IF(成绩记录表!C769=成绩查询表!$G$17,P769+ROW(P769)/10000000,10000000)+ROW(P769)/1000000</f>
        <v>10000000.000769001</v>
      </c>
      <c r="O769" s="15">
        <f t="shared" si="36"/>
        <v>0</v>
      </c>
      <c r="P769" s="30">
        <f t="shared" si="37"/>
        <v>1</v>
      </c>
    </row>
    <row r="770" spans="1:16">
      <c r="A770" s="3">
        <f t="shared" si="35"/>
        <v>768</v>
      </c>
      <c r="B770" s="3">
        <f>IF(成绩记录表!C770=成绩查询表!$G$17,P770+ROW(P770)/10000000,10000000)+ROW(P770)/1000000</f>
        <v>10000000.000770001</v>
      </c>
      <c r="O770" s="15">
        <f t="shared" si="36"/>
        <v>0</v>
      </c>
      <c r="P770" s="30">
        <f t="shared" si="37"/>
        <v>1</v>
      </c>
    </row>
    <row r="771" spans="1:16">
      <c r="A771" s="3">
        <f t="shared" si="35"/>
        <v>769</v>
      </c>
      <c r="B771" s="3">
        <f>IF(成绩记录表!C771=成绩查询表!$G$17,P771+ROW(P771)/10000000,10000000)+ROW(P771)/1000000</f>
        <v>10000000.000770999</v>
      </c>
      <c r="O771" s="15">
        <f t="shared" si="36"/>
        <v>0</v>
      </c>
      <c r="P771" s="30">
        <f t="shared" si="37"/>
        <v>1</v>
      </c>
    </row>
    <row r="772" spans="1:16">
      <c r="A772" s="3">
        <f t="shared" ref="A772:A835" si="38">RANK(B772,B:B,1)</f>
        <v>770</v>
      </c>
      <c r="B772" s="3">
        <f>IF(成绩记录表!C772=成绩查询表!$G$17,P772+ROW(P772)/10000000,10000000)+ROW(P772)/1000000</f>
        <v>10000000.000771999</v>
      </c>
      <c r="O772" s="15">
        <f t="shared" si="36"/>
        <v>0</v>
      </c>
      <c r="P772" s="30">
        <f t="shared" si="37"/>
        <v>1</v>
      </c>
    </row>
    <row r="773" spans="1:16">
      <c r="A773" s="3">
        <f t="shared" si="38"/>
        <v>771</v>
      </c>
      <c r="B773" s="3">
        <f>IF(成绩记录表!C773=成绩查询表!$G$17,P773+ROW(P773)/10000000,10000000)+ROW(P773)/1000000</f>
        <v>10000000.000773</v>
      </c>
      <c r="O773" s="15">
        <f t="shared" si="36"/>
        <v>0</v>
      </c>
      <c r="P773" s="30">
        <f t="shared" si="37"/>
        <v>1</v>
      </c>
    </row>
    <row r="774" spans="1:16">
      <c r="A774" s="3">
        <f t="shared" si="38"/>
        <v>772</v>
      </c>
      <c r="B774" s="3">
        <f>IF(成绩记录表!C774=成绩查询表!$G$17,P774+ROW(P774)/10000000,10000000)+ROW(P774)/1000000</f>
        <v>10000000.000774</v>
      </c>
      <c r="O774" s="15">
        <f t="shared" si="36"/>
        <v>0</v>
      </c>
      <c r="P774" s="30">
        <f t="shared" si="37"/>
        <v>1</v>
      </c>
    </row>
    <row r="775" spans="1:16">
      <c r="A775" s="3">
        <f t="shared" si="38"/>
        <v>773</v>
      </c>
      <c r="B775" s="3">
        <f>IF(成绩记录表!C775=成绩查询表!$G$17,P775+ROW(P775)/10000000,10000000)+ROW(P775)/1000000</f>
        <v>10000000.000775</v>
      </c>
      <c r="O775" s="15">
        <f t="shared" si="36"/>
        <v>0</v>
      </c>
      <c r="P775" s="30">
        <f t="shared" si="37"/>
        <v>1</v>
      </c>
    </row>
    <row r="776" spans="1:16">
      <c r="A776" s="3">
        <f t="shared" si="38"/>
        <v>774</v>
      </c>
      <c r="B776" s="3">
        <f>IF(成绩记录表!C776=成绩查询表!$G$17,P776+ROW(P776)/10000000,10000000)+ROW(P776)/1000000</f>
        <v>10000000.000776</v>
      </c>
      <c r="O776" s="15">
        <f t="shared" si="36"/>
        <v>0</v>
      </c>
      <c r="P776" s="30">
        <f t="shared" si="37"/>
        <v>1</v>
      </c>
    </row>
    <row r="777" spans="1:16">
      <c r="A777" s="3">
        <f t="shared" si="38"/>
        <v>775</v>
      </c>
      <c r="B777" s="3">
        <f>IF(成绩记录表!C777=成绩查询表!$G$17,P777+ROW(P777)/10000000,10000000)+ROW(P777)/1000000</f>
        <v>10000000.000777001</v>
      </c>
      <c r="O777" s="15">
        <f t="shared" si="36"/>
        <v>0</v>
      </c>
      <c r="P777" s="30">
        <f t="shared" si="37"/>
        <v>1</v>
      </c>
    </row>
    <row r="778" spans="1:16">
      <c r="A778" s="3">
        <f t="shared" si="38"/>
        <v>776</v>
      </c>
      <c r="B778" s="3">
        <f>IF(成绩记录表!C778=成绩查询表!$G$17,P778+ROW(P778)/10000000,10000000)+ROW(P778)/1000000</f>
        <v>10000000.000778001</v>
      </c>
      <c r="O778" s="15">
        <f t="shared" si="36"/>
        <v>0</v>
      </c>
      <c r="P778" s="30">
        <f t="shared" si="37"/>
        <v>1</v>
      </c>
    </row>
    <row r="779" spans="1:16">
      <c r="A779" s="3">
        <f t="shared" si="38"/>
        <v>777</v>
      </c>
      <c r="B779" s="3">
        <f>IF(成绩记录表!C779=成绩查询表!$G$17,P779+ROW(P779)/10000000,10000000)+ROW(P779)/1000000</f>
        <v>10000000.000778999</v>
      </c>
      <c r="O779" s="15">
        <f t="shared" si="36"/>
        <v>0</v>
      </c>
      <c r="P779" s="30">
        <f t="shared" si="37"/>
        <v>1</v>
      </c>
    </row>
    <row r="780" spans="1:16">
      <c r="A780" s="3">
        <f t="shared" si="38"/>
        <v>778</v>
      </c>
      <c r="B780" s="3">
        <f>IF(成绩记录表!C780=成绩查询表!$G$17,P780+ROW(P780)/10000000,10000000)+ROW(P780)/1000000</f>
        <v>10000000.000779999</v>
      </c>
      <c r="O780" s="15">
        <f t="shared" si="36"/>
        <v>0</v>
      </c>
      <c r="P780" s="30">
        <f t="shared" si="37"/>
        <v>1</v>
      </c>
    </row>
    <row r="781" spans="1:16">
      <c r="A781" s="3">
        <f t="shared" si="38"/>
        <v>779</v>
      </c>
      <c r="B781" s="3">
        <f>IF(成绩记录表!C781=成绩查询表!$G$17,P781+ROW(P781)/10000000,10000000)+ROW(P781)/1000000</f>
        <v>10000000.000781</v>
      </c>
      <c r="O781" s="15">
        <f t="shared" si="36"/>
        <v>0</v>
      </c>
      <c r="P781" s="30">
        <f t="shared" si="37"/>
        <v>1</v>
      </c>
    </row>
    <row r="782" spans="1:16">
      <c r="A782" s="3">
        <f t="shared" si="38"/>
        <v>780</v>
      </c>
      <c r="B782" s="3">
        <f>IF(成绩记录表!C782=成绩查询表!$G$17,P782+ROW(P782)/10000000,10000000)+ROW(P782)/1000000</f>
        <v>10000000.000782</v>
      </c>
      <c r="O782" s="15">
        <f t="shared" si="36"/>
        <v>0</v>
      </c>
      <c r="P782" s="30">
        <f t="shared" si="37"/>
        <v>1</v>
      </c>
    </row>
    <row r="783" spans="1:16">
      <c r="A783" s="3">
        <f t="shared" si="38"/>
        <v>781</v>
      </c>
      <c r="B783" s="3">
        <f>IF(成绩记录表!C783=成绩查询表!$G$17,P783+ROW(P783)/10000000,10000000)+ROW(P783)/1000000</f>
        <v>10000000.000783</v>
      </c>
      <c r="O783" s="15">
        <f t="shared" ref="O783:O846" si="39">SUM(F783:N783)</f>
        <v>0</v>
      </c>
      <c r="P783" s="30">
        <f t="shared" si="37"/>
        <v>1</v>
      </c>
    </row>
    <row r="784" spans="1:16">
      <c r="A784" s="3">
        <f t="shared" si="38"/>
        <v>782</v>
      </c>
      <c r="B784" s="3">
        <f>IF(成绩记录表!C784=成绩查询表!$G$17,P784+ROW(P784)/10000000,10000000)+ROW(P784)/1000000</f>
        <v>10000000.000784</v>
      </c>
      <c r="O784" s="15">
        <f t="shared" si="39"/>
        <v>0</v>
      </c>
      <c r="P784" s="30">
        <f t="shared" si="37"/>
        <v>1</v>
      </c>
    </row>
    <row r="785" spans="1:16">
      <c r="A785" s="3">
        <f t="shared" si="38"/>
        <v>783</v>
      </c>
      <c r="B785" s="3">
        <f>IF(成绩记录表!C785=成绩查询表!$G$17,P785+ROW(P785)/10000000,10000000)+ROW(P785)/1000000</f>
        <v>10000000.000785001</v>
      </c>
      <c r="O785" s="15">
        <f t="shared" si="39"/>
        <v>0</v>
      </c>
      <c r="P785" s="30">
        <f t="shared" si="37"/>
        <v>1</v>
      </c>
    </row>
    <row r="786" spans="1:16">
      <c r="A786" s="3">
        <f t="shared" si="38"/>
        <v>784</v>
      </c>
      <c r="B786" s="3">
        <f>IF(成绩记录表!C786=成绩查询表!$G$17,P786+ROW(P786)/10000000,10000000)+ROW(P786)/1000000</f>
        <v>10000000.000786001</v>
      </c>
      <c r="O786" s="15">
        <f t="shared" si="39"/>
        <v>0</v>
      </c>
      <c r="P786" s="30">
        <f t="shared" si="37"/>
        <v>1</v>
      </c>
    </row>
    <row r="787" spans="1:16">
      <c r="A787" s="3">
        <f t="shared" si="38"/>
        <v>785</v>
      </c>
      <c r="B787" s="3">
        <f>IF(成绩记录表!C787=成绩查询表!$G$17,P787+ROW(P787)/10000000,10000000)+ROW(P787)/1000000</f>
        <v>10000000.000786999</v>
      </c>
      <c r="O787" s="15">
        <f t="shared" si="39"/>
        <v>0</v>
      </c>
      <c r="P787" s="30">
        <f t="shared" si="37"/>
        <v>1</v>
      </c>
    </row>
    <row r="788" spans="1:16">
      <c r="A788" s="3">
        <f t="shared" si="38"/>
        <v>786</v>
      </c>
      <c r="B788" s="3">
        <f>IF(成绩记录表!C788=成绩查询表!$G$17,P788+ROW(P788)/10000000,10000000)+ROW(P788)/1000000</f>
        <v>10000000.000787999</v>
      </c>
      <c r="O788" s="15">
        <f t="shared" si="39"/>
        <v>0</v>
      </c>
      <c r="P788" s="30">
        <f t="shared" si="37"/>
        <v>1</v>
      </c>
    </row>
    <row r="789" spans="1:16">
      <c r="A789" s="3">
        <f t="shared" si="38"/>
        <v>787</v>
      </c>
      <c r="B789" s="3">
        <f>IF(成绩记录表!C789=成绩查询表!$G$17,P789+ROW(P789)/10000000,10000000)+ROW(P789)/1000000</f>
        <v>10000000.000789</v>
      </c>
      <c r="O789" s="15">
        <f t="shared" si="39"/>
        <v>0</v>
      </c>
      <c r="P789" s="30">
        <f t="shared" si="37"/>
        <v>1</v>
      </c>
    </row>
    <row r="790" spans="1:16">
      <c r="A790" s="3">
        <f t="shared" si="38"/>
        <v>788</v>
      </c>
      <c r="B790" s="3">
        <f>IF(成绩记录表!C790=成绩查询表!$G$17,P790+ROW(P790)/10000000,10000000)+ROW(P790)/1000000</f>
        <v>10000000.00079</v>
      </c>
      <c r="O790" s="15">
        <f t="shared" si="39"/>
        <v>0</v>
      </c>
      <c r="P790" s="30">
        <f t="shared" ref="P790:P853" si="40">IFERROR(VALUE(COUNTIFS($C$2:$C$20000,C790,$O$2:$O$20000,"&gt;"&amp;$O790)+1),0)</f>
        <v>1</v>
      </c>
    </row>
    <row r="791" spans="1:16">
      <c r="A791" s="3">
        <f t="shared" si="38"/>
        <v>789</v>
      </c>
      <c r="B791" s="3">
        <f>IF(成绩记录表!C791=成绩查询表!$G$17,P791+ROW(P791)/10000000,10000000)+ROW(P791)/1000000</f>
        <v>10000000.000791</v>
      </c>
      <c r="O791" s="15">
        <f t="shared" si="39"/>
        <v>0</v>
      </c>
      <c r="P791" s="30">
        <f t="shared" si="40"/>
        <v>1</v>
      </c>
    </row>
    <row r="792" spans="1:16">
      <c r="A792" s="3">
        <f t="shared" si="38"/>
        <v>790</v>
      </c>
      <c r="B792" s="3">
        <f>IF(成绩记录表!C792=成绩查询表!$G$17,P792+ROW(P792)/10000000,10000000)+ROW(P792)/1000000</f>
        <v>10000000.000792</v>
      </c>
      <c r="O792" s="15">
        <f t="shared" si="39"/>
        <v>0</v>
      </c>
      <c r="P792" s="30">
        <f t="shared" si="40"/>
        <v>1</v>
      </c>
    </row>
    <row r="793" spans="1:16">
      <c r="A793" s="3">
        <f t="shared" si="38"/>
        <v>791</v>
      </c>
      <c r="B793" s="3">
        <f>IF(成绩记录表!C793=成绩查询表!$G$17,P793+ROW(P793)/10000000,10000000)+ROW(P793)/1000000</f>
        <v>10000000.000793001</v>
      </c>
      <c r="O793" s="15">
        <f t="shared" si="39"/>
        <v>0</v>
      </c>
      <c r="P793" s="30">
        <f t="shared" si="40"/>
        <v>1</v>
      </c>
    </row>
    <row r="794" spans="1:16">
      <c r="A794" s="3">
        <f t="shared" si="38"/>
        <v>792</v>
      </c>
      <c r="B794" s="3">
        <f>IF(成绩记录表!C794=成绩查询表!$G$17,P794+ROW(P794)/10000000,10000000)+ROW(P794)/1000000</f>
        <v>10000000.000794001</v>
      </c>
      <c r="O794" s="15">
        <f t="shared" si="39"/>
        <v>0</v>
      </c>
      <c r="P794" s="30">
        <f t="shared" si="40"/>
        <v>1</v>
      </c>
    </row>
    <row r="795" spans="1:16">
      <c r="A795" s="3">
        <f t="shared" si="38"/>
        <v>793</v>
      </c>
      <c r="B795" s="3">
        <f>IF(成绩记录表!C795=成绩查询表!$G$17,P795+ROW(P795)/10000000,10000000)+ROW(P795)/1000000</f>
        <v>10000000.000794999</v>
      </c>
      <c r="O795" s="15">
        <f t="shared" si="39"/>
        <v>0</v>
      </c>
      <c r="P795" s="30">
        <f t="shared" si="40"/>
        <v>1</v>
      </c>
    </row>
    <row r="796" spans="1:16">
      <c r="A796" s="3">
        <f t="shared" si="38"/>
        <v>794</v>
      </c>
      <c r="B796" s="3">
        <f>IF(成绩记录表!C796=成绩查询表!$G$17,P796+ROW(P796)/10000000,10000000)+ROW(P796)/1000000</f>
        <v>10000000.000796</v>
      </c>
      <c r="O796" s="15">
        <f t="shared" si="39"/>
        <v>0</v>
      </c>
      <c r="P796" s="30">
        <f t="shared" si="40"/>
        <v>1</v>
      </c>
    </row>
    <row r="797" spans="1:16">
      <c r="A797" s="3">
        <f t="shared" si="38"/>
        <v>795</v>
      </c>
      <c r="B797" s="3">
        <f>IF(成绩记录表!C797=成绩查询表!$G$17,P797+ROW(P797)/10000000,10000000)+ROW(P797)/1000000</f>
        <v>10000000.000797</v>
      </c>
      <c r="O797" s="15">
        <f t="shared" si="39"/>
        <v>0</v>
      </c>
      <c r="P797" s="30">
        <f t="shared" si="40"/>
        <v>1</v>
      </c>
    </row>
    <row r="798" spans="1:16">
      <c r="A798" s="3">
        <f t="shared" si="38"/>
        <v>796</v>
      </c>
      <c r="B798" s="3">
        <f>IF(成绩记录表!C798=成绩查询表!$G$17,P798+ROW(P798)/10000000,10000000)+ROW(P798)/1000000</f>
        <v>10000000.000798</v>
      </c>
      <c r="O798" s="15">
        <f t="shared" si="39"/>
        <v>0</v>
      </c>
      <c r="P798" s="30">
        <f t="shared" si="40"/>
        <v>1</v>
      </c>
    </row>
    <row r="799" spans="1:16">
      <c r="A799" s="3">
        <f t="shared" si="38"/>
        <v>797</v>
      </c>
      <c r="B799" s="3">
        <f>IF(成绩记录表!C799=成绩查询表!$G$17,P799+ROW(P799)/10000000,10000000)+ROW(P799)/1000000</f>
        <v>10000000.000799</v>
      </c>
      <c r="O799" s="15">
        <f t="shared" si="39"/>
        <v>0</v>
      </c>
      <c r="P799" s="30">
        <f t="shared" si="40"/>
        <v>1</v>
      </c>
    </row>
    <row r="800" spans="1:16">
      <c r="A800" s="3">
        <f t="shared" si="38"/>
        <v>798</v>
      </c>
      <c r="B800" s="3">
        <f>IF(成绩记录表!C800=成绩查询表!$G$17,P800+ROW(P800)/10000000,10000000)+ROW(P800)/1000000</f>
        <v>10000000.000800001</v>
      </c>
      <c r="O800" s="15">
        <f t="shared" si="39"/>
        <v>0</v>
      </c>
      <c r="P800" s="30">
        <f t="shared" si="40"/>
        <v>1</v>
      </c>
    </row>
    <row r="801" spans="1:16">
      <c r="A801" s="3">
        <f t="shared" si="38"/>
        <v>799</v>
      </c>
      <c r="B801" s="3">
        <f>IF(成绩记录表!C801=成绩查询表!$G$17,P801+ROW(P801)/10000000,10000000)+ROW(P801)/1000000</f>
        <v>10000000.000801001</v>
      </c>
      <c r="O801" s="15">
        <f t="shared" si="39"/>
        <v>0</v>
      </c>
      <c r="P801" s="30">
        <f t="shared" si="40"/>
        <v>1</v>
      </c>
    </row>
    <row r="802" spans="1:16">
      <c r="A802" s="3">
        <f t="shared" si="38"/>
        <v>800</v>
      </c>
      <c r="B802" s="3">
        <f>IF(成绩记录表!C802=成绩查询表!$G$17,P802+ROW(P802)/10000000,10000000)+ROW(P802)/1000000</f>
        <v>10000000.000801999</v>
      </c>
      <c r="O802" s="15">
        <f t="shared" si="39"/>
        <v>0</v>
      </c>
      <c r="P802" s="30">
        <f t="shared" si="40"/>
        <v>1</v>
      </c>
    </row>
    <row r="803" spans="1:16">
      <c r="A803" s="3">
        <f t="shared" si="38"/>
        <v>801</v>
      </c>
      <c r="B803" s="3">
        <f>IF(成绩记录表!C803=成绩查询表!$G$17,P803+ROW(P803)/10000000,10000000)+ROW(P803)/1000000</f>
        <v>10000000.000802999</v>
      </c>
      <c r="O803" s="15">
        <f t="shared" si="39"/>
        <v>0</v>
      </c>
      <c r="P803" s="30">
        <f t="shared" si="40"/>
        <v>1</v>
      </c>
    </row>
    <row r="804" spans="1:16">
      <c r="A804" s="3">
        <f t="shared" si="38"/>
        <v>802</v>
      </c>
      <c r="B804" s="3">
        <f>IF(成绩记录表!C804=成绩查询表!$G$17,P804+ROW(P804)/10000000,10000000)+ROW(P804)/1000000</f>
        <v>10000000.000804</v>
      </c>
      <c r="O804" s="15">
        <f t="shared" si="39"/>
        <v>0</v>
      </c>
      <c r="P804" s="30">
        <f t="shared" si="40"/>
        <v>1</v>
      </c>
    </row>
    <row r="805" spans="1:16">
      <c r="A805" s="3">
        <f t="shared" si="38"/>
        <v>803</v>
      </c>
      <c r="B805" s="3">
        <f>IF(成绩记录表!C805=成绩查询表!$G$17,P805+ROW(P805)/10000000,10000000)+ROW(P805)/1000000</f>
        <v>10000000.000805</v>
      </c>
      <c r="O805" s="15">
        <f t="shared" si="39"/>
        <v>0</v>
      </c>
      <c r="P805" s="30">
        <f t="shared" si="40"/>
        <v>1</v>
      </c>
    </row>
    <row r="806" spans="1:16">
      <c r="A806" s="3">
        <f t="shared" si="38"/>
        <v>804</v>
      </c>
      <c r="B806" s="3">
        <f>IF(成绩记录表!C806=成绩查询表!$G$17,P806+ROW(P806)/10000000,10000000)+ROW(P806)/1000000</f>
        <v>10000000.000806</v>
      </c>
      <c r="O806" s="15">
        <f t="shared" si="39"/>
        <v>0</v>
      </c>
      <c r="P806" s="30">
        <f t="shared" si="40"/>
        <v>1</v>
      </c>
    </row>
    <row r="807" spans="1:16">
      <c r="A807" s="3">
        <f t="shared" si="38"/>
        <v>805</v>
      </c>
      <c r="B807" s="3">
        <f>IF(成绩记录表!C807=成绩查询表!$G$17,P807+ROW(P807)/10000000,10000000)+ROW(P807)/1000000</f>
        <v>10000000.000807</v>
      </c>
      <c r="O807" s="15">
        <f t="shared" si="39"/>
        <v>0</v>
      </c>
      <c r="P807" s="30">
        <f t="shared" si="40"/>
        <v>1</v>
      </c>
    </row>
    <row r="808" spans="1:16">
      <c r="A808" s="3">
        <f t="shared" si="38"/>
        <v>806</v>
      </c>
      <c r="B808" s="3">
        <f>IF(成绩记录表!C808=成绩查询表!$G$17,P808+ROW(P808)/10000000,10000000)+ROW(P808)/1000000</f>
        <v>10000000.000808001</v>
      </c>
      <c r="O808" s="15">
        <f t="shared" si="39"/>
        <v>0</v>
      </c>
      <c r="P808" s="30">
        <f t="shared" si="40"/>
        <v>1</v>
      </c>
    </row>
    <row r="809" spans="1:16">
      <c r="A809" s="3">
        <f t="shared" si="38"/>
        <v>807</v>
      </c>
      <c r="B809" s="3">
        <f>IF(成绩记录表!C809=成绩查询表!$G$17,P809+ROW(P809)/10000000,10000000)+ROW(P809)/1000000</f>
        <v>10000000.000809001</v>
      </c>
      <c r="O809" s="15">
        <f t="shared" si="39"/>
        <v>0</v>
      </c>
      <c r="P809" s="30">
        <f t="shared" si="40"/>
        <v>1</v>
      </c>
    </row>
    <row r="810" spans="1:16">
      <c r="A810" s="3">
        <f t="shared" si="38"/>
        <v>808</v>
      </c>
      <c r="B810" s="3">
        <f>IF(成绩记录表!C810=成绩查询表!$G$17,P810+ROW(P810)/10000000,10000000)+ROW(P810)/1000000</f>
        <v>10000000.000809999</v>
      </c>
      <c r="O810" s="15">
        <f t="shared" si="39"/>
        <v>0</v>
      </c>
      <c r="P810" s="30">
        <f t="shared" si="40"/>
        <v>1</v>
      </c>
    </row>
    <row r="811" spans="1:16">
      <c r="A811" s="3">
        <f t="shared" si="38"/>
        <v>809</v>
      </c>
      <c r="B811" s="3">
        <f>IF(成绩记录表!C811=成绩查询表!$G$17,P811+ROW(P811)/10000000,10000000)+ROW(P811)/1000000</f>
        <v>10000000.000810999</v>
      </c>
      <c r="O811" s="15">
        <f t="shared" si="39"/>
        <v>0</v>
      </c>
      <c r="P811" s="30">
        <f t="shared" si="40"/>
        <v>1</v>
      </c>
    </row>
    <row r="812" spans="1:16">
      <c r="A812" s="3">
        <f t="shared" si="38"/>
        <v>810</v>
      </c>
      <c r="B812" s="3">
        <f>IF(成绩记录表!C812=成绩查询表!$G$17,P812+ROW(P812)/10000000,10000000)+ROW(P812)/1000000</f>
        <v>10000000.000812</v>
      </c>
      <c r="O812" s="15">
        <f t="shared" si="39"/>
        <v>0</v>
      </c>
      <c r="P812" s="30">
        <f t="shared" si="40"/>
        <v>1</v>
      </c>
    </row>
    <row r="813" spans="1:16">
      <c r="A813" s="3">
        <f t="shared" si="38"/>
        <v>811</v>
      </c>
      <c r="B813" s="3">
        <f>IF(成绩记录表!C813=成绩查询表!$G$17,P813+ROW(P813)/10000000,10000000)+ROW(P813)/1000000</f>
        <v>10000000.000813</v>
      </c>
      <c r="O813" s="15">
        <f t="shared" si="39"/>
        <v>0</v>
      </c>
      <c r="P813" s="30">
        <f t="shared" si="40"/>
        <v>1</v>
      </c>
    </row>
    <row r="814" spans="1:16">
      <c r="A814" s="3">
        <f t="shared" si="38"/>
        <v>812</v>
      </c>
      <c r="B814" s="3">
        <f>IF(成绩记录表!C814=成绩查询表!$G$17,P814+ROW(P814)/10000000,10000000)+ROW(P814)/1000000</f>
        <v>10000000.000814</v>
      </c>
      <c r="O814" s="15">
        <f t="shared" si="39"/>
        <v>0</v>
      </c>
      <c r="P814" s="30">
        <f t="shared" si="40"/>
        <v>1</v>
      </c>
    </row>
    <row r="815" spans="1:16">
      <c r="A815" s="3">
        <f t="shared" si="38"/>
        <v>813</v>
      </c>
      <c r="B815" s="3">
        <f>IF(成绩记录表!C815=成绩查询表!$G$17,P815+ROW(P815)/10000000,10000000)+ROW(P815)/1000000</f>
        <v>10000000.000815</v>
      </c>
      <c r="O815" s="15">
        <f t="shared" si="39"/>
        <v>0</v>
      </c>
      <c r="P815" s="30">
        <f t="shared" si="40"/>
        <v>1</v>
      </c>
    </row>
    <row r="816" spans="1:16">
      <c r="A816" s="3">
        <f t="shared" si="38"/>
        <v>814</v>
      </c>
      <c r="B816" s="3">
        <f>IF(成绩记录表!C816=成绩查询表!$G$17,P816+ROW(P816)/10000000,10000000)+ROW(P816)/1000000</f>
        <v>10000000.000816001</v>
      </c>
      <c r="O816" s="15">
        <f t="shared" si="39"/>
        <v>0</v>
      </c>
      <c r="P816" s="30">
        <f t="shared" si="40"/>
        <v>1</v>
      </c>
    </row>
    <row r="817" spans="1:16">
      <c r="A817" s="3">
        <f t="shared" si="38"/>
        <v>815</v>
      </c>
      <c r="B817" s="3">
        <f>IF(成绩记录表!C817=成绩查询表!$G$17,P817+ROW(P817)/10000000,10000000)+ROW(P817)/1000000</f>
        <v>10000000.000817001</v>
      </c>
      <c r="O817" s="15">
        <f t="shared" si="39"/>
        <v>0</v>
      </c>
      <c r="P817" s="30">
        <f t="shared" si="40"/>
        <v>1</v>
      </c>
    </row>
    <row r="818" spans="1:16">
      <c r="A818" s="3">
        <f t="shared" si="38"/>
        <v>816</v>
      </c>
      <c r="B818" s="3">
        <f>IF(成绩记录表!C818=成绩查询表!$G$17,P818+ROW(P818)/10000000,10000000)+ROW(P818)/1000000</f>
        <v>10000000.000817999</v>
      </c>
      <c r="O818" s="15">
        <f t="shared" si="39"/>
        <v>0</v>
      </c>
      <c r="P818" s="30">
        <f t="shared" si="40"/>
        <v>1</v>
      </c>
    </row>
    <row r="819" spans="1:16">
      <c r="A819" s="3">
        <f t="shared" si="38"/>
        <v>817</v>
      </c>
      <c r="B819" s="3">
        <f>IF(成绩记录表!C819=成绩查询表!$G$17,P819+ROW(P819)/10000000,10000000)+ROW(P819)/1000000</f>
        <v>10000000.000818999</v>
      </c>
      <c r="O819" s="15">
        <f t="shared" si="39"/>
        <v>0</v>
      </c>
      <c r="P819" s="30">
        <f t="shared" si="40"/>
        <v>1</v>
      </c>
    </row>
    <row r="820" spans="1:16">
      <c r="A820" s="3">
        <f t="shared" si="38"/>
        <v>818</v>
      </c>
      <c r="B820" s="3">
        <f>IF(成绩记录表!C820=成绩查询表!$G$17,P820+ROW(P820)/10000000,10000000)+ROW(P820)/1000000</f>
        <v>10000000.00082</v>
      </c>
      <c r="O820" s="15">
        <f t="shared" si="39"/>
        <v>0</v>
      </c>
      <c r="P820" s="30">
        <f t="shared" si="40"/>
        <v>1</v>
      </c>
    </row>
    <row r="821" spans="1:16">
      <c r="A821" s="3">
        <f t="shared" si="38"/>
        <v>819</v>
      </c>
      <c r="B821" s="3">
        <f>IF(成绩记录表!C821=成绩查询表!$G$17,P821+ROW(P821)/10000000,10000000)+ROW(P821)/1000000</f>
        <v>10000000.000821</v>
      </c>
      <c r="O821" s="15">
        <f t="shared" si="39"/>
        <v>0</v>
      </c>
      <c r="P821" s="30">
        <f t="shared" si="40"/>
        <v>1</v>
      </c>
    </row>
    <row r="822" spans="1:16">
      <c r="A822" s="3">
        <f t="shared" si="38"/>
        <v>820</v>
      </c>
      <c r="B822" s="3">
        <f>IF(成绩记录表!C822=成绩查询表!$G$17,P822+ROW(P822)/10000000,10000000)+ROW(P822)/1000000</f>
        <v>10000000.000822</v>
      </c>
      <c r="O822" s="15">
        <f t="shared" si="39"/>
        <v>0</v>
      </c>
      <c r="P822" s="30">
        <f t="shared" si="40"/>
        <v>1</v>
      </c>
    </row>
    <row r="823" spans="1:16">
      <c r="A823" s="3">
        <f t="shared" si="38"/>
        <v>821</v>
      </c>
      <c r="B823" s="3">
        <f>IF(成绩记录表!C823=成绩查询表!$G$17,P823+ROW(P823)/10000000,10000000)+ROW(P823)/1000000</f>
        <v>10000000.000823</v>
      </c>
      <c r="O823" s="15">
        <f t="shared" si="39"/>
        <v>0</v>
      </c>
      <c r="P823" s="30">
        <f t="shared" si="40"/>
        <v>1</v>
      </c>
    </row>
    <row r="824" spans="1:16">
      <c r="A824" s="3">
        <f t="shared" si="38"/>
        <v>822</v>
      </c>
      <c r="B824" s="3">
        <f>IF(成绩记录表!C824=成绩查询表!$G$17,P824+ROW(P824)/10000000,10000000)+ROW(P824)/1000000</f>
        <v>10000000.000824001</v>
      </c>
      <c r="O824" s="15">
        <f t="shared" si="39"/>
        <v>0</v>
      </c>
      <c r="P824" s="30">
        <f t="shared" si="40"/>
        <v>1</v>
      </c>
    </row>
    <row r="825" spans="1:16">
      <c r="A825" s="3">
        <f t="shared" si="38"/>
        <v>823</v>
      </c>
      <c r="B825" s="3">
        <f>IF(成绩记录表!C825=成绩查询表!$G$17,P825+ROW(P825)/10000000,10000000)+ROW(P825)/1000000</f>
        <v>10000000.000825001</v>
      </c>
      <c r="O825" s="15">
        <f t="shared" si="39"/>
        <v>0</v>
      </c>
      <c r="P825" s="30">
        <f t="shared" si="40"/>
        <v>1</v>
      </c>
    </row>
    <row r="826" spans="1:16">
      <c r="A826" s="3">
        <f t="shared" si="38"/>
        <v>824</v>
      </c>
      <c r="B826" s="3">
        <f>IF(成绩记录表!C826=成绩查询表!$G$17,P826+ROW(P826)/10000000,10000000)+ROW(P826)/1000000</f>
        <v>10000000.000825999</v>
      </c>
      <c r="O826" s="15">
        <f t="shared" si="39"/>
        <v>0</v>
      </c>
      <c r="P826" s="30">
        <f t="shared" si="40"/>
        <v>1</v>
      </c>
    </row>
    <row r="827" spans="1:16">
      <c r="A827" s="3">
        <f t="shared" si="38"/>
        <v>825</v>
      </c>
      <c r="B827" s="3">
        <f>IF(成绩记录表!C827=成绩查询表!$G$17,P827+ROW(P827)/10000000,10000000)+ROW(P827)/1000000</f>
        <v>10000000.000827</v>
      </c>
      <c r="O827" s="15">
        <f t="shared" si="39"/>
        <v>0</v>
      </c>
      <c r="P827" s="30">
        <f t="shared" si="40"/>
        <v>1</v>
      </c>
    </row>
    <row r="828" spans="1:16">
      <c r="A828" s="3">
        <f t="shared" si="38"/>
        <v>826</v>
      </c>
      <c r="B828" s="3">
        <f>IF(成绩记录表!C828=成绩查询表!$G$17,P828+ROW(P828)/10000000,10000000)+ROW(P828)/1000000</f>
        <v>10000000.000828</v>
      </c>
      <c r="O828" s="15">
        <f t="shared" si="39"/>
        <v>0</v>
      </c>
      <c r="P828" s="30">
        <f t="shared" si="40"/>
        <v>1</v>
      </c>
    </row>
    <row r="829" spans="1:16">
      <c r="A829" s="3">
        <f t="shared" si="38"/>
        <v>827</v>
      </c>
      <c r="B829" s="3">
        <f>IF(成绩记录表!C829=成绩查询表!$G$17,P829+ROW(P829)/10000000,10000000)+ROW(P829)/1000000</f>
        <v>10000000.000829</v>
      </c>
      <c r="O829" s="15">
        <f t="shared" si="39"/>
        <v>0</v>
      </c>
      <c r="P829" s="30">
        <f t="shared" si="40"/>
        <v>1</v>
      </c>
    </row>
    <row r="830" spans="1:16">
      <c r="A830" s="3">
        <f t="shared" si="38"/>
        <v>828</v>
      </c>
      <c r="B830" s="3">
        <f>IF(成绩记录表!C830=成绩查询表!$G$17,P830+ROW(P830)/10000000,10000000)+ROW(P830)/1000000</f>
        <v>10000000.00083</v>
      </c>
      <c r="O830" s="15">
        <f t="shared" si="39"/>
        <v>0</v>
      </c>
      <c r="P830" s="30">
        <f t="shared" si="40"/>
        <v>1</v>
      </c>
    </row>
    <row r="831" spans="1:16">
      <c r="A831" s="3">
        <f t="shared" si="38"/>
        <v>829</v>
      </c>
      <c r="B831" s="3">
        <f>IF(成绩记录表!C831=成绩查询表!$G$17,P831+ROW(P831)/10000000,10000000)+ROW(P831)/1000000</f>
        <v>10000000.000831001</v>
      </c>
      <c r="O831" s="15">
        <f t="shared" si="39"/>
        <v>0</v>
      </c>
      <c r="P831" s="30">
        <f t="shared" si="40"/>
        <v>1</v>
      </c>
    </row>
    <row r="832" spans="1:16">
      <c r="A832" s="3">
        <f t="shared" si="38"/>
        <v>830</v>
      </c>
      <c r="B832" s="3">
        <f>IF(成绩记录表!C832=成绩查询表!$G$17,P832+ROW(P832)/10000000,10000000)+ROW(P832)/1000000</f>
        <v>10000000.000832001</v>
      </c>
      <c r="O832" s="15">
        <f t="shared" si="39"/>
        <v>0</v>
      </c>
      <c r="P832" s="30">
        <f t="shared" si="40"/>
        <v>1</v>
      </c>
    </row>
    <row r="833" spans="1:16">
      <c r="A833" s="3">
        <f t="shared" si="38"/>
        <v>831</v>
      </c>
      <c r="B833" s="3">
        <f>IF(成绩记录表!C833=成绩查询表!$G$17,P833+ROW(P833)/10000000,10000000)+ROW(P833)/1000000</f>
        <v>10000000.000832999</v>
      </c>
      <c r="O833" s="15">
        <f t="shared" si="39"/>
        <v>0</v>
      </c>
      <c r="P833" s="30">
        <f t="shared" si="40"/>
        <v>1</v>
      </c>
    </row>
    <row r="834" spans="1:16">
      <c r="A834" s="3">
        <f t="shared" si="38"/>
        <v>832</v>
      </c>
      <c r="B834" s="3">
        <f>IF(成绩记录表!C834=成绩查询表!$G$17,P834+ROW(P834)/10000000,10000000)+ROW(P834)/1000000</f>
        <v>10000000.000833999</v>
      </c>
      <c r="O834" s="15">
        <f t="shared" si="39"/>
        <v>0</v>
      </c>
      <c r="P834" s="30">
        <f t="shared" si="40"/>
        <v>1</v>
      </c>
    </row>
    <row r="835" spans="1:16">
      <c r="A835" s="3">
        <f t="shared" si="38"/>
        <v>833</v>
      </c>
      <c r="B835" s="3">
        <f>IF(成绩记录表!C835=成绩查询表!$G$17,P835+ROW(P835)/10000000,10000000)+ROW(P835)/1000000</f>
        <v>10000000.000835</v>
      </c>
      <c r="O835" s="15">
        <f t="shared" si="39"/>
        <v>0</v>
      </c>
      <c r="P835" s="30">
        <f t="shared" si="40"/>
        <v>1</v>
      </c>
    </row>
    <row r="836" spans="1:16">
      <c r="A836" s="3">
        <f t="shared" ref="A836:A899" si="41">RANK(B836,B:B,1)</f>
        <v>834</v>
      </c>
      <c r="B836" s="3">
        <f>IF(成绩记录表!C836=成绩查询表!$G$17,P836+ROW(P836)/10000000,10000000)+ROW(P836)/1000000</f>
        <v>10000000.000836</v>
      </c>
      <c r="O836" s="15">
        <f t="shared" si="39"/>
        <v>0</v>
      </c>
      <c r="P836" s="30">
        <f t="shared" si="40"/>
        <v>1</v>
      </c>
    </row>
    <row r="837" spans="1:16">
      <c r="A837" s="3">
        <f t="shared" si="41"/>
        <v>835</v>
      </c>
      <c r="B837" s="3">
        <f>IF(成绩记录表!C837=成绩查询表!$G$17,P837+ROW(P837)/10000000,10000000)+ROW(P837)/1000000</f>
        <v>10000000.000837</v>
      </c>
      <c r="O837" s="15">
        <f t="shared" si="39"/>
        <v>0</v>
      </c>
      <c r="P837" s="30">
        <f t="shared" si="40"/>
        <v>1</v>
      </c>
    </row>
    <row r="838" spans="1:16">
      <c r="A838" s="3">
        <f t="shared" si="41"/>
        <v>836</v>
      </c>
      <c r="B838" s="3">
        <f>IF(成绩记录表!C838=成绩查询表!$G$17,P838+ROW(P838)/10000000,10000000)+ROW(P838)/1000000</f>
        <v>10000000.000838</v>
      </c>
      <c r="O838" s="15">
        <f t="shared" si="39"/>
        <v>0</v>
      </c>
      <c r="P838" s="30">
        <f t="shared" si="40"/>
        <v>1</v>
      </c>
    </row>
    <row r="839" spans="1:16">
      <c r="A839" s="3">
        <f t="shared" si="41"/>
        <v>837</v>
      </c>
      <c r="B839" s="3">
        <f>IF(成绩记录表!C839=成绩查询表!$G$17,P839+ROW(P839)/10000000,10000000)+ROW(P839)/1000000</f>
        <v>10000000.000839001</v>
      </c>
      <c r="O839" s="15">
        <f t="shared" si="39"/>
        <v>0</v>
      </c>
      <c r="P839" s="30">
        <f t="shared" si="40"/>
        <v>1</v>
      </c>
    </row>
    <row r="840" spans="1:16">
      <c r="A840" s="3">
        <f t="shared" si="41"/>
        <v>838</v>
      </c>
      <c r="B840" s="3">
        <f>IF(成绩记录表!C840=成绩查询表!$G$17,P840+ROW(P840)/10000000,10000000)+ROW(P840)/1000000</f>
        <v>10000000.000840001</v>
      </c>
      <c r="O840" s="15">
        <f t="shared" si="39"/>
        <v>0</v>
      </c>
      <c r="P840" s="30">
        <f t="shared" si="40"/>
        <v>1</v>
      </c>
    </row>
    <row r="841" spans="1:16">
      <c r="A841" s="3">
        <f t="shared" si="41"/>
        <v>839</v>
      </c>
      <c r="B841" s="3">
        <f>IF(成绩记录表!C841=成绩查询表!$G$17,P841+ROW(P841)/10000000,10000000)+ROW(P841)/1000000</f>
        <v>10000000.000840999</v>
      </c>
      <c r="O841" s="15">
        <f t="shared" si="39"/>
        <v>0</v>
      </c>
      <c r="P841" s="30">
        <f t="shared" si="40"/>
        <v>1</v>
      </c>
    </row>
    <row r="842" spans="1:16">
      <c r="A842" s="3">
        <f t="shared" si="41"/>
        <v>840</v>
      </c>
      <c r="B842" s="3">
        <f>IF(成绩记录表!C842=成绩查询表!$G$17,P842+ROW(P842)/10000000,10000000)+ROW(P842)/1000000</f>
        <v>10000000.000841999</v>
      </c>
      <c r="O842" s="15">
        <f t="shared" si="39"/>
        <v>0</v>
      </c>
      <c r="P842" s="30">
        <f t="shared" si="40"/>
        <v>1</v>
      </c>
    </row>
    <row r="843" spans="1:16">
      <c r="A843" s="3">
        <f t="shared" si="41"/>
        <v>841</v>
      </c>
      <c r="B843" s="3">
        <f>IF(成绩记录表!C843=成绩查询表!$G$17,P843+ROW(P843)/10000000,10000000)+ROW(P843)/1000000</f>
        <v>10000000.000843</v>
      </c>
      <c r="O843" s="15">
        <f t="shared" si="39"/>
        <v>0</v>
      </c>
      <c r="P843" s="30">
        <f t="shared" si="40"/>
        <v>1</v>
      </c>
    </row>
    <row r="844" spans="1:16">
      <c r="A844" s="3">
        <f t="shared" si="41"/>
        <v>842</v>
      </c>
      <c r="B844" s="3">
        <f>IF(成绩记录表!C844=成绩查询表!$G$17,P844+ROW(P844)/10000000,10000000)+ROW(P844)/1000000</f>
        <v>10000000.000844</v>
      </c>
      <c r="O844" s="15">
        <f t="shared" si="39"/>
        <v>0</v>
      </c>
      <c r="P844" s="30">
        <f t="shared" si="40"/>
        <v>1</v>
      </c>
    </row>
    <row r="845" spans="1:16">
      <c r="A845" s="3">
        <f t="shared" si="41"/>
        <v>843</v>
      </c>
      <c r="B845" s="3">
        <f>IF(成绩记录表!C845=成绩查询表!$G$17,P845+ROW(P845)/10000000,10000000)+ROW(P845)/1000000</f>
        <v>10000000.000845</v>
      </c>
      <c r="O845" s="15">
        <f t="shared" si="39"/>
        <v>0</v>
      </c>
      <c r="P845" s="30">
        <f t="shared" si="40"/>
        <v>1</v>
      </c>
    </row>
    <row r="846" spans="1:16">
      <c r="A846" s="3">
        <f t="shared" si="41"/>
        <v>844</v>
      </c>
      <c r="B846" s="3">
        <f>IF(成绩记录表!C846=成绩查询表!$G$17,P846+ROW(P846)/10000000,10000000)+ROW(P846)/1000000</f>
        <v>10000000.000846</v>
      </c>
      <c r="O846" s="15">
        <f t="shared" si="39"/>
        <v>0</v>
      </c>
      <c r="P846" s="30">
        <f t="shared" si="40"/>
        <v>1</v>
      </c>
    </row>
    <row r="847" spans="1:16">
      <c r="A847" s="3">
        <f t="shared" si="41"/>
        <v>845</v>
      </c>
      <c r="B847" s="3">
        <f>IF(成绩记录表!C847=成绩查询表!$G$17,P847+ROW(P847)/10000000,10000000)+ROW(P847)/1000000</f>
        <v>10000000.000847001</v>
      </c>
      <c r="O847" s="15">
        <f t="shared" ref="O847:O910" si="42">SUM(F847:N847)</f>
        <v>0</v>
      </c>
      <c r="P847" s="30">
        <f t="shared" si="40"/>
        <v>1</v>
      </c>
    </row>
    <row r="848" spans="1:16">
      <c r="A848" s="3">
        <f t="shared" si="41"/>
        <v>846</v>
      </c>
      <c r="B848" s="3">
        <f>IF(成绩记录表!C848=成绩查询表!$G$17,P848+ROW(P848)/10000000,10000000)+ROW(P848)/1000000</f>
        <v>10000000.000848001</v>
      </c>
      <c r="O848" s="15">
        <f t="shared" si="42"/>
        <v>0</v>
      </c>
      <c r="P848" s="30">
        <f t="shared" si="40"/>
        <v>1</v>
      </c>
    </row>
    <row r="849" spans="1:16">
      <c r="A849" s="3">
        <f t="shared" si="41"/>
        <v>847</v>
      </c>
      <c r="B849" s="3">
        <f>IF(成绩记录表!C849=成绩查询表!$G$17,P849+ROW(P849)/10000000,10000000)+ROW(P849)/1000000</f>
        <v>10000000.000848999</v>
      </c>
      <c r="O849" s="15">
        <f t="shared" si="42"/>
        <v>0</v>
      </c>
      <c r="P849" s="30">
        <f t="shared" si="40"/>
        <v>1</v>
      </c>
    </row>
    <row r="850" spans="1:16">
      <c r="A850" s="3">
        <f t="shared" si="41"/>
        <v>848</v>
      </c>
      <c r="B850" s="3">
        <f>IF(成绩记录表!C850=成绩查询表!$G$17,P850+ROW(P850)/10000000,10000000)+ROW(P850)/1000000</f>
        <v>10000000.000849999</v>
      </c>
      <c r="O850" s="15">
        <f t="shared" si="42"/>
        <v>0</v>
      </c>
      <c r="P850" s="30">
        <f t="shared" si="40"/>
        <v>1</v>
      </c>
    </row>
    <row r="851" spans="1:16">
      <c r="A851" s="3">
        <f t="shared" si="41"/>
        <v>849</v>
      </c>
      <c r="B851" s="3">
        <f>IF(成绩记录表!C851=成绩查询表!$G$17,P851+ROW(P851)/10000000,10000000)+ROW(P851)/1000000</f>
        <v>10000000.000851</v>
      </c>
      <c r="O851" s="15">
        <f t="shared" si="42"/>
        <v>0</v>
      </c>
      <c r="P851" s="30">
        <f t="shared" si="40"/>
        <v>1</v>
      </c>
    </row>
    <row r="852" spans="1:16">
      <c r="A852" s="3">
        <f t="shared" si="41"/>
        <v>850</v>
      </c>
      <c r="B852" s="3">
        <f>IF(成绩记录表!C852=成绩查询表!$G$17,P852+ROW(P852)/10000000,10000000)+ROW(P852)/1000000</f>
        <v>10000000.000852</v>
      </c>
      <c r="O852" s="15">
        <f t="shared" si="42"/>
        <v>0</v>
      </c>
      <c r="P852" s="30">
        <f t="shared" si="40"/>
        <v>1</v>
      </c>
    </row>
    <row r="853" spans="1:16">
      <c r="A853" s="3">
        <f t="shared" si="41"/>
        <v>851</v>
      </c>
      <c r="B853" s="3">
        <f>IF(成绩记录表!C853=成绩查询表!$G$17,P853+ROW(P853)/10000000,10000000)+ROW(P853)/1000000</f>
        <v>10000000.000853</v>
      </c>
      <c r="O853" s="15">
        <f t="shared" si="42"/>
        <v>0</v>
      </c>
      <c r="P853" s="30">
        <f t="shared" si="40"/>
        <v>1</v>
      </c>
    </row>
    <row r="854" spans="1:16">
      <c r="A854" s="3">
        <f t="shared" si="41"/>
        <v>852</v>
      </c>
      <c r="B854" s="3">
        <f>IF(成绩记录表!C854=成绩查询表!$G$17,P854+ROW(P854)/10000000,10000000)+ROW(P854)/1000000</f>
        <v>10000000.000854</v>
      </c>
      <c r="O854" s="15">
        <f t="shared" si="42"/>
        <v>0</v>
      </c>
      <c r="P854" s="30">
        <f t="shared" ref="P854:P917" si="43">IFERROR(VALUE(COUNTIFS($C$2:$C$20000,C854,$O$2:$O$20000,"&gt;"&amp;$O854)+1),0)</f>
        <v>1</v>
      </c>
    </row>
    <row r="855" spans="1:16">
      <c r="A855" s="3">
        <f t="shared" si="41"/>
        <v>853</v>
      </c>
      <c r="B855" s="3">
        <f>IF(成绩记录表!C855=成绩查询表!$G$17,P855+ROW(P855)/10000000,10000000)+ROW(P855)/1000000</f>
        <v>10000000.000855001</v>
      </c>
      <c r="O855" s="15">
        <f t="shared" si="42"/>
        <v>0</v>
      </c>
      <c r="P855" s="30">
        <f t="shared" si="43"/>
        <v>1</v>
      </c>
    </row>
    <row r="856" spans="1:16">
      <c r="A856" s="3">
        <f t="shared" si="41"/>
        <v>854</v>
      </c>
      <c r="B856" s="3">
        <f>IF(成绩记录表!C856=成绩查询表!$G$17,P856+ROW(P856)/10000000,10000000)+ROW(P856)/1000000</f>
        <v>10000000.000856001</v>
      </c>
      <c r="O856" s="15">
        <f t="shared" si="42"/>
        <v>0</v>
      </c>
      <c r="P856" s="30">
        <f t="shared" si="43"/>
        <v>1</v>
      </c>
    </row>
    <row r="857" spans="1:16">
      <c r="A857" s="3">
        <f t="shared" si="41"/>
        <v>855</v>
      </c>
      <c r="B857" s="3">
        <f>IF(成绩记录表!C857=成绩查询表!$G$17,P857+ROW(P857)/10000000,10000000)+ROW(P857)/1000000</f>
        <v>10000000.000856999</v>
      </c>
      <c r="O857" s="15">
        <f t="shared" si="42"/>
        <v>0</v>
      </c>
      <c r="P857" s="30">
        <f t="shared" si="43"/>
        <v>1</v>
      </c>
    </row>
    <row r="858" spans="1:16">
      <c r="A858" s="3">
        <f t="shared" si="41"/>
        <v>856</v>
      </c>
      <c r="B858" s="3">
        <f>IF(成绩记录表!C858=成绩查询表!$G$17,P858+ROW(P858)/10000000,10000000)+ROW(P858)/1000000</f>
        <v>10000000.000858</v>
      </c>
      <c r="O858" s="15">
        <f t="shared" si="42"/>
        <v>0</v>
      </c>
      <c r="P858" s="30">
        <f t="shared" si="43"/>
        <v>1</v>
      </c>
    </row>
    <row r="859" spans="1:16">
      <c r="A859" s="3">
        <f t="shared" si="41"/>
        <v>857</v>
      </c>
      <c r="B859" s="3">
        <f>IF(成绩记录表!C859=成绩查询表!$G$17,P859+ROW(P859)/10000000,10000000)+ROW(P859)/1000000</f>
        <v>10000000.000859</v>
      </c>
      <c r="O859" s="15">
        <f t="shared" si="42"/>
        <v>0</v>
      </c>
      <c r="P859" s="30">
        <f t="shared" si="43"/>
        <v>1</v>
      </c>
    </row>
    <row r="860" spans="1:16">
      <c r="A860" s="3">
        <f t="shared" si="41"/>
        <v>858</v>
      </c>
      <c r="B860" s="3">
        <f>IF(成绩记录表!C860=成绩查询表!$G$17,P860+ROW(P860)/10000000,10000000)+ROW(P860)/1000000</f>
        <v>10000000.00086</v>
      </c>
      <c r="O860" s="15">
        <f t="shared" si="42"/>
        <v>0</v>
      </c>
      <c r="P860" s="30">
        <f t="shared" si="43"/>
        <v>1</v>
      </c>
    </row>
    <row r="861" spans="1:16">
      <c r="A861" s="3">
        <f t="shared" si="41"/>
        <v>859</v>
      </c>
      <c r="B861" s="3">
        <f>IF(成绩记录表!C861=成绩查询表!$G$17,P861+ROW(P861)/10000000,10000000)+ROW(P861)/1000000</f>
        <v>10000000.000861</v>
      </c>
      <c r="O861" s="15">
        <f t="shared" si="42"/>
        <v>0</v>
      </c>
      <c r="P861" s="30">
        <f t="shared" si="43"/>
        <v>1</v>
      </c>
    </row>
    <row r="862" spans="1:16">
      <c r="A862" s="3">
        <f t="shared" si="41"/>
        <v>860</v>
      </c>
      <c r="B862" s="3">
        <f>IF(成绩记录表!C862=成绩查询表!$G$17,P862+ROW(P862)/10000000,10000000)+ROW(P862)/1000000</f>
        <v>10000000.000862001</v>
      </c>
      <c r="O862" s="15">
        <f t="shared" si="42"/>
        <v>0</v>
      </c>
      <c r="P862" s="30">
        <f t="shared" si="43"/>
        <v>1</v>
      </c>
    </row>
    <row r="863" spans="1:16">
      <c r="A863" s="3">
        <f t="shared" si="41"/>
        <v>861</v>
      </c>
      <c r="B863" s="3">
        <f>IF(成绩记录表!C863=成绩查询表!$G$17,P863+ROW(P863)/10000000,10000000)+ROW(P863)/1000000</f>
        <v>10000000.000863001</v>
      </c>
      <c r="O863" s="15">
        <f t="shared" si="42"/>
        <v>0</v>
      </c>
      <c r="P863" s="30">
        <f t="shared" si="43"/>
        <v>1</v>
      </c>
    </row>
    <row r="864" spans="1:16">
      <c r="A864" s="3">
        <f t="shared" si="41"/>
        <v>862</v>
      </c>
      <c r="B864" s="3">
        <f>IF(成绩记录表!C864=成绩查询表!$G$17,P864+ROW(P864)/10000000,10000000)+ROW(P864)/1000000</f>
        <v>10000000.000863999</v>
      </c>
      <c r="O864" s="15">
        <f t="shared" si="42"/>
        <v>0</v>
      </c>
      <c r="P864" s="30">
        <f t="shared" si="43"/>
        <v>1</v>
      </c>
    </row>
    <row r="865" spans="1:16">
      <c r="A865" s="3">
        <f t="shared" si="41"/>
        <v>863</v>
      </c>
      <c r="B865" s="3">
        <f>IF(成绩记录表!C865=成绩查询表!$G$17,P865+ROW(P865)/10000000,10000000)+ROW(P865)/1000000</f>
        <v>10000000.000864999</v>
      </c>
      <c r="O865" s="15">
        <f t="shared" si="42"/>
        <v>0</v>
      </c>
      <c r="P865" s="30">
        <f t="shared" si="43"/>
        <v>1</v>
      </c>
    </row>
    <row r="866" spans="1:16">
      <c r="A866" s="3">
        <f t="shared" si="41"/>
        <v>864</v>
      </c>
      <c r="B866" s="3">
        <f>IF(成绩记录表!C866=成绩查询表!$G$17,P866+ROW(P866)/10000000,10000000)+ROW(P866)/1000000</f>
        <v>10000000.000866</v>
      </c>
      <c r="O866" s="15">
        <f t="shared" si="42"/>
        <v>0</v>
      </c>
      <c r="P866" s="30">
        <f t="shared" si="43"/>
        <v>1</v>
      </c>
    </row>
    <row r="867" spans="1:16">
      <c r="A867" s="3">
        <f t="shared" si="41"/>
        <v>865</v>
      </c>
      <c r="B867" s="3">
        <f>IF(成绩记录表!C867=成绩查询表!$G$17,P867+ROW(P867)/10000000,10000000)+ROW(P867)/1000000</f>
        <v>10000000.000867</v>
      </c>
      <c r="O867" s="15">
        <f t="shared" si="42"/>
        <v>0</v>
      </c>
      <c r="P867" s="30">
        <f t="shared" si="43"/>
        <v>1</v>
      </c>
    </row>
    <row r="868" spans="1:16">
      <c r="A868" s="3">
        <f t="shared" si="41"/>
        <v>866</v>
      </c>
      <c r="B868" s="3">
        <f>IF(成绩记录表!C868=成绩查询表!$G$17,P868+ROW(P868)/10000000,10000000)+ROW(P868)/1000000</f>
        <v>10000000.000868</v>
      </c>
      <c r="O868" s="15">
        <f t="shared" si="42"/>
        <v>0</v>
      </c>
      <c r="P868" s="30">
        <f t="shared" si="43"/>
        <v>1</v>
      </c>
    </row>
    <row r="869" spans="1:16">
      <c r="A869" s="3">
        <f t="shared" si="41"/>
        <v>867</v>
      </c>
      <c r="B869" s="3">
        <f>IF(成绩记录表!C869=成绩查询表!$G$17,P869+ROW(P869)/10000000,10000000)+ROW(P869)/1000000</f>
        <v>10000000.000869</v>
      </c>
      <c r="O869" s="15">
        <f t="shared" si="42"/>
        <v>0</v>
      </c>
      <c r="P869" s="30">
        <f t="shared" si="43"/>
        <v>1</v>
      </c>
    </row>
    <row r="870" spans="1:16">
      <c r="A870" s="3">
        <f t="shared" si="41"/>
        <v>868</v>
      </c>
      <c r="B870" s="3">
        <f>IF(成绩记录表!C870=成绩查询表!$G$17,P870+ROW(P870)/10000000,10000000)+ROW(P870)/1000000</f>
        <v>10000000.000870001</v>
      </c>
      <c r="O870" s="15">
        <f t="shared" si="42"/>
        <v>0</v>
      </c>
      <c r="P870" s="30">
        <f t="shared" si="43"/>
        <v>1</v>
      </c>
    </row>
    <row r="871" spans="1:16">
      <c r="A871" s="3">
        <f t="shared" si="41"/>
        <v>869</v>
      </c>
      <c r="B871" s="3">
        <f>IF(成绩记录表!C871=成绩查询表!$G$17,P871+ROW(P871)/10000000,10000000)+ROW(P871)/1000000</f>
        <v>10000000.000871001</v>
      </c>
      <c r="O871" s="15">
        <f t="shared" si="42"/>
        <v>0</v>
      </c>
      <c r="P871" s="30">
        <f t="shared" si="43"/>
        <v>1</v>
      </c>
    </row>
    <row r="872" spans="1:16">
      <c r="A872" s="3">
        <f t="shared" si="41"/>
        <v>870</v>
      </c>
      <c r="B872" s="3">
        <f>IF(成绩记录表!C872=成绩查询表!$G$17,P872+ROW(P872)/10000000,10000000)+ROW(P872)/1000000</f>
        <v>10000000.000871999</v>
      </c>
      <c r="O872" s="15">
        <f t="shared" si="42"/>
        <v>0</v>
      </c>
      <c r="P872" s="30">
        <f t="shared" si="43"/>
        <v>1</v>
      </c>
    </row>
    <row r="873" spans="1:16">
      <c r="A873" s="3">
        <f t="shared" si="41"/>
        <v>871</v>
      </c>
      <c r="B873" s="3">
        <f>IF(成绩记录表!C873=成绩查询表!$G$17,P873+ROW(P873)/10000000,10000000)+ROW(P873)/1000000</f>
        <v>10000000.000872999</v>
      </c>
      <c r="O873" s="15">
        <f t="shared" si="42"/>
        <v>0</v>
      </c>
      <c r="P873" s="30">
        <f t="shared" si="43"/>
        <v>1</v>
      </c>
    </row>
    <row r="874" spans="1:16">
      <c r="A874" s="3">
        <f t="shared" si="41"/>
        <v>872</v>
      </c>
      <c r="B874" s="3">
        <f>IF(成绩记录表!C874=成绩查询表!$G$17,P874+ROW(P874)/10000000,10000000)+ROW(P874)/1000000</f>
        <v>10000000.000874</v>
      </c>
      <c r="O874" s="15">
        <f t="shared" si="42"/>
        <v>0</v>
      </c>
      <c r="P874" s="30">
        <f t="shared" si="43"/>
        <v>1</v>
      </c>
    </row>
    <row r="875" spans="1:16">
      <c r="A875" s="3">
        <f t="shared" si="41"/>
        <v>873</v>
      </c>
      <c r="B875" s="3">
        <f>IF(成绩记录表!C875=成绩查询表!$G$17,P875+ROW(P875)/10000000,10000000)+ROW(P875)/1000000</f>
        <v>10000000.000875</v>
      </c>
      <c r="O875" s="15">
        <f t="shared" si="42"/>
        <v>0</v>
      </c>
      <c r="P875" s="30">
        <f t="shared" si="43"/>
        <v>1</v>
      </c>
    </row>
    <row r="876" spans="1:16">
      <c r="A876" s="3">
        <f t="shared" si="41"/>
        <v>874</v>
      </c>
      <c r="B876" s="3">
        <f>IF(成绩记录表!C876=成绩查询表!$G$17,P876+ROW(P876)/10000000,10000000)+ROW(P876)/1000000</f>
        <v>10000000.000876</v>
      </c>
      <c r="O876" s="15">
        <f t="shared" si="42"/>
        <v>0</v>
      </c>
      <c r="P876" s="30">
        <f t="shared" si="43"/>
        <v>1</v>
      </c>
    </row>
    <row r="877" spans="1:16">
      <c r="A877" s="3">
        <f t="shared" si="41"/>
        <v>875</v>
      </c>
      <c r="B877" s="3">
        <f>IF(成绩记录表!C877=成绩查询表!$G$17,P877+ROW(P877)/10000000,10000000)+ROW(P877)/1000000</f>
        <v>10000000.000877</v>
      </c>
      <c r="O877" s="15">
        <f t="shared" si="42"/>
        <v>0</v>
      </c>
      <c r="P877" s="30">
        <f t="shared" si="43"/>
        <v>1</v>
      </c>
    </row>
    <row r="878" spans="1:16">
      <c r="A878" s="3">
        <f t="shared" si="41"/>
        <v>876</v>
      </c>
      <c r="B878" s="3">
        <f>IF(成绩记录表!C878=成绩查询表!$G$17,P878+ROW(P878)/10000000,10000000)+ROW(P878)/1000000</f>
        <v>10000000.000878001</v>
      </c>
      <c r="O878" s="15">
        <f t="shared" si="42"/>
        <v>0</v>
      </c>
      <c r="P878" s="30">
        <f t="shared" si="43"/>
        <v>1</v>
      </c>
    </row>
    <row r="879" spans="1:16">
      <c r="A879" s="3">
        <f t="shared" si="41"/>
        <v>877</v>
      </c>
      <c r="B879" s="3">
        <f>IF(成绩记录表!C879=成绩查询表!$G$17,P879+ROW(P879)/10000000,10000000)+ROW(P879)/1000000</f>
        <v>10000000.000879001</v>
      </c>
      <c r="O879" s="15">
        <f t="shared" si="42"/>
        <v>0</v>
      </c>
      <c r="P879" s="30">
        <f t="shared" si="43"/>
        <v>1</v>
      </c>
    </row>
    <row r="880" spans="1:16">
      <c r="A880" s="3">
        <f t="shared" si="41"/>
        <v>878</v>
      </c>
      <c r="B880" s="3">
        <f>IF(成绩记录表!C880=成绩查询表!$G$17,P880+ROW(P880)/10000000,10000000)+ROW(P880)/1000000</f>
        <v>10000000.000879999</v>
      </c>
      <c r="O880" s="15">
        <f t="shared" si="42"/>
        <v>0</v>
      </c>
      <c r="P880" s="30">
        <f t="shared" si="43"/>
        <v>1</v>
      </c>
    </row>
    <row r="881" spans="1:16">
      <c r="A881" s="3">
        <f t="shared" si="41"/>
        <v>879</v>
      </c>
      <c r="B881" s="3">
        <f>IF(成绩记录表!C881=成绩查询表!$G$17,P881+ROW(P881)/10000000,10000000)+ROW(P881)/1000000</f>
        <v>10000000.000880999</v>
      </c>
      <c r="O881" s="15">
        <f t="shared" si="42"/>
        <v>0</v>
      </c>
      <c r="P881" s="30">
        <f t="shared" si="43"/>
        <v>1</v>
      </c>
    </row>
    <row r="882" spans="1:16">
      <c r="A882" s="3">
        <f t="shared" si="41"/>
        <v>880</v>
      </c>
      <c r="B882" s="3">
        <f>IF(成绩记录表!C882=成绩查询表!$G$17,P882+ROW(P882)/10000000,10000000)+ROW(P882)/1000000</f>
        <v>10000000.000882</v>
      </c>
      <c r="O882" s="15">
        <f t="shared" si="42"/>
        <v>0</v>
      </c>
      <c r="P882" s="30">
        <f t="shared" si="43"/>
        <v>1</v>
      </c>
    </row>
    <row r="883" spans="1:16">
      <c r="A883" s="3">
        <f t="shared" si="41"/>
        <v>881</v>
      </c>
      <c r="B883" s="3">
        <f>IF(成绩记录表!C883=成绩查询表!$G$17,P883+ROW(P883)/10000000,10000000)+ROW(P883)/1000000</f>
        <v>10000000.000883</v>
      </c>
      <c r="O883" s="15">
        <f t="shared" si="42"/>
        <v>0</v>
      </c>
      <c r="P883" s="30">
        <f t="shared" si="43"/>
        <v>1</v>
      </c>
    </row>
    <row r="884" spans="1:16">
      <c r="A884" s="3">
        <f t="shared" si="41"/>
        <v>882</v>
      </c>
      <c r="B884" s="3">
        <f>IF(成绩记录表!C884=成绩查询表!$G$17,P884+ROW(P884)/10000000,10000000)+ROW(P884)/1000000</f>
        <v>10000000.000884</v>
      </c>
      <c r="O884" s="15">
        <f t="shared" si="42"/>
        <v>0</v>
      </c>
      <c r="P884" s="30">
        <f t="shared" si="43"/>
        <v>1</v>
      </c>
    </row>
    <row r="885" spans="1:16">
      <c r="A885" s="3">
        <f t="shared" si="41"/>
        <v>883</v>
      </c>
      <c r="B885" s="3">
        <f>IF(成绩记录表!C885=成绩查询表!$G$17,P885+ROW(P885)/10000000,10000000)+ROW(P885)/1000000</f>
        <v>10000000.000885</v>
      </c>
      <c r="O885" s="15">
        <f t="shared" si="42"/>
        <v>0</v>
      </c>
      <c r="P885" s="30">
        <f t="shared" si="43"/>
        <v>1</v>
      </c>
    </row>
    <row r="886" spans="1:16">
      <c r="A886" s="3">
        <f t="shared" si="41"/>
        <v>884</v>
      </c>
      <c r="B886" s="3">
        <f>IF(成绩记录表!C886=成绩查询表!$G$17,P886+ROW(P886)/10000000,10000000)+ROW(P886)/1000000</f>
        <v>10000000.000886001</v>
      </c>
      <c r="O886" s="15">
        <f t="shared" si="42"/>
        <v>0</v>
      </c>
      <c r="P886" s="30">
        <f t="shared" si="43"/>
        <v>1</v>
      </c>
    </row>
    <row r="887" spans="1:16">
      <c r="A887" s="3">
        <f t="shared" si="41"/>
        <v>885</v>
      </c>
      <c r="B887" s="3">
        <f>IF(成绩记录表!C887=成绩查询表!$G$17,P887+ROW(P887)/10000000,10000000)+ROW(P887)/1000000</f>
        <v>10000000.000886999</v>
      </c>
      <c r="O887" s="15">
        <f t="shared" si="42"/>
        <v>0</v>
      </c>
      <c r="P887" s="30">
        <f t="shared" si="43"/>
        <v>1</v>
      </c>
    </row>
    <row r="888" spans="1:16">
      <c r="A888" s="3">
        <f t="shared" si="41"/>
        <v>886</v>
      </c>
      <c r="B888" s="3">
        <f>IF(成绩记录表!C888=成绩查询表!$G$17,P888+ROW(P888)/10000000,10000000)+ROW(P888)/1000000</f>
        <v>10000000.000887999</v>
      </c>
      <c r="O888" s="15">
        <f t="shared" si="42"/>
        <v>0</v>
      </c>
      <c r="P888" s="30">
        <f t="shared" si="43"/>
        <v>1</v>
      </c>
    </row>
    <row r="889" spans="1:16">
      <c r="A889" s="3">
        <f t="shared" si="41"/>
        <v>887</v>
      </c>
      <c r="B889" s="3">
        <f>IF(成绩记录表!C889=成绩查询表!$G$17,P889+ROW(P889)/10000000,10000000)+ROW(P889)/1000000</f>
        <v>10000000.000889</v>
      </c>
      <c r="O889" s="15">
        <f t="shared" si="42"/>
        <v>0</v>
      </c>
      <c r="P889" s="30">
        <f t="shared" si="43"/>
        <v>1</v>
      </c>
    </row>
    <row r="890" spans="1:16">
      <c r="A890" s="3">
        <f t="shared" si="41"/>
        <v>888</v>
      </c>
      <c r="B890" s="3">
        <f>IF(成绩记录表!C890=成绩查询表!$G$17,P890+ROW(P890)/10000000,10000000)+ROW(P890)/1000000</f>
        <v>10000000.00089</v>
      </c>
      <c r="O890" s="15">
        <f t="shared" si="42"/>
        <v>0</v>
      </c>
      <c r="P890" s="30">
        <f t="shared" si="43"/>
        <v>1</v>
      </c>
    </row>
    <row r="891" spans="1:16">
      <c r="A891" s="3">
        <f t="shared" si="41"/>
        <v>889</v>
      </c>
      <c r="B891" s="3">
        <f>IF(成绩记录表!C891=成绩查询表!$G$17,P891+ROW(P891)/10000000,10000000)+ROW(P891)/1000000</f>
        <v>10000000.000891</v>
      </c>
      <c r="O891" s="15">
        <f t="shared" si="42"/>
        <v>0</v>
      </c>
      <c r="P891" s="30">
        <f t="shared" si="43"/>
        <v>1</v>
      </c>
    </row>
    <row r="892" spans="1:16">
      <c r="A892" s="3">
        <f t="shared" si="41"/>
        <v>890</v>
      </c>
      <c r="B892" s="3">
        <f>IF(成绩记录表!C892=成绩查询表!$G$17,P892+ROW(P892)/10000000,10000000)+ROW(P892)/1000000</f>
        <v>10000000.000892</v>
      </c>
      <c r="O892" s="15">
        <f t="shared" si="42"/>
        <v>0</v>
      </c>
      <c r="P892" s="30">
        <f t="shared" si="43"/>
        <v>1</v>
      </c>
    </row>
    <row r="893" spans="1:16">
      <c r="A893" s="3">
        <f t="shared" si="41"/>
        <v>891</v>
      </c>
      <c r="B893" s="3">
        <f>IF(成绩记录表!C893=成绩查询表!$G$17,P893+ROW(P893)/10000000,10000000)+ROW(P893)/1000000</f>
        <v>10000000.000893001</v>
      </c>
      <c r="O893" s="15">
        <f t="shared" si="42"/>
        <v>0</v>
      </c>
      <c r="P893" s="30">
        <f t="shared" si="43"/>
        <v>1</v>
      </c>
    </row>
    <row r="894" spans="1:16">
      <c r="A894" s="3">
        <f t="shared" si="41"/>
        <v>892</v>
      </c>
      <c r="B894" s="3">
        <f>IF(成绩记录表!C894=成绩查询表!$G$17,P894+ROW(P894)/10000000,10000000)+ROW(P894)/1000000</f>
        <v>10000000.000894001</v>
      </c>
      <c r="O894" s="15">
        <f t="shared" si="42"/>
        <v>0</v>
      </c>
      <c r="P894" s="30">
        <f t="shared" si="43"/>
        <v>1</v>
      </c>
    </row>
    <row r="895" spans="1:16">
      <c r="A895" s="3">
        <f t="shared" si="41"/>
        <v>893</v>
      </c>
      <c r="B895" s="3">
        <f>IF(成绩记录表!C895=成绩查询表!$G$17,P895+ROW(P895)/10000000,10000000)+ROW(P895)/1000000</f>
        <v>10000000.000894999</v>
      </c>
      <c r="O895" s="15">
        <f t="shared" si="42"/>
        <v>0</v>
      </c>
      <c r="P895" s="30">
        <f t="shared" si="43"/>
        <v>1</v>
      </c>
    </row>
    <row r="896" spans="1:16">
      <c r="A896" s="3">
        <f t="shared" si="41"/>
        <v>894</v>
      </c>
      <c r="B896" s="3">
        <f>IF(成绩记录表!C896=成绩查询表!$G$17,P896+ROW(P896)/10000000,10000000)+ROW(P896)/1000000</f>
        <v>10000000.000895999</v>
      </c>
      <c r="O896" s="15">
        <f t="shared" si="42"/>
        <v>0</v>
      </c>
      <c r="P896" s="30">
        <f t="shared" si="43"/>
        <v>1</v>
      </c>
    </row>
    <row r="897" spans="1:16">
      <c r="A897" s="3">
        <f t="shared" si="41"/>
        <v>895</v>
      </c>
      <c r="B897" s="3">
        <f>IF(成绩记录表!C897=成绩查询表!$G$17,P897+ROW(P897)/10000000,10000000)+ROW(P897)/1000000</f>
        <v>10000000.000897</v>
      </c>
      <c r="O897" s="15">
        <f t="shared" si="42"/>
        <v>0</v>
      </c>
      <c r="P897" s="30">
        <f t="shared" si="43"/>
        <v>1</v>
      </c>
    </row>
    <row r="898" spans="1:16">
      <c r="A898" s="3">
        <f t="shared" si="41"/>
        <v>896</v>
      </c>
      <c r="B898" s="3">
        <f>IF(成绩记录表!C898=成绩查询表!$G$17,P898+ROW(P898)/10000000,10000000)+ROW(P898)/1000000</f>
        <v>10000000.000898</v>
      </c>
      <c r="O898" s="15">
        <f t="shared" si="42"/>
        <v>0</v>
      </c>
      <c r="P898" s="30">
        <f t="shared" si="43"/>
        <v>1</v>
      </c>
    </row>
    <row r="899" spans="1:16">
      <c r="A899" s="3">
        <f t="shared" si="41"/>
        <v>897</v>
      </c>
      <c r="B899" s="3">
        <f>IF(成绩记录表!C899=成绩查询表!$G$17,P899+ROW(P899)/10000000,10000000)+ROW(P899)/1000000</f>
        <v>10000000.000899</v>
      </c>
      <c r="O899" s="15">
        <f t="shared" si="42"/>
        <v>0</v>
      </c>
      <c r="P899" s="30">
        <f t="shared" si="43"/>
        <v>1</v>
      </c>
    </row>
    <row r="900" spans="1:16">
      <c r="A900" s="3">
        <f t="shared" ref="A900:A963" si="44">RANK(B900,B:B,1)</f>
        <v>898</v>
      </c>
      <c r="B900" s="3">
        <f>IF(成绩记录表!C900=成绩查询表!$G$17,P900+ROW(P900)/10000000,10000000)+ROW(P900)/1000000</f>
        <v>10000000.0009</v>
      </c>
      <c r="O900" s="15">
        <f t="shared" si="42"/>
        <v>0</v>
      </c>
      <c r="P900" s="30">
        <f t="shared" si="43"/>
        <v>1</v>
      </c>
    </row>
    <row r="901" spans="1:16">
      <c r="A901" s="3">
        <f t="shared" si="44"/>
        <v>899</v>
      </c>
      <c r="B901" s="3">
        <f>IF(成绩记录表!C901=成绩查询表!$G$17,P901+ROW(P901)/10000000,10000000)+ROW(P901)/1000000</f>
        <v>10000000.000901001</v>
      </c>
      <c r="O901" s="15">
        <f t="shared" si="42"/>
        <v>0</v>
      </c>
      <c r="P901" s="30">
        <f t="shared" si="43"/>
        <v>1</v>
      </c>
    </row>
    <row r="902" spans="1:16">
      <c r="A902" s="3">
        <f t="shared" si="44"/>
        <v>900</v>
      </c>
      <c r="B902" s="3">
        <f>IF(成绩记录表!C902=成绩查询表!$G$17,P902+ROW(P902)/10000000,10000000)+ROW(P902)/1000000</f>
        <v>10000000.000902001</v>
      </c>
      <c r="O902" s="15">
        <f t="shared" si="42"/>
        <v>0</v>
      </c>
      <c r="P902" s="30">
        <f t="shared" si="43"/>
        <v>1</v>
      </c>
    </row>
    <row r="903" spans="1:16">
      <c r="A903" s="3">
        <f t="shared" si="44"/>
        <v>901</v>
      </c>
      <c r="B903" s="3">
        <f>IF(成绩记录表!C903=成绩查询表!$G$17,P903+ROW(P903)/10000000,10000000)+ROW(P903)/1000000</f>
        <v>10000000.000902999</v>
      </c>
      <c r="O903" s="15">
        <f t="shared" si="42"/>
        <v>0</v>
      </c>
      <c r="P903" s="30">
        <f t="shared" si="43"/>
        <v>1</v>
      </c>
    </row>
    <row r="904" spans="1:16">
      <c r="A904" s="3">
        <f t="shared" si="44"/>
        <v>902</v>
      </c>
      <c r="B904" s="3">
        <f>IF(成绩记录表!C904=成绩查询表!$G$17,P904+ROW(P904)/10000000,10000000)+ROW(P904)/1000000</f>
        <v>10000000.000903999</v>
      </c>
      <c r="O904" s="15">
        <f t="shared" si="42"/>
        <v>0</v>
      </c>
      <c r="P904" s="30">
        <f t="shared" si="43"/>
        <v>1</v>
      </c>
    </row>
    <row r="905" spans="1:16">
      <c r="A905" s="3">
        <f t="shared" si="44"/>
        <v>903</v>
      </c>
      <c r="B905" s="3">
        <f>IF(成绩记录表!C905=成绩查询表!$G$17,P905+ROW(P905)/10000000,10000000)+ROW(P905)/1000000</f>
        <v>10000000.000905</v>
      </c>
      <c r="O905" s="15">
        <f t="shared" si="42"/>
        <v>0</v>
      </c>
      <c r="P905" s="30">
        <f t="shared" si="43"/>
        <v>1</v>
      </c>
    </row>
    <row r="906" spans="1:16">
      <c r="A906" s="3">
        <f t="shared" si="44"/>
        <v>904</v>
      </c>
      <c r="B906" s="3">
        <f>IF(成绩记录表!C906=成绩查询表!$G$17,P906+ROW(P906)/10000000,10000000)+ROW(P906)/1000000</f>
        <v>10000000.000906</v>
      </c>
      <c r="O906" s="15">
        <f t="shared" si="42"/>
        <v>0</v>
      </c>
      <c r="P906" s="30">
        <f t="shared" si="43"/>
        <v>1</v>
      </c>
    </row>
    <row r="907" spans="1:16">
      <c r="A907" s="3">
        <f t="shared" si="44"/>
        <v>905</v>
      </c>
      <c r="B907" s="3">
        <f>IF(成绩记录表!C907=成绩查询表!$G$17,P907+ROW(P907)/10000000,10000000)+ROW(P907)/1000000</f>
        <v>10000000.000907</v>
      </c>
      <c r="O907" s="15">
        <f t="shared" si="42"/>
        <v>0</v>
      </c>
      <c r="P907" s="30">
        <f t="shared" si="43"/>
        <v>1</v>
      </c>
    </row>
    <row r="908" spans="1:16">
      <c r="A908" s="3">
        <f t="shared" si="44"/>
        <v>906</v>
      </c>
      <c r="B908" s="3">
        <f>IF(成绩记录表!C908=成绩查询表!$G$17,P908+ROW(P908)/10000000,10000000)+ROW(P908)/1000000</f>
        <v>10000000.000908</v>
      </c>
      <c r="O908" s="15">
        <f t="shared" si="42"/>
        <v>0</v>
      </c>
      <c r="P908" s="30">
        <f t="shared" si="43"/>
        <v>1</v>
      </c>
    </row>
    <row r="909" spans="1:16">
      <c r="A909" s="3">
        <f t="shared" si="44"/>
        <v>907</v>
      </c>
      <c r="B909" s="3">
        <f>IF(成绩记录表!C909=成绩查询表!$G$17,P909+ROW(P909)/10000000,10000000)+ROW(P909)/1000000</f>
        <v>10000000.000909001</v>
      </c>
      <c r="O909" s="15">
        <f t="shared" si="42"/>
        <v>0</v>
      </c>
      <c r="P909" s="30">
        <f t="shared" si="43"/>
        <v>1</v>
      </c>
    </row>
    <row r="910" spans="1:16">
      <c r="A910" s="3">
        <f t="shared" si="44"/>
        <v>908</v>
      </c>
      <c r="B910" s="3">
        <f>IF(成绩记录表!C910=成绩查询表!$G$17,P910+ROW(P910)/10000000,10000000)+ROW(P910)/1000000</f>
        <v>10000000.000910001</v>
      </c>
      <c r="O910" s="15">
        <f t="shared" si="42"/>
        <v>0</v>
      </c>
      <c r="P910" s="30">
        <f t="shared" si="43"/>
        <v>1</v>
      </c>
    </row>
    <row r="911" spans="1:16">
      <c r="A911" s="3">
        <f t="shared" si="44"/>
        <v>909</v>
      </c>
      <c r="B911" s="3">
        <f>IF(成绩记录表!C911=成绩查询表!$G$17,P911+ROW(P911)/10000000,10000000)+ROW(P911)/1000000</f>
        <v>10000000.000910999</v>
      </c>
      <c r="O911" s="15">
        <f t="shared" ref="O911:O974" si="45">SUM(F911:N911)</f>
        <v>0</v>
      </c>
      <c r="P911" s="30">
        <f t="shared" si="43"/>
        <v>1</v>
      </c>
    </row>
    <row r="912" spans="1:16">
      <c r="A912" s="3">
        <f t="shared" si="44"/>
        <v>910</v>
      </c>
      <c r="B912" s="3">
        <f>IF(成绩记录表!C912=成绩查询表!$G$17,P912+ROW(P912)/10000000,10000000)+ROW(P912)/1000000</f>
        <v>10000000.000911999</v>
      </c>
      <c r="O912" s="15">
        <f t="shared" si="45"/>
        <v>0</v>
      </c>
      <c r="P912" s="30">
        <f t="shared" si="43"/>
        <v>1</v>
      </c>
    </row>
    <row r="913" spans="1:16">
      <c r="A913" s="3">
        <f t="shared" si="44"/>
        <v>911</v>
      </c>
      <c r="B913" s="3">
        <f>IF(成绩记录表!C913=成绩查询表!$G$17,P913+ROW(P913)/10000000,10000000)+ROW(P913)/1000000</f>
        <v>10000000.000913</v>
      </c>
      <c r="O913" s="15">
        <f t="shared" si="45"/>
        <v>0</v>
      </c>
      <c r="P913" s="30">
        <f t="shared" si="43"/>
        <v>1</v>
      </c>
    </row>
    <row r="914" spans="1:16">
      <c r="A914" s="3">
        <f t="shared" si="44"/>
        <v>912</v>
      </c>
      <c r="B914" s="3">
        <f>IF(成绩记录表!C914=成绩查询表!$G$17,P914+ROW(P914)/10000000,10000000)+ROW(P914)/1000000</f>
        <v>10000000.000914</v>
      </c>
      <c r="O914" s="15">
        <f t="shared" si="45"/>
        <v>0</v>
      </c>
      <c r="P914" s="30">
        <f t="shared" si="43"/>
        <v>1</v>
      </c>
    </row>
    <row r="915" spans="1:16">
      <c r="A915" s="3">
        <f t="shared" si="44"/>
        <v>913</v>
      </c>
      <c r="B915" s="3">
        <f>IF(成绩记录表!C915=成绩查询表!$G$17,P915+ROW(P915)/10000000,10000000)+ROW(P915)/1000000</f>
        <v>10000000.000915</v>
      </c>
      <c r="O915" s="15">
        <f t="shared" si="45"/>
        <v>0</v>
      </c>
      <c r="P915" s="30">
        <f t="shared" si="43"/>
        <v>1</v>
      </c>
    </row>
    <row r="916" spans="1:16">
      <c r="A916" s="3">
        <f t="shared" si="44"/>
        <v>914</v>
      </c>
      <c r="B916" s="3">
        <f>IF(成绩记录表!C916=成绩查询表!$G$17,P916+ROW(P916)/10000000,10000000)+ROW(P916)/1000000</f>
        <v>10000000.000916</v>
      </c>
      <c r="O916" s="15">
        <f t="shared" si="45"/>
        <v>0</v>
      </c>
      <c r="P916" s="30">
        <f t="shared" si="43"/>
        <v>1</v>
      </c>
    </row>
    <row r="917" spans="1:16">
      <c r="A917" s="3">
        <f t="shared" si="44"/>
        <v>915</v>
      </c>
      <c r="B917" s="3">
        <f>IF(成绩记录表!C917=成绩查询表!$G$17,P917+ROW(P917)/10000000,10000000)+ROW(P917)/1000000</f>
        <v>10000000.000917001</v>
      </c>
      <c r="O917" s="15">
        <f t="shared" si="45"/>
        <v>0</v>
      </c>
      <c r="P917" s="30">
        <f t="shared" si="43"/>
        <v>1</v>
      </c>
    </row>
    <row r="918" spans="1:16">
      <c r="A918" s="3">
        <f t="shared" si="44"/>
        <v>916</v>
      </c>
      <c r="B918" s="3">
        <f>IF(成绩记录表!C918=成绩查询表!$G$17,P918+ROW(P918)/10000000,10000000)+ROW(P918)/1000000</f>
        <v>10000000.000917999</v>
      </c>
      <c r="O918" s="15">
        <f t="shared" si="45"/>
        <v>0</v>
      </c>
      <c r="P918" s="30">
        <f t="shared" ref="P918:P981" si="46">IFERROR(VALUE(COUNTIFS($C$2:$C$20000,C918,$O$2:$O$20000,"&gt;"&amp;$O918)+1),0)</f>
        <v>1</v>
      </c>
    </row>
    <row r="919" spans="1:16">
      <c r="A919" s="3">
        <f t="shared" si="44"/>
        <v>917</v>
      </c>
      <c r="B919" s="3">
        <f>IF(成绩记录表!C919=成绩查询表!$G$17,P919+ROW(P919)/10000000,10000000)+ROW(P919)/1000000</f>
        <v>10000000.000918999</v>
      </c>
      <c r="O919" s="15">
        <f t="shared" si="45"/>
        <v>0</v>
      </c>
      <c r="P919" s="30">
        <f t="shared" si="46"/>
        <v>1</v>
      </c>
    </row>
    <row r="920" spans="1:16">
      <c r="A920" s="3">
        <f t="shared" si="44"/>
        <v>918</v>
      </c>
      <c r="B920" s="3">
        <f>IF(成绩记录表!C920=成绩查询表!$G$17,P920+ROW(P920)/10000000,10000000)+ROW(P920)/1000000</f>
        <v>10000000.00092</v>
      </c>
      <c r="O920" s="15">
        <f t="shared" si="45"/>
        <v>0</v>
      </c>
      <c r="P920" s="30">
        <f t="shared" si="46"/>
        <v>1</v>
      </c>
    </row>
    <row r="921" spans="1:16">
      <c r="A921" s="3">
        <f t="shared" si="44"/>
        <v>919</v>
      </c>
      <c r="B921" s="3">
        <f>IF(成绩记录表!C921=成绩查询表!$G$17,P921+ROW(P921)/10000000,10000000)+ROW(P921)/1000000</f>
        <v>10000000.000921</v>
      </c>
      <c r="O921" s="15">
        <f t="shared" si="45"/>
        <v>0</v>
      </c>
      <c r="P921" s="30">
        <f t="shared" si="46"/>
        <v>1</v>
      </c>
    </row>
    <row r="922" spans="1:16">
      <c r="A922" s="3">
        <f t="shared" si="44"/>
        <v>920</v>
      </c>
      <c r="B922" s="3">
        <f>IF(成绩记录表!C922=成绩查询表!$G$17,P922+ROW(P922)/10000000,10000000)+ROW(P922)/1000000</f>
        <v>10000000.000922</v>
      </c>
      <c r="O922" s="15">
        <f t="shared" si="45"/>
        <v>0</v>
      </c>
      <c r="P922" s="30">
        <f t="shared" si="46"/>
        <v>1</v>
      </c>
    </row>
    <row r="923" spans="1:16">
      <c r="A923" s="3">
        <f t="shared" si="44"/>
        <v>921</v>
      </c>
      <c r="B923" s="3">
        <f>IF(成绩记录表!C923=成绩查询表!$G$17,P923+ROW(P923)/10000000,10000000)+ROW(P923)/1000000</f>
        <v>10000000.000923</v>
      </c>
      <c r="O923" s="15">
        <f t="shared" si="45"/>
        <v>0</v>
      </c>
      <c r="P923" s="30">
        <f t="shared" si="46"/>
        <v>1</v>
      </c>
    </row>
    <row r="924" spans="1:16">
      <c r="A924" s="3">
        <f t="shared" si="44"/>
        <v>922</v>
      </c>
      <c r="B924" s="3">
        <f>IF(成绩记录表!C924=成绩查询表!$G$17,P924+ROW(P924)/10000000,10000000)+ROW(P924)/1000000</f>
        <v>10000000.000924001</v>
      </c>
      <c r="O924" s="15">
        <f t="shared" si="45"/>
        <v>0</v>
      </c>
      <c r="P924" s="30">
        <f t="shared" si="46"/>
        <v>1</v>
      </c>
    </row>
    <row r="925" spans="1:16">
      <c r="A925" s="3">
        <f t="shared" si="44"/>
        <v>923</v>
      </c>
      <c r="B925" s="3">
        <f>IF(成绩记录表!C925=成绩查询表!$G$17,P925+ROW(P925)/10000000,10000000)+ROW(P925)/1000000</f>
        <v>10000000.000925001</v>
      </c>
      <c r="O925" s="15">
        <f t="shared" si="45"/>
        <v>0</v>
      </c>
      <c r="P925" s="30">
        <f t="shared" si="46"/>
        <v>1</v>
      </c>
    </row>
    <row r="926" spans="1:16">
      <c r="A926" s="3">
        <f t="shared" si="44"/>
        <v>924</v>
      </c>
      <c r="B926" s="3">
        <f>IF(成绩记录表!C926=成绩查询表!$G$17,P926+ROW(P926)/10000000,10000000)+ROW(P926)/1000000</f>
        <v>10000000.000925999</v>
      </c>
      <c r="O926" s="15">
        <f t="shared" si="45"/>
        <v>0</v>
      </c>
      <c r="P926" s="30">
        <f t="shared" si="46"/>
        <v>1</v>
      </c>
    </row>
    <row r="927" spans="1:16">
      <c r="A927" s="3">
        <f t="shared" si="44"/>
        <v>925</v>
      </c>
      <c r="B927" s="3">
        <f>IF(成绩记录表!C927=成绩查询表!$G$17,P927+ROW(P927)/10000000,10000000)+ROW(P927)/1000000</f>
        <v>10000000.000926999</v>
      </c>
      <c r="O927" s="15">
        <f t="shared" si="45"/>
        <v>0</v>
      </c>
      <c r="P927" s="30">
        <f t="shared" si="46"/>
        <v>1</v>
      </c>
    </row>
    <row r="928" spans="1:16">
      <c r="A928" s="3">
        <f t="shared" si="44"/>
        <v>926</v>
      </c>
      <c r="B928" s="3">
        <f>IF(成绩记录表!C928=成绩查询表!$G$17,P928+ROW(P928)/10000000,10000000)+ROW(P928)/1000000</f>
        <v>10000000.000928</v>
      </c>
      <c r="O928" s="15">
        <f t="shared" si="45"/>
        <v>0</v>
      </c>
      <c r="P928" s="30">
        <f t="shared" si="46"/>
        <v>1</v>
      </c>
    </row>
    <row r="929" spans="1:16">
      <c r="A929" s="3">
        <f t="shared" si="44"/>
        <v>927</v>
      </c>
      <c r="B929" s="3">
        <f>IF(成绩记录表!C929=成绩查询表!$G$17,P929+ROW(P929)/10000000,10000000)+ROW(P929)/1000000</f>
        <v>10000000.000929</v>
      </c>
      <c r="O929" s="15">
        <f t="shared" si="45"/>
        <v>0</v>
      </c>
      <c r="P929" s="30">
        <f t="shared" si="46"/>
        <v>1</v>
      </c>
    </row>
    <row r="930" spans="1:16">
      <c r="A930" s="3">
        <f t="shared" si="44"/>
        <v>928</v>
      </c>
      <c r="B930" s="3">
        <f>IF(成绩记录表!C930=成绩查询表!$G$17,P930+ROW(P930)/10000000,10000000)+ROW(P930)/1000000</f>
        <v>10000000.00093</v>
      </c>
      <c r="O930" s="15">
        <f t="shared" si="45"/>
        <v>0</v>
      </c>
      <c r="P930" s="30">
        <f t="shared" si="46"/>
        <v>1</v>
      </c>
    </row>
    <row r="931" spans="1:16">
      <c r="A931" s="3">
        <f t="shared" si="44"/>
        <v>929</v>
      </c>
      <c r="B931" s="3">
        <f>IF(成绩记录表!C931=成绩查询表!$G$17,P931+ROW(P931)/10000000,10000000)+ROW(P931)/1000000</f>
        <v>10000000.000931</v>
      </c>
      <c r="O931" s="15">
        <f t="shared" si="45"/>
        <v>0</v>
      </c>
      <c r="P931" s="30">
        <f t="shared" si="46"/>
        <v>1</v>
      </c>
    </row>
    <row r="932" spans="1:16">
      <c r="A932" s="3">
        <f t="shared" si="44"/>
        <v>930</v>
      </c>
      <c r="B932" s="3">
        <f>IF(成绩记录表!C932=成绩查询表!$G$17,P932+ROW(P932)/10000000,10000000)+ROW(P932)/1000000</f>
        <v>10000000.000932001</v>
      </c>
      <c r="O932" s="15">
        <f t="shared" si="45"/>
        <v>0</v>
      </c>
      <c r="P932" s="30">
        <f t="shared" si="46"/>
        <v>1</v>
      </c>
    </row>
    <row r="933" spans="1:16">
      <c r="A933" s="3">
        <f t="shared" si="44"/>
        <v>931</v>
      </c>
      <c r="B933" s="3">
        <f>IF(成绩记录表!C933=成绩查询表!$G$17,P933+ROW(P933)/10000000,10000000)+ROW(P933)/1000000</f>
        <v>10000000.000933001</v>
      </c>
      <c r="O933" s="15">
        <f t="shared" si="45"/>
        <v>0</v>
      </c>
      <c r="P933" s="30">
        <f t="shared" si="46"/>
        <v>1</v>
      </c>
    </row>
    <row r="934" spans="1:16">
      <c r="A934" s="3">
        <f t="shared" si="44"/>
        <v>932</v>
      </c>
      <c r="B934" s="3">
        <f>IF(成绩记录表!C934=成绩查询表!$G$17,P934+ROW(P934)/10000000,10000000)+ROW(P934)/1000000</f>
        <v>10000000.000933999</v>
      </c>
      <c r="O934" s="15">
        <f t="shared" si="45"/>
        <v>0</v>
      </c>
      <c r="P934" s="30">
        <f t="shared" si="46"/>
        <v>1</v>
      </c>
    </row>
    <row r="935" spans="1:16">
      <c r="A935" s="3">
        <f t="shared" si="44"/>
        <v>933</v>
      </c>
      <c r="B935" s="3">
        <f>IF(成绩记录表!C935=成绩查询表!$G$17,P935+ROW(P935)/10000000,10000000)+ROW(P935)/1000000</f>
        <v>10000000.000934999</v>
      </c>
      <c r="O935" s="15">
        <f t="shared" si="45"/>
        <v>0</v>
      </c>
      <c r="P935" s="30">
        <f t="shared" si="46"/>
        <v>1</v>
      </c>
    </row>
    <row r="936" spans="1:16">
      <c r="A936" s="3">
        <f t="shared" si="44"/>
        <v>934</v>
      </c>
      <c r="B936" s="3">
        <f>IF(成绩记录表!C936=成绩查询表!$G$17,P936+ROW(P936)/10000000,10000000)+ROW(P936)/1000000</f>
        <v>10000000.000936</v>
      </c>
      <c r="O936" s="15">
        <f t="shared" si="45"/>
        <v>0</v>
      </c>
      <c r="P936" s="30">
        <f t="shared" si="46"/>
        <v>1</v>
      </c>
    </row>
    <row r="937" spans="1:16">
      <c r="A937" s="3">
        <f t="shared" si="44"/>
        <v>935</v>
      </c>
      <c r="B937" s="3">
        <f>IF(成绩记录表!C937=成绩查询表!$G$17,P937+ROW(P937)/10000000,10000000)+ROW(P937)/1000000</f>
        <v>10000000.000937</v>
      </c>
      <c r="O937" s="15">
        <f t="shared" si="45"/>
        <v>0</v>
      </c>
      <c r="P937" s="30">
        <f t="shared" si="46"/>
        <v>1</v>
      </c>
    </row>
    <row r="938" spans="1:16">
      <c r="A938" s="3">
        <f t="shared" si="44"/>
        <v>936</v>
      </c>
      <c r="B938" s="3">
        <f>IF(成绩记录表!C938=成绩查询表!$G$17,P938+ROW(P938)/10000000,10000000)+ROW(P938)/1000000</f>
        <v>10000000.000938</v>
      </c>
      <c r="O938" s="15">
        <f t="shared" si="45"/>
        <v>0</v>
      </c>
      <c r="P938" s="30">
        <f t="shared" si="46"/>
        <v>1</v>
      </c>
    </row>
    <row r="939" spans="1:16">
      <c r="A939" s="3">
        <f t="shared" si="44"/>
        <v>937</v>
      </c>
      <c r="B939" s="3">
        <f>IF(成绩记录表!C939=成绩查询表!$G$17,P939+ROW(P939)/10000000,10000000)+ROW(P939)/1000000</f>
        <v>10000000.000939</v>
      </c>
      <c r="O939" s="15">
        <f t="shared" si="45"/>
        <v>0</v>
      </c>
      <c r="P939" s="30">
        <f t="shared" si="46"/>
        <v>1</v>
      </c>
    </row>
    <row r="940" spans="1:16">
      <c r="A940" s="3">
        <f t="shared" si="44"/>
        <v>938</v>
      </c>
      <c r="B940" s="3">
        <f>IF(成绩记录表!C940=成绩查询表!$G$17,P940+ROW(P940)/10000000,10000000)+ROW(P940)/1000000</f>
        <v>10000000.000940001</v>
      </c>
      <c r="O940" s="15">
        <f t="shared" si="45"/>
        <v>0</v>
      </c>
      <c r="P940" s="30">
        <f t="shared" si="46"/>
        <v>1</v>
      </c>
    </row>
    <row r="941" spans="1:16">
      <c r="A941" s="3">
        <f t="shared" si="44"/>
        <v>939</v>
      </c>
      <c r="B941" s="3">
        <f>IF(成绩记录表!C941=成绩查询表!$G$17,P941+ROW(P941)/10000000,10000000)+ROW(P941)/1000000</f>
        <v>10000000.000941001</v>
      </c>
      <c r="O941" s="15">
        <f t="shared" si="45"/>
        <v>0</v>
      </c>
      <c r="P941" s="30">
        <f t="shared" si="46"/>
        <v>1</v>
      </c>
    </row>
    <row r="942" spans="1:16">
      <c r="A942" s="3">
        <f t="shared" si="44"/>
        <v>940</v>
      </c>
      <c r="B942" s="3">
        <f>IF(成绩记录表!C942=成绩查询表!$G$17,P942+ROW(P942)/10000000,10000000)+ROW(P942)/1000000</f>
        <v>10000000.000941999</v>
      </c>
      <c r="O942" s="15">
        <f t="shared" si="45"/>
        <v>0</v>
      </c>
      <c r="P942" s="30">
        <f t="shared" si="46"/>
        <v>1</v>
      </c>
    </row>
    <row r="943" spans="1:16">
      <c r="A943" s="3">
        <f t="shared" si="44"/>
        <v>941</v>
      </c>
      <c r="B943" s="3">
        <f>IF(成绩记录表!C943=成绩查询表!$G$17,P943+ROW(P943)/10000000,10000000)+ROW(P943)/1000000</f>
        <v>10000000.000942999</v>
      </c>
      <c r="O943" s="15">
        <f t="shared" si="45"/>
        <v>0</v>
      </c>
      <c r="P943" s="30">
        <f t="shared" si="46"/>
        <v>1</v>
      </c>
    </row>
    <row r="944" spans="1:16">
      <c r="A944" s="3">
        <f t="shared" si="44"/>
        <v>942</v>
      </c>
      <c r="B944" s="3">
        <f>IF(成绩记录表!C944=成绩查询表!$G$17,P944+ROW(P944)/10000000,10000000)+ROW(P944)/1000000</f>
        <v>10000000.000944</v>
      </c>
      <c r="O944" s="15">
        <f t="shared" si="45"/>
        <v>0</v>
      </c>
      <c r="P944" s="30">
        <f t="shared" si="46"/>
        <v>1</v>
      </c>
    </row>
    <row r="945" spans="1:16">
      <c r="A945" s="3">
        <f t="shared" si="44"/>
        <v>943</v>
      </c>
      <c r="B945" s="3">
        <f>IF(成绩记录表!C945=成绩查询表!$G$17,P945+ROW(P945)/10000000,10000000)+ROW(P945)/1000000</f>
        <v>10000000.000945</v>
      </c>
      <c r="O945" s="15">
        <f t="shared" si="45"/>
        <v>0</v>
      </c>
      <c r="P945" s="30">
        <f t="shared" si="46"/>
        <v>1</v>
      </c>
    </row>
    <row r="946" spans="1:16">
      <c r="A946" s="3">
        <f t="shared" si="44"/>
        <v>944</v>
      </c>
      <c r="B946" s="3">
        <f>IF(成绩记录表!C946=成绩查询表!$G$17,P946+ROW(P946)/10000000,10000000)+ROW(P946)/1000000</f>
        <v>10000000.000946</v>
      </c>
      <c r="O946" s="15">
        <f t="shared" si="45"/>
        <v>0</v>
      </c>
      <c r="P946" s="30">
        <f t="shared" si="46"/>
        <v>1</v>
      </c>
    </row>
    <row r="947" spans="1:16">
      <c r="A947" s="3">
        <f t="shared" si="44"/>
        <v>945</v>
      </c>
      <c r="B947" s="3">
        <f>IF(成绩记录表!C947=成绩查询表!$G$17,P947+ROW(P947)/10000000,10000000)+ROW(P947)/1000000</f>
        <v>10000000.000947</v>
      </c>
      <c r="O947" s="15">
        <f t="shared" si="45"/>
        <v>0</v>
      </c>
      <c r="P947" s="30">
        <f t="shared" si="46"/>
        <v>1</v>
      </c>
    </row>
    <row r="948" spans="1:16">
      <c r="A948" s="3">
        <f t="shared" si="44"/>
        <v>946</v>
      </c>
      <c r="B948" s="3">
        <f>IF(成绩记录表!C948=成绩查询表!$G$17,P948+ROW(P948)/10000000,10000000)+ROW(P948)/1000000</f>
        <v>10000000.000948001</v>
      </c>
      <c r="O948" s="15">
        <f t="shared" si="45"/>
        <v>0</v>
      </c>
      <c r="P948" s="30">
        <f t="shared" si="46"/>
        <v>1</v>
      </c>
    </row>
    <row r="949" spans="1:16">
      <c r="A949" s="3">
        <f t="shared" si="44"/>
        <v>947</v>
      </c>
      <c r="B949" s="3">
        <f>IF(成绩记录表!C949=成绩查询表!$G$17,P949+ROW(P949)/10000000,10000000)+ROW(P949)/1000000</f>
        <v>10000000.000948999</v>
      </c>
      <c r="O949" s="15">
        <f t="shared" si="45"/>
        <v>0</v>
      </c>
      <c r="P949" s="30">
        <f t="shared" si="46"/>
        <v>1</v>
      </c>
    </row>
    <row r="950" spans="1:16">
      <c r="A950" s="3">
        <f t="shared" si="44"/>
        <v>948</v>
      </c>
      <c r="B950" s="3">
        <f>IF(成绩记录表!C950=成绩查询表!$G$17,P950+ROW(P950)/10000000,10000000)+ROW(P950)/1000000</f>
        <v>10000000.000949999</v>
      </c>
      <c r="O950" s="15">
        <f t="shared" si="45"/>
        <v>0</v>
      </c>
      <c r="P950" s="30">
        <f t="shared" si="46"/>
        <v>1</v>
      </c>
    </row>
    <row r="951" spans="1:16">
      <c r="A951" s="3">
        <f t="shared" si="44"/>
        <v>949</v>
      </c>
      <c r="B951" s="3">
        <f>IF(成绩记录表!C951=成绩查询表!$G$17,P951+ROW(P951)/10000000,10000000)+ROW(P951)/1000000</f>
        <v>10000000.000951</v>
      </c>
      <c r="O951" s="15">
        <f t="shared" si="45"/>
        <v>0</v>
      </c>
      <c r="P951" s="30">
        <f t="shared" si="46"/>
        <v>1</v>
      </c>
    </row>
    <row r="952" spans="1:16">
      <c r="A952" s="3">
        <f t="shared" si="44"/>
        <v>950</v>
      </c>
      <c r="B952" s="3">
        <f>IF(成绩记录表!C952=成绩查询表!$G$17,P952+ROW(P952)/10000000,10000000)+ROW(P952)/1000000</f>
        <v>10000000.000952</v>
      </c>
      <c r="O952" s="15">
        <f t="shared" si="45"/>
        <v>0</v>
      </c>
      <c r="P952" s="30">
        <f t="shared" si="46"/>
        <v>1</v>
      </c>
    </row>
    <row r="953" spans="1:16">
      <c r="A953" s="3">
        <f t="shared" si="44"/>
        <v>951</v>
      </c>
      <c r="B953" s="3">
        <f>IF(成绩记录表!C953=成绩查询表!$G$17,P953+ROW(P953)/10000000,10000000)+ROW(P953)/1000000</f>
        <v>10000000.000953</v>
      </c>
      <c r="O953" s="15">
        <f t="shared" si="45"/>
        <v>0</v>
      </c>
      <c r="P953" s="30">
        <f t="shared" si="46"/>
        <v>1</v>
      </c>
    </row>
    <row r="954" spans="1:16">
      <c r="A954" s="3">
        <f t="shared" si="44"/>
        <v>952</v>
      </c>
      <c r="B954" s="3">
        <f>IF(成绩记录表!C954=成绩查询表!$G$17,P954+ROW(P954)/10000000,10000000)+ROW(P954)/1000000</f>
        <v>10000000.000954</v>
      </c>
      <c r="O954" s="15">
        <f t="shared" si="45"/>
        <v>0</v>
      </c>
      <c r="P954" s="30">
        <f t="shared" si="46"/>
        <v>1</v>
      </c>
    </row>
    <row r="955" spans="1:16">
      <c r="A955" s="3">
        <f t="shared" si="44"/>
        <v>953</v>
      </c>
      <c r="B955" s="3">
        <f>IF(成绩记录表!C955=成绩查询表!$G$17,P955+ROW(P955)/10000000,10000000)+ROW(P955)/1000000</f>
        <v>10000000.000955001</v>
      </c>
      <c r="O955" s="15">
        <f t="shared" si="45"/>
        <v>0</v>
      </c>
      <c r="P955" s="30">
        <f t="shared" si="46"/>
        <v>1</v>
      </c>
    </row>
    <row r="956" spans="1:16">
      <c r="A956" s="3">
        <f t="shared" si="44"/>
        <v>954</v>
      </c>
      <c r="B956" s="3">
        <f>IF(成绩记录表!C956=成绩查询表!$G$17,P956+ROW(P956)/10000000,10000000)+ROW(P956)/1000000</f>
        <v>10000000.000956001</v>
      </c>
      <c r="O956" s="15">
        <f t="shared" si="45"/>
        <v>0</v>
      </c>
      <c r="P956" s="30">
        <f t="shared" si="46"/>
        <v>1</v>
      </c>
    </row>
    <row r="957" spans="1:16">
      <c r="A957" s="3">
        <f t="shared" si="44"/>
        <v>955</v>
      </c>
      <c r="B957" s="3">
        <f>IF(成绩记录表!C957=成绩查询表!$G$17,P957+ROW(P957)/10000000,10000000)+ROW(P957)/1000000</f>
        <v>10000000.000956999</v>
      </c>
      <c r="O957" s="15">
        <f t="shared" si="45"/>
        <v>0</v>
      </c>
      <c r="P957" s="30">
        <f t="shared" si="46"/>
        <v>1</v>
      </c>
    </row>
    <row r="958" spans="1:16">
      <c r="A958" s="3">
        <f t="shared" si="44"/>
        <v>956</v>
      </c>
      <c r="B958" s="3">
        <f>IF(成绩记录表!C958=成绩查询表!$G$17,P958+ROW(P958)/10000000,10000000)+ROW(P958)/1000000</f>
        <v>10000000.000957999</v>
      </c>
      <c r="O958" s="15">
        <f t="shared" si="45"/>
        <v>0</v>
      </c>
      <c r="P958" s="30">
        <f t="shared" si="46"/>
        <v>1</v>
      </c>
    </row>
    <row r="959" spans="1:16">
      <c r="A959" s="3">
        <f t="shared" si="44"/>
        <v>957</v>
      </c>
      <c r="B959" s="3">
        <f>IF(成绩记录表!C959=成绩查询表!$G$17,P959+ROW(P959)/10000000,10000000)+ROW(P959)/1000000</f>
        <v>10000000.000959</v>
      </c>
      <c r="O959" s="15">
        <f t="shared" si="45"/>
        <v>0</v>
      </c>
      <c r="P959" s="30">
        <f t="shared" si="46"/>
        <v>1</v>
      </c>
    </row>
    <row r="960" spans="1:16">
      <c r="A960" s="3">
        <f t="shared" si="44"/>
        <v>958</v>
      </c>
      <c r="B960" s="3">
        <f>IF(成绩记录表!C960=成绩查询表!$G$17,P960+ROW(P960)/10000000,10000000)+ROW(P960)/1000000</f>
        <v>10000000.00096</v>
      </c>
      <c r="O960" s="15">
        <f t="shared" si="45"/>
        <v>0</v>
      </c>
      <c r="P960" s="30">
        <f t="shared" si="46"/>
        <v>1</v>
      </c>
    </row>
    <row r="961" spans="1:16">
      <c r="A961" s="3">
        <f t="shared" si="44"/>
        <v>959</v>
      </c>
      <c r="B961" s="3">
        <f>IF(成绩记录表!C961=成绩查询表!$G$17,P961+ROW(P961)/10000000,10000000)+ROW(P961)/1000000</f>
        <v>10000000.000961</v>
      </c>
      <c r="O961" s="15">
        <f t="shared" si="45"/>
        <v>0</v>
      </c>
      <c r="P961" s="30">
        <f t="shared" si="46"/>
        <v>1</v>
      </c>
    </row>
    <row r="962" spans="1:16">
      <c r="A962" s="3">
        <f t="shared" si="44"/>
        <v>960</v>
      </c>
      <c r="B962" s="3">
        <f>IF(成绩记录表!C962=成绩查询表!$G$17,P962+ROW(P962)/10000000,10000000)+ROW(P962)/1000000</f>
        <v>10000000.000962</v>
      </c>
      <c r="O962" s="15">
        <f t="shared" si="45"/>
        <v>0</v>
      </c>
      <c r="P962" s="30">
        <f t="shared" si="46"/>
        <v>1</v>
      </c>
    </row>
    <row r="963" spans="1:16">
      <c r="A963" s="3">
        <f t="shared" si="44"/>
        <v>961</v>
      </c>
      <c r="B963" s="3">
        <f>IF(成绩记录表!C963=成绩查询表!$G$17,P963+ROW(P963)/10000000,10000000)+ROW(P963)/1000000</f>
        <v>10000000.000963001</v>
      </c>
      <c r="O963" s="15">
        <f t="shared" si="45"/>
        <v>0</v>
      </c>
      <c r="P963" s="30">
        <f t="shared" si="46"/>
        <v>1</v>
      </c>
    </row>
    <row r="964" spans="1:16">
      <c r="A964" s="3">
        <f t="shared" ref="A964:A1003" si="47">RANK(B964,B:B,1)</f>
        <v>962</v>
      </c>
      <c r="B964" s="3">
        <f>IF(成绩记录表!C964=成绩查询表!$G$17,P964+ROW(P964)/10000000,10000000)+ROW(P964)/1000000</f>
        <v>10000000.000964001</v>
      </c>
      <c r="O964" s="15">
        <f t="shared" si="45"/>
        <v>0</v>
      </c>
      <c r="P964" s="30">
        <f t="shared" si="46"/>
        <v>1</v>
      </c>
    </row>
    <row r="965" spans="1:16">
      <c r="A965" s="3">
        <f t="shared" si="47"/>
        <v>963</v>
      </c>
      <c r="B965" s="3">
        <f>IF(成绩记录表!C965=成绩查询表!$G$17,P965+ROW(P965)/10000000,10000000)+ROW(P965)/1000000</f>
        <v>10000000.000964999</v>
      </c>
      <c r="O965" s="15">
        <f t="shared" si="45"/>
        <v>0</v>
      </c>
      <c r="P965" s="30">
        <f t="shared" si="46"/>
        <v>1</v>
      </c>
    </row>
    <row r="966" spans="1:16">
      <c r="A966" s="3">
        <f t="shared" si="47"/>
        <v>964</v>
      </c>
      <c r="B966" s="3">
        <f>IF(成绩记录表!C966=成绩查询表!$G$17,P966+ROW(P966)/10000000,10000000)+ROW(P966)/1000000</f>
        <v>10000000.000965999</v>
      </c>
      <c r="O966" s="15">
        <f t="shared" si="45"/>
        <v>0</v>
      </c>
      <c r="P966" s="30">
        <f t="shared" si="46"/>
        <v>1</v>
      </c>
    </row>
    <row r="967" spans="1:16">
      <c r="A967" s="3">
        <f t="shared" si="47"/>
        <v>965</v>
      </c>
      <c r="B967" s="3">
        <f>IF(成绩记录表!C967=成绩查询表!$G$17,P967+ROW(P967)/10000000,10000000)+ROW(P967)/1000000</f>
        <v>10000000.000967</v>
      </c>
      <c r="O967" s="15">
        <f t="shared" si="45"/>
        <v>0</v>
      </c>
      <c r="P967" s="30">
        <f t="shared" si="46"/>
        <v>1</v>
      </c>
    </row>
    <row r="968" spans="1:16">
      <c r="A968" s="3">
        <f t="shared" si="47"/>
        <v>966</v>
      </c>
      <c r="B968" s="3">
        <f>IF(成绩记录表!C968=成绩查询表!$G$17,P968+ROW(P968)/10000000,10000000)+ROW(P968)/1000000</f>
        <v>10000000.000968</v>
      </c>
      <c r="O968" s="15">
        <f t="shared" si="45"/>
        <v>0</v>
      </c>
      <c r="P968" s="30">
        <f t="shared" si="46"/>
        <v>1</v>
      </c>
    </row>
    <row r="969" spans="1:16">
      <c r="A969" s="3">
        <f t="shared" si="47"/>
        <v>967</v>
      </c>
      <c r="B969" s="3">
        <f>IF(成绩记录表!C969=成绩查询表!$G$17,P969+ROW(P969)/10000000,10000000)+ROW(P969)/1000000</f>
        <v>10000000.000969</v>
      </c>
      <c r="O969" s="15">
        <f t="shared" si="45"/>
        <v>0</v>
      </c>
      <c r="P969" s="30">
        <f t="shared" si="46"/>
        <v>1</v>
      </c>
    </row>
    <row r="970" spans="1:16">
      <c r="A970" s="3">
        <f t="shared" si="47"/>
        <v>968</v>
      </c>
      <c r="B970" s="3">
        <f>IF(成绩记录表!C970=成绩查询表!$G$17,P970+ROW(P970)/10000000,10000000)+ROW(P970)/1000000</f>
        <v>10000000.00097</v>
      </c>
      <c r="O970" s="15">
        <f t="shared" si="45"/>
        <v>0</v>
      </c>
      <c r="P970" s="30">
        <f t="shared" si="46"/>
        <v>1</v>
      </c>
    </row>
    <row r="971" spans="1:16">
      <c r="A971" s="3">
        <f t="shared" si="47"/>
        <v>969</v>
      </c>
      <c r="B971" s="3">
        <f>IF(成绩记录表!C971=成绩查询表!$G$17,P971+ROW(P971)/10000000,10000000)+ROW(P971)/1000000</f>
        <v>10000000.000971001</v>
      </c>
      <c r="O971" s="15">
        <f t="shared" si="45"/>
        <v>0</v>
      </c>
      <c r="P971" s="30">
        <f t="shared" si="46"/>
        <v>1</v>
      </c>
    </row>
    <row r="972" spans="1:16">
      <c r="A972" s="3">
        <f t="shared" si="47"/>
        <v>970</v>
      </c>
      <c r="B972" s="3">
        <f>IF(成绩记录表!C972=成绩查询表!$G$17,P972+ROW(P972)/10000000,10000000)+ROW(P972)/1000000</f>
        <v>10000000.000972001</v>
      </c>
      <c r="O972" s="15">
        <f t="shared" si="45"/>
        <v>0</v>
      </c>
      <c r="P972" s="30">
        <f t="shared" si="46"/>
        <v>1</v>
      </c>
    </row>
    <row r="973" spans="1:16">
      <c r="A973" s="3">
        <f t="shared" si="47"/>
        <v>971</v>
      </c>
      <c r="B973" s="3">
        <f>IF(成绩记录表!C973=成绩查询表!$G$17,P973+ROW(P973)/10000000,10000000)+ROW(P973)/1000000</f>
        <v>10000000.000972999</v>
      </c>
      <c r="O973" s="15">
        <f t="shared" si="45"/>
        <v>0</v>
      </c>
      <c r="P973" s="30">
        <f t="shared" si="46"/>
        <v>1</v>
      </c>
    </row>
    <row r="974" spans="1:16">
      <c r="A974" s="3">
        <f t="shared" si="47"/>
        <v>972</v>
      </c>
      <c r="B974" s="3">
        <f>IF(成绩记录表!C974=成绩查询表!$G$17,P974+ROW(P974)/10000000,10000000)+ROW(P974)/1000000</f>
        <v>10000000.000974</v>
      </c>
      <c r="O974" s="15">
        <f t="shared" si="45"/>
        <v>0</v>
      </c>
      <c r="P974" s="30">
        <f t="shared" si="46"/>
        <v>1</v>
      </c>
    </row>
    <row r="975" spans="1:16">
      <c r="A975" s="3">
        <f t="shared" si="47"/>
        <v>973</v>
      </c>
      <c r="B975" s="3">
        <f>IF(成绩记录表!C975=成绩查询表!$G$17,P975+ROW(P975)/10000000,10000000)+ROW(P975)/1000000</f>
        <v>10000000.000975</v>
      </c>
      <c r="O975" s="15">
        <f t="shared" ref="O975:O1003" si="48">SUM(F975:N975)</f>
        <v>0</v>
      </c>
      <c r="P975" s="30">
        <f t="shared" si="46"/>
        <v>1</v>
      </c>
    </row>
    <row r="976" spans="1:16">
      <c r="A976" s="3">
        <f t="shared" si="47"/>
        <v>974</v>
      </c>
      <c r="B976" s="3">
        <f>IF(成绩记录表!C976=成绩查询表!$G$17,P976+ROW(P976)/10000000,10000000)+ROW(P976)/1000000</f>
        <v>10000000.000976</v>
      </c>
      <c r="O976" s="15">
        <f t="shared" si="48"/>
        <v>0</v>
      </c>
      <c r="P976" s="30">
        <f t="shared" si="46"/>
        <v>1</v>
      </c>
    </row>
    <row r="977" spans="1:16">
      <c r="A977" s="3">
        <f t="shared" si="47"/>
        <v>975</v>
      </c>
      <c r="B977" s="3">
        <f>IF(成绩记录表!C977=成绩查询表!$G$17,P977+ROW(P977)/10000000,10000000)+ROW(P977)/1000000</f>
        <v>10000000.000977</v>
      </c>
      <c r="O977" s="15">
        <f t="shared" si="48"/>
        <v>0</v>
      </c>
      <c r="P977" s="30">
        <f t="shared" si="46"/>
        <v>1</v>
      </c>
    </row>
    <row r="978" spans="1:16">
      <c r="A978" s="3">
        <f t="shared" si="47"/>
        <v>976</v>
      </c>
      <c r="B978" s="3">
        <f>IF(成绩记录表!C978=成绩查询表!$G$17,P978+ROW(P978)/10000000,10000000)+ROW(P978)/1000000</f>
        <v>10000000.000978</v>
      </c>
      <c r="O978" s="15">
        <f t="shared" si="48"/>
        <v>0</v>
      </c>
      <c r="P978" s="30">
        <f t="shared" si="46"/>
        <v>1</v>
      </c>
    </row>
    <row r="979" spans="1:16">
      <c r="A979" s="3">
        <f t="shared" si="47"/>
        <v>977</v>
      </c>
      <c r="B979" s="3">
        <f>IF(成绩记录表!C979=成绩查询表!$G$17,P979+ROW(P979)/10000000,10000000)+ROW(P979)/1000000</f>
        <v>10000000.000979001</v>
      </c>
      <c r="O979" s="15">
        <f t="shared" si="48"/>
        <v>0</v>
      </c>
      <c r="P979" s="30">
        <f t="shared" si="46"/>
        <v>1</v>
      </c>
    </row>
    <row r="980" spans="1:16">
      <c r="A980" s="3">
        <f t="shared" si="47"/>
        <v>978</v>
      </c>
      <c r="B980" s="3">
        <f>IF(成绩记录表!C980=成绩查询表!$G$17,P980+ROW(P980)/10000000,10000000)+ROW(P980)/1000000</f>
        <v>10000000.000979999</v>
      </c>
      <c r="O980" s="15">
        <f t="shared" si="48"/>
        <v>0</v>
      </c>
      <c r="P980" s="30">
        <f t="shared" si="46"/>
        <v>1</v>
      </c>
    </row>
    <row r="981" spans="1:16">
      <c r="A981" s="3">
        <f t="shared" si="47"/>
        <v>979</v>
      </c>
      <c r="B981" s="3">
        <f>IF(成绩记录表!C981=成绩查询表!$G$17,P981+ROW(P981)/10000000,10000000)+ROW(P981)/1000000</f>
        <v>10000000.000980999</v>
      </c>
      <c r="O981" s="15">
        <f t="shared" si="48"/>
        <v>0</v>
      </c>
      <c r="P981" s="30">
        <f t="shared" si="46"/>
        <v>1</v>
      </c>
    </row>
    <row r="982" spans="1:16">
      <c r="A982" s="3">
        <f t="shared" si="47"/>
        <v>980</v>
      </c>
      <c r="B982" s="3">
        <f>IF(成绩记录表!C982=成绩查询表!$G$17,P982+ROW(P982)/10000000,10000000)+ROW(P982)/1000000</f>
        <v>10000000.000982</v>
      </c>
      <c r="O982" s="15">
        <f t="shared" si="48"/>
        <v>0</v>
      </c>
      <c r="P982" s="30">
        <f t="shared" ref="P982:P1045" si="49">IFERROR(VALUE(COUNTIFS($C$2:$C$20000,C982,$O$2:$O$20000,"&gt;"&amp;$O982)+1),0)</f>
        <v>1</v>
      </c>
    </row>
    <row r="983" spans="1:16">
      <c r="A983" s="3">
        <f t="shared" si="47"/>
        <v>981</v>
      </c>
      <c r="B983" s="3">
        <f>IF(成绩记录表!C983=成绩查询表!$G$17,P983+ROW(P983)/10000000,10000000)+ROW(P983)/1000000</f>
        <v>10000000.000983</v>
      </c>
      <c r="O983" s="15">
        <f t="shared" si="48"/>
        <v>0</v>
      </c>
      <c r="P983" s="30">
        <f t="shared" si="49"/>
        <v>1</v>
      </c>
    </row>
    <row r="984" spans="1:16">
      <c r="A984" s="3">
        <f t="shared" si="47"/>
        <v>982</v>
      </c>
      <c r="B984" s="3">
        <f>IF(成绩记录表!C984=成绩查询表!$G$17,P984+ROW(P984)/10000000,10000000)+ROW(P984)/1000000</f>
        <v>10000000.000984</v>
      </c>
      <c r="O984" s="15">
        <f t="shared" si="48"/>
        <v>0</v>
      </c>
      <c r="P984" s="30">
        <f t="shared" si="49"/>
        <v>1</v>
      </c>
    </row>
    <row r="985" spans="1:16">
      <c r="A985" s="3">
        <f t="shared" si="47"/>
        <v>983</v>
      </c>
      <c r="B985" s="3">
        <f>IF(成绩记录表!C985=成绩查询表!$G$17,P985+ROW(P985)/10000000,10000000)+ROW(P985)/1000000</f>
        <v>10000000.000985</v>
      </c>
      <c r="O985" s="15">
        <f t="shared" si="48"/>
        <v>0</v>
      </c>
      <c r="P985" s="30">
        <f t="shared" si="49"/>
        <v>1</v>
      </c>
    </row>
    <row r="986" spans="1:16">
      <c r="A986" s="3">
        <f t="shared" si="47"/>
        <v>984</v>
      </c>
      <c r="B986" s="3">
        <f>IF(成绩记录表!C986=成绩查询表!$G$17,P986+ROW(P986)/10000000,10000000)+ROW(P986)/1000000</f>
        <v>10000000.000986001</v>
      </c>
      <c r="O986" s="15">
        <f t="shared" si="48"/>
        <v>0</v>
      </c>
      <c r="P986" s="30">
        <f t="shared" si="49"/>
        <v>1</v>
      </c>
    </row>
    <row r="987" spans="1:16">
      <c r="A987" s="3">
        <f t="shared" si="47"/>
        <v>985</v>
      </c>
      <c r="B987" s="3">
        <f>IF(成绩记录表!C987=成绩查询表!$G$17,P987+ROW(P987)/10000000,10000000)+ROW(P987)/1000000</f>
        <v>10000000.000987001</v>
      </c>
      <c r="O987" s="15">
        <f t="shared" si="48"/>
        <v>0</v>
      </c>
      <c r="P987" s="30">
        <f t="shared" si="49"/>
        <v>1</v>
      </c>
    </row>
    <row r="988" spans="1:16">
      <c r="A988" s="3">
        <f t="shared" si="47"/>
        <v>986</v>
      </c>
      <c r="B988" s="3">
        <f>IF(成绩记录表!C988=成绩查询表!$G$17,P988+ROW(P988)/10000000,10000000)+ROW(P988)/1000000</f>
        <v>10000000.000987999</v>
      </c>
      <c r="O988" s="15">
        <f t="shared" si="48"/>
        <v>0</v>
      </c>
      <c r="P988" s="30">
        <f t="shared" si="49"/>
        <v>1</v>
      </c>
    </row>
    <row r="989" spans="1:16">
      <c r="A989" s="3">
        <f t="shared" si="47"/>
        <v>987</v>
      </c>
      <c r="B989" s="3">
        <f>IF(成绩记录表!C989=成绩查询表!$G$17,P989+ROW(P989)/10000000,10000000)+ROW(P989)/1000000</f>
        <v>10000000.000988999</v>
      </c>
      <c r="O989" s="15">
        <f t="shared" si="48"/>
        <v>0</v>
      </c>
      <c r="P989" s="30">
        <f t="shared" si="49"/>
        <v>1</v>
      </c>
    </row>
    <row r="990" spans="1:16">
      <c r="A990" s="3">
        <f t="shared" si="47"/>
        <v>988</v>
      </c>
      <c r="B990" s="3">
        <f>IF(成绩记录表!C990=成绩查询表!$G$17,P990+ROW(P990)/10000000,10000000)+ROW(P990)/1000000</f>
        <v>10000000.00099</v>
      </c>
      <c r="O990" s="15">
        <f t="shared" si="48"/>
        <v>0</v>
      </c>
      <c r="P990" s="30">
        <f t="shared" si="49"/>
        <v>1</v>
      </c>
    </row>
    <row r="991" spans="1:16">
      <c r="A991" s="3">
        <f t="shared" si="47"/>
        <v>989</v>
      </c>
      <c r="B991" s="3">
        <f>IF(成绩记录表!C991=成绩查询表!$G$17,P991+ROW(P991)/10000000,10000000)+ROW(P991)/1000000</f>
        <v>10000000.000991</v>
      </c>
      <c r="O991" s="15">
        <f t="shared" si="48"/>
        <v>0</v>
      </c>
      <c r="P991" s="30">
        <f t="shared" si="49"/>
        <v>1</v>
      </c>
    </row>
    <row r="992" spans="1:16">
      <c r="A992" s="3">
        <f t="shared" si="47"/>
        <v>990</v>
      </c>
      <c r="B992" s="3">
        <f>IF(成绩记录表!C992=成绩查询表!$G$17,P992+ROW(P992)/10000000,10000000)+ROW(P992)/1000000</f>
        <v>10000000.000992</v>
      </c>
      <c r="O992" s="15">
        <f t="shared" si="48"/>
        <v>0</v>
      </c>
      <c r="P992" s="30">
        <f t="shared" si="49"/>
        <v>1</v>
      </c>
    </row>
    <row r="993" spans="1:16">
      <c r="A993" s="3">
        <f t="shared" si="47"/>
        <v>991</v>
      </c>
      <c r="B993" s="3">
        <f>IF(成绩记录表!C993=成绩查询表!$G$17,P993+ROW(P993)/10000000,10000000)+ROW(P993)/1000000</f>
        <v>10000000.000993</v>
      </c>
      <c r="O993" s="15">
        <f t="shared" si="48"/>
        <v>0</v>
      </c>
      <c r="P993" s="30">
        <f t="shared" si="49"/>
        <v>1</v>
      </c>
    </row>
    <row r="994" spans="1:16">
      <c r="A994" s="3">
        <f t="shared" si="47"/>
        <v>992</v>
      </c>
      <c r="B994" s="3">
        <f>IF(成绩记录表!C994=成绩查询表!$G$17,P994+ROW(P994)/10000000,10000000)+ROW(P994)/1000000</f>
        <v>10000000.000994001</v>
      </c>
      <c r="O994" s="15">
        <f t="shared" si="48"/>
        <v>0</v>
      </c>
      <c r="P994" s="30">
        <f t="shared" si="49"/>
        <v>1</v>
      </c>
    </row>
    <row r="995" spans="1:16">
      <c r="A995" s="3">
        <f t="shared" si="47"/>
        <v>993</v>
      </c>
      <c r="B995" s="3">
        <f>IF(成绩记录表!C995=成绩查询表!$G$17,P995+ROW(P995)/10000000,10000000)+ROW(P995)/1000000</f>
        <v>10000000.000995001</v>
      </c>
      <c r="O995" s="15">
        <f t="shared" si="48"/>
        <v>0</v>
      </c>
      <c r="P995" s="30">
        <f t="shared" si="49"/>
        <v>1</v>
      </c>
    </row>
    <row r="996" spans="1:16">
      <c r="A996" s="3">
        <f t="shared" si="47"/>
        <v>994</v>
      </c>
      <c r="B996" s="3">
        <f>IF(成绩记录表!C996=成绩查询表!$G$17,P996+ROW(P996)/10000000,10000000)+ROW(P996)/1000000</f>
        <v>10000000.000995999</v>
      </c>
      <c r="O996" s="15">
        <f t="shared" si="48"/>
        <v>0</v>
      </c>
      <c r="P996" s="30">
        <f t="shared" si="49"/>
        <v>1</v>
      </c>
    </row>
    <row r="997" spans="1:16">
      <c r="A997" s="3">
        <f t="shared" si="47"/>
        <v>995</v>
      </c>
      <c r="B997" s="3">
        <f>IF(成绩记录表!C997=成绩查询表!$G$17,P997+ROW(P997)/10000000,10000000)+ROW(P997)/1000000</f>
        <v>10000000.000996999</v>
      </c>
      <c r="O997" s="15">
        <f t="shared" si="48"/>
        <v>0</v>
      </c>
      <c r="P997" s="30">
        <f t="shared" si="49"/>
        <v>1</v>
      </c>
    </row>
    <row r="998" spans="1:16">
      <c r="A998" s="3">
        <f t="shared" si="47"/>
        <v>996</v>
      </c>
      <c r="B998" s="3">
        <f>IF(成绩记录表!C998=成绩查询表!$G$17,P998+ROW(P998)/10000000,10000000)+ROW(P998)/1000000</f>
        <v>10000000.000998</v>
      </c>
      <c r="O998" s="15">
        <f t="shared" si="48"/>
        <v>0</v>
      </c>
      <c r="P998" s="30">
        <f t="shared" si="49"/>
        <v>1</v>
      </c>
    </row>
    <row r="999" spans="1:16">
      <c r="A999" s="3">
        <f t="shared" si="47"/>
        <v>997</v>
      </c>
      <c r="B999" s="3">
        <f>IF(成绩记录表!C999=成绩查询表!$G$17,P999+ROW(P999)/10000000,10000000)+ROW(P999)/1000000</f>
        <v>10000000.000999</v>
      </c>
      <c r="O999" s="15">
        <f t="shared" si="48"/>
        <v>0</v>
      </c>
      <c r="P999" s="30">
        <f t="shared" si="49"/>
        <v>1</v>
      </c>
    </row>
    <row r="1000" spans="1:16">
      <c r="A1000" s="3">
        <f t="shared" si="47"/>
        <v>998</v>
      </c>
      <c r="B1000" s="3">
        <f>IF(成绩记录表!C1000=成绩查询表!$G$17,P1000+ROW(P1000)/10000000,10000000)+ROW(P1000)/1000000</f>
        <v>10000000.001</v>
      </c>
      <c r="O1000" s="15">
        <f t="shared" si="48"/>
        <v>0</v>
      </c>
      <c r="P1000" s="30">
        <f t="shared" si="49"/>
        <v>1</v>
      </c>
    </row>
    <row r="1001" spans="1:16">
      <c r="A1001" s="3">
        <f t="shared" si="47"/>
        <v>999</v>
      </c>
      <c r="B1001" s="3">
        <f>IF(成绩记录表!C1001=成绩查询表!$G$17,P1001+ROW(P1001)/10000000,10000000)+ROW(P1001)/1000000</f>
        <v>10000000.001001</v>
      </c>
      <c r="O1001" s="15">
        <f t="shared" si="48"/>
        <v>0</v>
      </c>
      <c r="P1001" s="30">
        <f t="shared" si="49"/>
        <v>1</v>
      </c>
    </row>
    <row r="1002" spans="1:16">
      <c r="A1002" s="3">
        <f t="shared" si="47"/>
        <v>1000</v>
      </c>
      <c r="B1002" s="3">
        <f>IF(成绩记录表!C1002=成绩查询表!$G$17,P1002+ROW(P1002)/10000000,10000000)+ROW(P1002)/1000000</f>
        <v>10000000.001002001</v>
      </c>
      <c r="O1002" s="15">
        <f t="shared" si="48"/>
        <v>0</v>
      </c>
      <c r="P1002" s="30">
        <f t="shared" si="49"/>
        <v>1</v>
      </c>
    </row>
    <row r="1003" spans="1:16">
      <c r="A1003" s="3">
        <f t="shared" si="47"/>
        <v>1001</v>
      </c>
      <c r="B1003" s="3">
        <f>IF(成绩记录表!C1003=成绩查询表!$G$17,P1003+ROW(P1003)/10000000,10000000)+ROW(P1003)/1000000</f>
        <v>10000000.001003001</v>
      </c>
      <c r="O1003" s="15">
        <f t="shared" si="48"/>
        <v>0</v>
      </c>
      <c r="P1003" s="30">
        <f t="shared" si="49"/>
        <v>1</v>
      </c>
    </row>
    <row r="1004" spans="1:16">
      <c r="A1004" s="3">
        <f t="shared" ref="A1004:A1067" si="50">RANK(B1004,B:B,1)</f>
        <v>1002</v>
      </c>
      <c r="B1004" s="3">
        <f>IF(成绩记录表!C1004=成绩查询表!$G$17,P1004+ROW(P1004)/10000000,10000000)+ROW(P1004)/1000000</f>
        <v>10000000.001003999</v>
      </c>
      <c r="O1004" s="15">
        <f t="shared" ref="O1004:O1067" si="51">SUM(F1004:N1004)</f>
        <v>0</v>
      </c>
      <c r="P1004" s="30">
        <f t="shared" si="49"/>
        <v>1</v>
      </c>
    </row>
    <row r="1005" spans="1:16">
      <c r="A1005" s="3">
        <f t="shared" si="50"/>
        <v>1003</v>
      </c>
      <c r="B1005" s="3">
        <f>IF(成绩记录表!C1005=成绩查询表!$G$17,P1005+ROW(P1005)/10000000,10000000)+ROW(P1005)/1000000</f>
        <v>10000000.001005</v>
      </c>
      <c r="O1005" s="15">
        <f t="shared" si="51"/>
        <v>0</v>
      </c>
      <c r="P1005" s="30">
        <f t="shared" si="49"/>
        <v>1</v>
      </c>
    </row>
    <row r="1006" spans="1:16">
      <c r="A1006" s="3">
        <f t="shared" si="50"/>
        <v>1004</v>
      </c>
      <c r="B1006" s="3">
        <f>IF(成绩记录表!C1006=成绩查询表!$G$17,P1006+ROW(P1006)/10000000,10000000)+ROW(P1006)/1000000</f>
        <v>10000000.001006</v>
      </c>
      <c r="O1006" s="15">
        <f t="shared" si="51"/>
        <v>0</v>
      </c>
      <c r="P1006" s="30">
        <f t="shared" si="49"/>
        <v>1</v>
      </c>
    </row>
    <row r="1007" spans="1:16">
      <c r="A1007" s="3">
        <f t="shared" si="50"/>
        <v>1005</v>
      </c>
      <c r="B1007" s="3">
        <f>IF(成绩记录表!C1007=成绩查询表!$G$17,P1007+ROW(P1007)/10000000,10000000)+ROW(P1007)/1000000</f>
        <v>10000000.001007</v>
      </c>
      <c r="O1007" s="15">
        <f t="shared" si="51"/>
        <v>0</v>
      </c>
      <c r="P1007" s="30">
        <f t="shared" si="49"/>
        <v>1</v>
      </c>
    </row>
    <row r="1008" spans="1:16">
      <c r="A1008" s="3">
        <f t="shared" si="50"/>
        <v>1006</v>
      </c>
      <c r="B1008" s="3">
        <f>IF(成绩记录表!C1008=成绩查询表!$G$17,P1008+ROW(P1008)/10000000,10000000)+ROW(P1008)/1000000</f>
        <v>10000000.001008</v>
      </c>
      <c r="O1008" s="15">
        <f t="shared" si="51"/>
        <v>0</v>
      </c>
      <c r="P1008" s="30">
        <f t="shared" si="49"/>
        <v>1</v>
      </c>
    </row>
    <row r="1009" spans="1:16">
      <c r="A1009" s="3">
        <f t="shared" si="50"/>
        <v>1007</v>
      </c>
      <c r="B1009" s="3">
        <f>IF(成绩记录表!C1009=成绩查询表!$G$17,P1009+ROW(P1009)/10000000,10000000)+ROW(P1009)/1000000</f>
        <v>10000000.001009</v>
      </c>
      <c r="O1009" s="15">
        <f t="shared" si="51"/>
        <v>0</v>
      </c>
      <c r="P1009" s="30">
        <f t="shared" si="49"/>
        <v>1</v>
      </c>
    </row>
    <row r="1010" spans="1:16">
      <c r="A1010" s="3">
        <f t="shared" si="50"/>
        <v>1008</v>
      </c>
      <c r="B1010" s="3">
        <f>IF(成绩记录表!C1010=成绩查询表!$G$17,P1010+ROW(P1010)/10000000,10000000)+ROW(P1010)/1000000</f>
        <v>10000000.001010001</v>
      </c>
      <c r="O1010" s="15">
        <f t="shared" si="51"/>
        <v>0</v>
      </c>
      <c r="P1010" s="30">
        <f t="shared" si="49"/>
        <v>1</v>
      </c>
    </row>
    <row r="1011" spans="1:16">
      <c r="A1011" s="3">
        <f t="shared" si="50"/>
        <v>1009</v>
      </c>
      <c r="B1011" s="3">
        <f>IF(成绩记录表!C1011=成绩查询表!$G$17,P1011+ROW(P1011)/10000000,10000000)+ROW(P1011)/1000000</f>
        <v>10000000.001010999</v>
      </c>
      <c r="O1011" s="15">
        <f t="shared" si="51"/>
        <v>0</v>
      </c>
      <c r="P1011" s="30">
        <f t="shared" si="49"/>
        <v>1</v>
      </c>
    </row>
    <row r="1012" spans="1:16">
      <c r="A1012" s="3">
        <f t="shared" si="50"/>
        <v>1010</v>
      </c>
      <c r="B1012" s="3">
        <f>IF(成绩记录表!C1012=成绩查询表!$G$17,P1012+ROW(P1012)/10000000,10000000)+ROW(P1012)/1000000</f>
        <v>10000000.001011999</v>
      </c>
      <c r="O1012" s="15">
        <f t="shared" si="51"/>
        <v>0</v>
      </c>
      <c r="P1012" s="30">
        <f t="shared" si="49"/>
        <v>1</v>
      </c>
    </row>
    <row r="1013" spans="1:16">
      <c r="A1013" s="3">
        <f t="shared" si="50"/>
        <v>1011</v>
      </c>
      <c r="B1013" s="3">
        <f>IF(成绩记录表!C1013=成绩查询表!$G$17,P1013+ROW(P1013)/10000000,10000000)+ROW(P1013)/1000000</f>
        <v>10000000.001013</v>
      </c>
      <c r="O1013" s="15">
        <f t="shared" si="51"/>
        <v>0</v>
      </c>
      <c r="P1013" s="30">
        <f t="shared" si="49"/>
        <v>1</v>
      </c>
    </row>
    <row r="1014" spans="1:16">
      <c r="A1014" s="3">
        <f t="shared" si="50"/>
        <v>1012</v>
      </c>
      <c r="B1014" s="3">
        <f>IF(成绩记录表!C1014=成绩查询表!$G$17,P1014+ROW(P1014)/10000000,10000000)+ROW(P1014)/1000000</f>
        <v>10000000.001014</v>
      </c>
      <c r="O1014" s="15">
        <f t="shared" si="51"/>
        <v>0</v>
      </c>
      <c r="P1014" s="30">
        <f t="shared" si="49"/>
        <v>1</v>
      </c>
    </row>
    <row r="1015" spans="1:16">
      <c r="A1015" s="3">
        <f t="shared" si="50"/>
        <v>1013</v>
      </c>
      <c r="B1015" s="3">
        <f>IF(成绩记录表!C1015=成绩查询表!$G$17,P1015+ROW(P1015)/10000000,10000000)+ROW(P1015)/1000000</f>
        <v>10000000.001015</v>
      </c>
      <c r="O1015" s="15">
        <f t="shared" si="51"/>
        <v>0</v>
      </c>
      <c r="P1015" s="30">
        <f t="shared" si="49"/>
        <v>1</v>
      </c>
    </row>
    <row r="1016" spans="1:16">
      <c r="A1016" s="3">
        <f t="shared" si="50"/>
        <v>1014</v>
      </c>
      <c r="B1016" s="3">
        <f>IF(成绩记录表!C1016=成绩查询表!$G$17,P1016+ROW(P1016)/10000000,10000000)+ROW(P1016)/1000000</f>
        <v>10000000.001016</v>
      </c>
      <c r="O1016" s="15">
        <f t="shared" si="51"/>
        <v>0</v>
      </c>
      <c r="P1016" s="30">
        <f t="shared" si="49"/>
        <v>1</v>
      </c>
    </row>
    <row r="1017" spans="1:16">
      <c r="A1017" s="3">
        <f t="shared" si="50"/>
        <v>1015</v>
      </c>
      <c r="B1017" s="3">
        <f>IF(成绩记录表!C1017=成绩查询表!$G$17,P1017+ROW(P1017)/10000000,10000000)+ROW(P1017)/1000000</f>
        <v>10000000.001017001</v>
      </c>
      <c r="O1017" s="15">
        <f t="shared" si="51"/>
        <v>0</v>
      </c>
      <c r="P1017" s="30">
        <f t="shared" si="49"/>
        <v>1</v>
      </c>
    </row>
    <row r="1018" spans="1:16">
      <c r="A1018" s="3">
        <f t="shared" si="50"/>
        <v>1016</v>
      </c>
      <c r="B1018" s="3">
        <f>IF(成绩记录表!C1018=成绩查询表!$G$17,P1018+ROW(P1018)/10000000,10000000)+ROW(P1018)/1000000</f>
        <v>10000000.001018001</v>
      </c>
      <c r="O1018" s="15">
        <f t="shared" si="51"/>
        <v>0</v>
      </c>
      <c r="P1018" s="30">
        <f t="shared" si="49"/>
        <v>1</v>
      </c>
    </row>
    <row r="1019" spans="1:16">
      <c r="A1019" s="3">
        <f t="shared" si="50"/>
        <v>1017</v>
      </c>
      <c r="B1019" s="3">
        <f>IF(成绩记录表!C1019=成绩查询表!$G$17,P1019+ROW(P1019)/10000000,10000000)+ROW(P1019)/1000000</f>
        <v>10000000.001018999</v>
      </c>
      <c r="O1019" s="15">
        <f t="shared" si="51"/>
        <v>0</v>
      </c>
      <c r="P1019" s="30">
        <f t="shared" si="49"/>
        <v>1</v>
      </c>
    </row>
    <row r="1020" spans="1:16">
      <c r="A1020" s="3">
        <f t="shared" si="50"/>
        <v>1018</v>
      </c>
      <c r="B1020" s="3">
        <f>IF(成绩记录表!C1020=成绩查询表!$G$17,P1020+ROW(P1020)/10000000,10000000)+ROW(P1020)/1000000</f>
        <v>10000000.001019999</v>
      </c>
      <c r="O1020" s="15">
        <f t="shared" si="51"/>
        <v>0</v>
      </c>
      <c r="P1020" s="30">
        <f t="shared" si="49"/>
        <v>1</v>
      </c>
    </row>
    <row r="1021" spans="1:16">
      <c r="A1021" s="3">
        <f t="shared" si="50"/>
        <v>1019</v>
      </c>
      <c r="B1021" s="3">
        <f>IF(成绩记录表!C1021=成绩查询表!$G$17,P1021+ROW(P1021)/10000000,10000000)+ROW(P1021)/1000000</f>
        <v>10000000.001021</v>
      </c>
      <c r="O1021" s="15">
        <f t="shared" si="51"/>
        <v>0</v>
      </c>
      <c r="P1021" s="30">
        <f t="shared" si="49"/>
        <v>1</v>
      </c>
    </row>
    <row r="1022" spans="1:16">
      <c r="A1022" s="3">
        <f t="shared" si="50"/>
        <v>1020</v>
      </c>
      <c r="B1022" s="3">
        <f>IF(成绩记录表!C1022=成绩查询表!$G$17,P1022+ROW(P1022)/10000000,10000000)+ROW(P1022)/1000000</f>
        <v>10000000.001022</v>
      </c>
      <c r="O1022" s="15">
        <f t="shared" si="51"/>
        <v>0</v>
      </c>
      <c r="P1022" s="30">
        <f t="shared" si="49"/>
        <v>1</v>
      </c>
    </row>
    <row r="1023" spans="1:16">
      <c r="A1023" s="3">
        <f t="shared" si="50"/>
        <v>1021</v>
      </c>
      <c r="B1023" s="3">
        <f>IF(成绩记录表!C1023=成绩查询表!$G$17,P1023+ROW(P1023)/10000000,10000000)+ROW(P1023)/1000000</f>
        <v>10000000.001023</v>
      </c>
      <c r="O1023" s="15">
        <f t="shared" si="51"/>
        <v>0</v>
      </c>
      <c r="P1023" s="30">
        <f t="shared" si="49"/>
        <v>1</v>
      </c>
    </row>
    <row r="1024" spans="1:16">
      <c r="A1024" s="3">
        <f t="shared" si="50"/>
        <v>1022</v>
      </c>
      <c r="B1024" s="3">
        <f>IF(成绩记录表!C1024=成绩查询表!$G$17,P1024+ROW(P1024)/10000000,10000000)+ROW(P1024)/1000000</f>
        <v>10000000.001024</v>
      </c>
      <c r="O1024" s="15">
        <f t="shared" si="51"/>
        <v>0</v>
      </c>
      <c r="P1024" s="30">
        <f t="shared" si="49"/>
        <v>1</v>
      </c>
    </row>
    <row r="1025" spans="1:16">
      <c r="A1025" s="3">
        <f t="shared" si="50"/>
        <v>1023</v>
      </c>
      <c r="B1025" s="3">
        <f>IF(成绩记录表!C1025=成绩查询表!$G$17,P1025+ROW(P1025)/10000000,10000000)+ROW(P1025)/1000000</f>
        <v>10000000.001025001</v>
      </c>
      <c r="O1025" s="15">
        <f t="shared" si="51"/>
        <v>0</v>
      </c>
      <c r="P1025" s="30">
        <f t="shared" si="49"/>
        <v>1</v>
      </c>
    </row>
    <row r="1026" spans="1:16">
      <c r="A1026" s="3">
        <f t="shared" si="50"/>
        <v>1024</v>
      </c>
      <c r="B1026" s="3">
        <f>IF(成绩记录表!C1026=成绩查询表!$G$17,P1026+ROW(P1026)/10000000,10000000)+ROW(P1026)/1000000</f>
        <v>10000000.001026001</v>
      </c>
      <c r="O1026" s="15">
        <f t="shared" si="51"/>
        <v>0</v>
      </c>
      <c r="P1026" s="30">
        <f t="shared" si="49"/>
        <v>1</v>
      </c>
    </row>
    <row r="1027" spans="1:16">
      <c r="A1027" s="3">
        <f t="shared" si="50"/>
        <v>1025</v>
      </c>
      <c r="B1027" s="3">
        <f>IF(成绩记录表!C1027=成绩查询表!$G$17,P1027+ROW(P1027)/10000000,10000000)+ROW(P1027)/1000000</f>
        <v>10000000.001026999</v>
      </c>
      <c r="O1027" s="15">
        <f t="shared" si="51"/>
        <v>0</v>
      </c>
      <c r="P1027" s="30">
        <f t="shared" si="49"/>
        <v>1</v>
      </c>
    </row>
    <row r="1028" spans="1:16">
      <c r="A1028" s="3">
        <f t="shared" si="50"/>
        <v>1026</v>
      </c>
      <c r="B1028" s="3">
        <f>IF(成绩记录表!C1028=成绩查询表!$G$17,P1028+ROW(P1028)/10000000,10000000)+ROW(P1028)/1000000</f>
        <v>10000000.001027999</v>
      </c>
      <c r="O1028" s="15">
        <f t="shared" si="51"/>
        <v>0</v>
      </c>
      <c r="P1028" s="30">
        <f t="shared" si="49"/>
        <v>1</v>
      </c>
    </row>
    <row r="1029" spans="1:16">
      <c r="A1029" s="3">
        <f t="shared" si="50"/>
        <v>1027</v>
      </c>
      <c r="B1029" s="3">
        <f>IF(成绩记录表!C1029=成绩查询表!$G$17,P1029+ROW(P1029)/10000000,10000000)+ROW(P1029)/1000000</f>
        <v>10000000.001029</v>
      </c>
      <c r="O1029" s="15">
        <f t="shared" si="51"/>
        <v>0</v>
      </c>
      <c r="P1029" s="30">
        <f t="shared" si="49"/>
        <v>1</v>
      </c>
    </row>
    <row r="1030" spans="1:16">
      <c r="A1030" s="3">
        <f t="shared" si="50"/>
        <v>1028</v>
      </c>
      <c r="B1030" s="3">
        <f>IF(成绩记录表!C1030=成绩查询表!$G$17,P1030+ROW(P1030)/10000000,10000000)+ROW(P1030)/1000000</f>
        <v>10000000.00103</v>
      </c>
      <c r="O1030" s="15">
        <f t="shared" si="51"/>
        <v>0</v>
      </c>
      <c r="P1030" s="30">
        <f t="shared" si="49"/>
        <v>1</v>
      </c>
    </row>
    <row r="1031" spans="1:16">
      <c r="A1031" s="3">
        <f t="shared" si="50"/>
        <v>1029</v>
      </c>
      <c r="B1031" s="3">
        <f>IF(成绩记录表!C1031=成绩查询表!$G$17,P1031+ROW(P1031)/10000000,10000000)+ROW(P1031)/1000000</f>
        <v>10000000.001031</v>
      </c>
      <c r="O1031" s="15">
        <f t="shared" si="51"/>
        <v>0</v>
      </c>
      <c r="P1031" s="30">
        <f t="shared" si="49"/>
        <v>1</v>
      </c>
    </row>
    <row r="1032" spans="1:16">
      <c r="A1032" s="3">
        <f t="shared" si="50"/>
        <v>1030</v>
      </c>
      <c r="B1032" s="3">
        <f>IF(成绩记录表!C1032=成绩查询表!$G$17,P1032+ROW(P1032)/10000000,10000000)+ROW(P1032)/1000000</f>
        <v>10000000.001032</v>
      </c>
      <c r="O1032" s="15">
        <f t="shared" si="51"/>
        <v>0</v>
      </c>
      <c r="P1032" s="30">
        <f t="shared" si="49"/>
        <v>1</v>
      </c>
    </row>
    <row r="1033" spans="1:16">
      <c r="A1033" s="3">
        <f t="shared" si="50"/>
        <v>1031</v>
      </c>
      <c r="B1033" s="3">
        <f>IF(成绩记录表!C1033=成绩查询表!$G$17,P1033+ROW(P1033)/10000000,10000000)+ROW(P1033)/1000000</f>
        <v>10000000.001033001</v>
      </c>
      <c r="O1033" s="15">
        <f t="shared" si="51"/>
        <v>0</v>
      </c>
      <c r="P1033" s="30">
        <f t="shared" si="49"/>
        <v>1</v>
      </c>
    </row>
    <row r="1034" spans="1:16">
      <c r="A1034" s="3">
        <f t="shared" si="50"/>
        <v>1032</v>
      </c>
      <c r="B1034" s="3">
        <f>IF(成绩记录表!C1034=成绩查询表!$G$17,P1034+ROW(P1034)/10000000,10000000)+ROW(P1034)/1000000</f>
        <v>10000000.001034001</v>
      </c>
      <c r="O1034" s="15">
        <f t="shared" si="51"/>
        <v>0</v>
      </c>
      <c r="P1034" s="30">
        <f t="shared" si="49"/>
        <v>1</v>
      </c>
    </row>
    <row r="1035" spans="1:16">
      <c r="A1035" s="3">
        <f t="shared" si="50"/>
        <v>1033</v>
      </c>
      <c r="B1035" s="3">
        <f>IF(成绩记录表!C1035=成绩查询表!$G$17,P1035+ROW(P1035)/10000000,10000000)+ROW(P1035)/1000000</f>
        <v>10000000.001034999</v>
      </c>
      <c r="O1035" s="15">
        <f t="shared" si="51"/>
        <v>0</v>
      </c>
      <c r="P1035" s="30">
        <f t="shared" si="49"/>
        <v>1</v>
      </c>
    </row>
    <row r="1036" spans="1:16">
      <c r="A1036" s="3">
        <f t="shared" si="50"/>
        <v>1034</v>
      </c>
      <c r="B1036" s="3">
        <f>IF(成绩记录表!C1036=成绩查询表!$G$17,P1036+ROW(P1036)/10000000,10000000)+ROW(P1036)/1000000</f>
        <v>10000000.001036</v>
      </c>
      <c r="O1036" s="15">
        <f t="shared" si="51"/>
        <v>0</v>
      </c>
      <c r="P1036" s="30">
        <f t="shared" si="49"/>
        <v>1</v>
      </c>
    </row>
    <row r="1037" spans="1:16">
      <c r="A1037" s="3">
        <f t="shared" si="50"/>
        <v>1035</v>
      </c>
      <c r="B1037" s="3">
        <f>IF(成绩记录表!C1037=成绩查询表!$G$17,P1037+ROW(P1037)/10000000,10000000)+ROW(P1037)/1000000</f>
        <v>10000000.001037</v>
      </c>
      <c r="O1037" s="15">
        <f t="shared" si="51"/>
        <v>0</v>
      </c>
      <c r="P1037" s="30">
        <f t="shared" si="49"/>
        <v>1</v>
      </c>
    </row>
    <row r="1038" spans="1:16">
      <c r="A1038" s="3">
        <f t="shared" si="50"/>
        <v>1036</v>
      </c>
      <c r="B1038" s="3">
        <f>IF(成绩记录表!C1038=成绩查询表!$G$17,P1038+ROW(P1038)/10000000,10000000)+ROW(P1038)/1000000</f>
        <v>10000000.001038</v>
      </c>
      <c r="O1038" s="15">
        <f t="shared" si="51"/>
        <v>0</v>
      </c>
      <c r="P1038" s="30">
        <f t="shared" si="49"/>
        <v>1</v>
      </c>
    </row>
    <row r="1039" spans="1:16">
      <c r="A1039" s="3">
        <f t="shared" si="50"/>
        <v>1037</v>
      </c>
      <c r="B1039" s="3">
        <f>IF(成绩记录表!C1039=成绩查询表!$G$17,P1039+ROW(P1039)/10000000,10000000)+ROW(P1039)/1000000</f>
        <v>10000000.001039</v>
      </c>
      <c r="O1039" s="15">
        <f t="shared" si="51"/>
        <v>0</v>
      </c>
      <c r="P1039" s="30">
        <f t="shared" si="49"/>
        <v>1</v>
      </c>
    </row>
    <row r="1040" spans="1:16">
      <c r="A1040" s="3">
        <f t="shared" si="50"/>
        <v>1038</v>
      </c>
      <c r="B1040" s="3">
        <f>IF(成绩记录表!C1040=成绩查询表!$G$17,P1040+ROW(P1040)/10000000,10000000)+ROW(P1040)/1000000</f>
        <v>10000000.00104</v>
      </c>
      <c r="O1040" s="15">
        <f t="shared" si="51"/>
        <v>0</v>
      </c>
      <c r="P1040" s="30">
        <f t="shared" si="49"/>
        <v>1</v>
      </c>
    </row>
    <row r="1041" spans="1:16">
      <c r="A1041" s="3">
        <f t="shared" si="50"/>
        <v>1039</v>
      </c>
      <c r="B1041" s="3">
        <f>IF(成绩记录表!C1041=成绩查询表!$G$17,P1041+ROW(P1041)/10000000,10000000)+ROW(P1041)/1000000</f>
        <v>10000000.001041001</v>
      </c>
      <c r="O1041" s="15">
        <f t="shared" si="51"/>
        <v>0</v>
      </c>
      <c r="P1041" s="30">
        <f t="shared" si="49"/>
        <v>1</v>
      </c>
    </row>
    <row r="1042" spans="1:16">
      <c r="A1042" s="3">
        <f t="shared" si="50"/>
        <v>1040</v>
      </c>
      <c r="B1042" s="3">
        <f>IF(成绩记录表!C1042=成绩查询表!$G$17,P1042+ROW(P1042)/10000000,10000000)+ROW(P1042)/1000000</f>
        <v>10000000.001041999</v>
      </c>
      <c r="O1042" s="15">
        <f t="shared" si="51"/>
        <v>0</v>
      </c>
      <c r="P1042" s="30">
        <f t="shared" si="49"/>
        <v>1</v>
      </c>
    </row>
    <row r="1043" spans="1:16">
      <c r="A1043" s="3">
        <f t="shared" si="50"/>
        <v>1041</v>
      </c>
      <c r="B1043" s="3">
        <f>IF(成绩记录表!C1043=成绩查询表!$G$17,P1043+ROW(P1043)/10000000,10000000)+ROW(P1043)/1000000</f>
        <v>10000000.001042999</v>
      </c>
      <c r="O1043" s="15">
        <f t="shared" si="51"/>
        <v>0</v>
      </c>
      <c r="P1043" s="30">
        <f t="shared" si="49"/>
        <v>1</v>
      </c>
    </row>
    <row r="1044" spans="1:16">
      <c r="A1044" s="3">
        <f t="shared" si="50"/>
        <v>1042</v>
      </c>
      <c r="B1044" s="3">
        <f>IF(成绩记录表!C1044=成绩查询表!$G$17,P1044+ROW(P1044)/10000000,10000000)+ROW(P1044)/1000000</f>
        <v>10000000.001044</v>
      </c>
      <c r="O1044" s="15">
        <f t="shared" si="51"/>
        <v>0</v>
      </c>
      <c r="P1044" s="30">
        <f t="shared" si="49"/>
        <v>1</v>
      </c>
    </row>
    <row r="1045" spans="1:16">
      <c r="A1045" s="3">
        <f t="shared" si="50"/>
        <v>1043</v>
      </c>
      <c r="B1045" s="3">
        <f>IF(成绩记录表!C1045=成绩查询表!$G$17,P1045+ROW(P1045)/10000000,10000000)+ROW(P1045)/1000000</f>
        <v>10000000.001045</v>
      </c>
      <c r="O1045" s="15">
        <f t="shared" si="51"/>
        <v>0</v>
      </c>
      <c r="P1045" s="30">
        <f t="shared" si="49"/>
        <v>1</v>
      </c>
    </row>
    <row r="1046" spans="1:16">
      <c r="A1046" s="3">
        <f t="shared" si="50"/>
        <v>1044</v>
      </c>
      <c r="B1046" s="3">
        <f>IF(成绩记录表!C1046=成绩查询表!$G$17,P1046+ROW(P1046)/10000000,10000000)+ROW(P1046)/1000000</f>
        <v>10000000.001046</v>
      </c>
      <c r="O1046" s="15">
        <f t="shared" si="51"/>
        <v>0</v>
      </c>
      <c r="P1046" s="30">
        <f t="shared" ref="P1046:P1109" si="52">IFERROR(VALUE(COUNTIFS($C$2:$C$20000,C1046,$O$2:$O$20000,"&gt;"&amp;$O1046)+1),0)</f>
        <v>1</v>
      </c>
    </row>
    <row r="1047" spans="1:16">
      <c r="A1047" s="3">
        <f t="shared" si="50"/>
        <v>1045</v>
      </c>
      <c r="B1047" s="3">
        <f>IF(成绩记录表!C1047=成绩查询表!$G$17,P1047+ROW(P1047)/10000000,10000000)+ROW(P1047)/1000000</f>
        <v>10000000.001047</v>
      </c>
      <c r="O1047" s="15">
        <f t="shared" si="51"/>
        <v>0</v>
      </c>
      <c r="P1047" s="30">
        <f t="shared" si="52"/>
        <v>1</v>
      </c>
    </row>
    <row r="1048" spans="1:16">
      <c r="A1048" s="3">
        <f t="shared" si="50"/>
        <v>1046</v>
      </c>
      <c r="B1048" s="3">
        <f>IF(成绩记录表!C1048=成绩查询表!$G$17,P1048+ROW(P1048)/10000000,10000000)+ROW(P1048)/1000000</f>
        <v>10000000.001048001</v>
      </c>
      <c r="O1048" s="15">
        <f t="shared" si="51"/>
        <v>0</v>
      </c>
      <c r="P1048" s="30">
        <f t="shared" si="52"/>
        <v>1</v>
      </c>
    </row>
    <row r="1049" spans="1:16">
      <c r="A1049" s="3">
        <f t="shared" si="50"/>
        <v>1047</v>
      </c>
      <c r="B1049" s="3">
        <f>IF(成绩记录表!C1049=成绩查询表!$G$17,P1049+ROW(P1049)/10000000,10000000)+ROW(P1049)/1000000</f>
        <v>10000000.001049001</v>
      </c>
      <c r="O1049" s="15">
        <f t="shared" si="51"/>
        <v>0</v>
      </c>
      <c r="P1049" s="30">
        <f t="shared" si="52"/>
        <v>1</v>
      </c>
    </row>
    <row r="1050" spans="1:16">
      <c r="A1050" s="3">
        <f t="shared" si="50"/>
        <v>1048</v>
      </c>
      <c r="B1050" s="3">
        <f>IF(成绩记录表!C1050=成绩查询表!$G$17,P1050+ROW(P1050)/10000000,10000000)+ROW(P1050)/1000000</f>
        <v>10000000.001049999</v>
      </c>
      <c r="O1050" s="15">
        <f t="shared" si="51"/>
        <v>0</v>
      </c>
      <c r="P1050" s="30">
        <f t="shared" si="52"/>
        <v>1</v>
      </c>
    </row>
    <row r="1051" spans="1:16">
      <c r="A1051" s="3">
        <f t="shared" si="50"/>
        <v>1049</v>
      </c>
      <c r="B1051" s="3">
        <f>IF(成绩记录表!C1051=成绩查询表!$G$17,P1051+ROW(P1051)/10000000,10000000)+ROW(P1051)/1000000</f>
        <v>10000000.001050999</v>
      </c>
      <c r="O1051" s="15">
        <f t="shared" si="51"/>
        <v>0</v>
      </c>
      <c r="P1051" s="30">
        <f t="shared" si="52"/>
        <v>1</v>
      </c>
    </row>
    <row r="1052" spans="1:16">
      <c r="A1052" s="3">
        <f t="shared" si="50"/>
        <v>1050</v>
      </c>
      <c r="B1052" s="3">
        <f>IF(成绩记录表!C1052=成绩查询表!$G$17,P1052+ROW(P1052)/10000000,10000000)+ROW(P1052)/1000000</f>
        <v>10000000.001052</v>
      </c>
      <c r="O1052" s="15">
        <f t="shared" si="51"/>
        <v>0</v>
      </c>
      <c r="P1052" s="30">
        <f t="shared" si="52"/>
        <v>1</v>
      </c>
    </row>
    <row r="1053" spans="1:16">
      <c r="A1053" s="3">
        <f t="shared" si="50"/>
        <v>1051</v>
      </c>
      <c r="B1053" s="3">
        <f>IF(成绩记录表!C1053=成绩查询表!$G$17,P1053+ROW(P1053)/10000000,10000000)+ROW(P1053)/1000000</f>
        <v>10000000.001053</v>
      </c>
      <c r="O1053" s="15">
        <f t="shared" si="51"/>
        <v>0</v>
      </c>
      <c r="P1053" s="30">
        <f t="shared" si="52"/>
        <v>1</v>
      </c>
    </row>
    <row r="1054" spans="1:16">
      <c r="A1054" s="3">
        <f t="shared" si="50"/>
        <v>1052</v>
      </c>
      <c r="B1054" s="3">
        <f>IF(成绩记录表!C1054=成绩查询表!$G$17,P1054+ROW(P1054)/10000000,10000000)+ROW(P1054)/1000000</f>
        <v>10000000.001054</v>
      </c>
      <c r="O1054" s="15">
        <f t="shared" si="51"/>
        <v>0</v>
      </c>
      <c r="P1054" s="30">
        <f t="shared" si="52"/>
        <v>1</v>
      </c>
    </row>
    <row r="1055" spans="1:16">
      <c r="A1055" s="3">
        <f t="shared" si="50"/>
        <v>1053</v>
      </c>
      <c r="B1055" s="3">
        <f>IF(成绩记录表!C1055=成绩查询表!$G$17,P1055+ROW(P1055)/10000000,10000000)+ROW(P1055)/1000000</f>
        <v>10000000.001055</v>
      </c>
      <c r="O1055" s="15">
        <f t="shared" si="51"/>
        <v>0</v>
      </c>
      <c r="P1055" s="30">
        <f t="shared" si="52"/>
        <v>1</v>
      </c>
    </row>
    <row r="1056" spans="1:16">
      <c r="A1056" s="3">
        <f t="shared" si="50"/>
        <v>1054</v>
      </c>
      <c r="B1056" s="3">
        <f>IF(成绩记录表!C1056=成绩查询表!$G$17,P1056+ROW(P1056)/10000000,10000000)+ROW(P1056)/1000000</f>
        <v>10000000.001056001</v>
      </c>
      <c r="O1056" s="15">
        <f t="shared" si="51"/>
        <v>0</v>
      </c>
      <c r="P1056" s="30">
        <f t="shared" si="52"/>
        <v>1</v>
      </c>
    </row>
    <row r="1057" spans="1:16">
      <c r="A1057" s="3">
        <f t="shared" si="50"/>
        <v>1055</v>
      </c>
      <c r="B1057" s="3">
        <f>IF(成绩记录表!C1057=成绩查询表!$G$17,P1057+ROW(P1057)/10000000,10000000)+ROW(P1057)/1000000</f>
        <v>10000000.001057001</v>
      </c>
      <c r="O1057" s="15">
        <f t="shared" si="51"/>
        <v>0</v>
      </c>
      <c r="P1057" s="30">
        <f t="shared" si="52"/>
        <v>1</v>
      </c>
    </row>
    <row r="1058" spans="1:16">
      <c r="A1058" s="3">
        <f t="shared" si="50"/>
        <v>1056</v>
      </c>
      <c r="B1058" s="3">
        <f>IF(成绩记录表!C1058=成绩查询表!$G$17,P1058+ROW(P1058)/10000000,10000000)+ROW(P1058)/1000000</f>
        <v>10000000.001057999</v>
      </c>
      <c r="O1058" s="15">
        <f t="shared" si="51"/>
        <v>0</v>
      </c>
      <c r="P1058" s="30">
        <f t="shared" si="52"/>
        <v>1</v>
      </c>
    </row>
    <row r="1059" spans="1:16">
      <c r="A1059" s="3">
        <f t="shared" si="50"/>
        <v>1057</v>
      </c>
      <c r="B1059" s="3">
        <f>IF(成绩记录表!C1059=成绩查询表!$G$17,P1059+ROW(P1059)/10000000,10000000)+ROW(P1059)/1000000</f>
        <v>10000000.001058999</v>
      </c>
      <c r="O1059" s="15">
        <f t="shared" si="51"/>
        <v>0</v>
      </c>
      <c r="P1059" s="30">
        <f t="shared" si="52"/>
        <v>1</v>
      </c>
    </row>
    <row r="1060" spans="1:16">
      <c r="A1060" s="3">
        <f t="shared" si="50"/>
        <v>1058</v>
      </c>
      <c r="B1060" s="3">
        <f>IF(成绩记录表!C1060=成绩查询表!$G$17,P1060+ROW(P1060)/10000000,10000000)+ROW(P1060)/1000000</f>
        <v>10000000.00106</v>
      </c>
      <c r="O1060" s="15">
        <f t="shared" si="51"/>
        <v>0</v>
      </c>
      <c r="P1060" s="30">
        <f t="shared" si="52"/>
        <v>1</v>
      </c>
    </row>
    <row r="1061" spans="1:16">
      <c r="A1061" s="3">
        <f t="shared" si="50"/>
        <v>1059</v>
      </c>
      <c r="B1061" s="3">
        <f>IF(成绩记录表!C1061=成绩查询表!$G$17,P1061+ROW(P1061)/10000000,10000000)+ROW(P1061)/1000000</f>
        <v>10000000.001061</v>
      </c>
      <c r="O1061" s="15">
        <f t="shared" si="51"/>
        <v>0</v>
      </c>
      <c r="P1061" s="30">
        <f t="shared" si="52"/>
        <v>1</v>
      </c>
    </row>
    <row r="1062" spans="1:16">
      <c r="A1062" s="3">
        <f t="shared" si="50"/>
        <v>1060</v>
      </c>
      <c r="B1062" s="3">
        <f>IF(成绩记录表!C1062=成绩查询表!$G$17,P1062+ROW(P1062)/10000000,10000000)+ROW(P1062)/1000000</f>
        <v>10000000.001062</v>
      </c>
      <c r="O1062" s="15">
        <f t="shared" si="51"/>
        <v>0</v>
      </c>
      <c r="P1062" s="30">
        <f t="shared" si="52"/>
        <v>1</v>
      </c>
    </row>
    <row r="1063" spans="1:16">
      <c r="A1063" s="3">
        <f t="shared" si="50"/>
        <v>1061</v>
      </c>
      <c r="B1063" s="3">
        <f>IF(成绩记录表!C1063=成绩查询表!$G$17,P1063+ROW(P1063)/10000000,10000000)+ROW(P1063)/1000000</f>
        <v>10000000.001063</v>
      </c>
      <c r="O1063" s="15">
        <f t="shared" si="51"/>
        <v>0</v>
      </c>
      <c r="P1063" s="30">
        <f t="shared" si="52"/>
        <v>1</v>
      </c>
    </row>
    <row r="1064" spans="1:16">
      <c r="A1064" s="3">
        <f t="shared" si="50"/>
        <v>1062</v>
      </c>
      <c r="B1064" s="3">
        <f>IF(成绩记录表!C1064=成绩查询表!$G$17,P1064+ROW(P1064)/10000000,10000000)+ROW(P1064)/1000000</f>
        <v>10000000.001064001</v>
      </c>
      <c r="O1064" s="15">
        <f t="shared" si="51"/>
        <v>0</v>
      </c>
      <c r="P1064" s="30">
        <f t="shared" si="52"/>
        <v>1</v>
      </c>
    </row>
    <row r="1065" spans="1:16">
      <c r="A1065" s="3">
        <f t="shared" si="50"/>
        <v>1063</v>
      </c>
      <c r="B1065" s="3">
        <f>IF(成绩记录表!C1065=成绩查询表!$G$17,P1065+ROW(P1065)/10000000,10000000)+ROW(P1065)/1000000</f>
        <v>10000000.001065001</v>
      </c>
      <c r="O1065" s="15">
        <f t="shared" si="51"/>
        <v>0</v>
      </c>
      <c r="P1065" s="30">
        <f t="shared" si="52"/>
        <v>1</v>
      </c>
    </row>
    <row r="1066" spans="1:16">
      <c r="A1066" s="3">
        <f t="shared" si="50"/>
        <v>1064</v>
      </c>
      <c r="B1066" s="3">
        <f>IF(成绩记录表!C1066=成绩查询表!$G$17,P1066+ROW(P1066)/10000000,10000000)+ROW(P1066)/1000000</f>
        <v>10000000.001065999</v>
      </c>
      <c r="O1066" s="15">
        <f t="shared" si="51"/>
        <v>0</v>
      </c>
      <c r="P1066" s="30">
        <f t="shared" si="52"/>
        <v>1</v>
      </c>
    </row>
    <row r="1067" spans="1:16">
      <c r="A1067" s="3">
        <f t="shared" si="50"/>
        <v>1065</v>
      </c>
      <c r="B1067" s="3">
        <f>IF(成绩记录表!C1067=成绩查询表!$G$17,P1067+ROW(P1067)/10000000,10000000)+ROW(P1067)/1000000</f>
        <v>10000000.001067</v>
      </c>
      <c r="O1067" s="15">
        <f t="shared" si="51"/>
        <v>0</v>
      </c>
      <c r="P1067" s="30">
        <f t="shared" si="52"/>
        <v>1</v>
      </c>
    </row>
    <row r="1068" spans="1:16">
      <c r="A1068" s="3">
        <f t="shared" ref="A1068:A1131" si="53">RANK(B1068,B:B,1)</f>
        <v>1066</v>
      </c>
      <c r="B1068" s="3">
        <f>IF(成绩记录表!C1068=成绩查询表!$G$17,P1068+ROW(P1068)/10000000,10000000)+ROW(P1068)/1000000</f>
        <v>10000000.001068</v>
      </c>
      <c r="O1068" s="15">
        <f t="shared" ref="O1068:O1131" si="54">SUM(F1068:N1068)</f>
        <v>0</v>
      </c>
      <c r="P1068" s="30">
        <f t="shared" si="52"/>
        <v>1</v>
      </c>
    </row>
    <row r="1069" spans="1:16">
      <c r="A1069" s="3">
        <f t="shared" si="53"/>
        <v>1067</v>
      </c>
      <c r="B1069" s="3">
        <f>IF(成绩记录表!C1069=成绩查询表!$G$17,P1069+ROW(P1069)/10000000,10000000)+ROW(P1069)/1000000</f>
        <v>10000000.001069</v>
      </c>
      <c r="O1069" s="15">
        <f t="shared" si="54"/>
        <v>0</v>
      </c>
      <c r="P1069" s="30">
        <f t="shared" si="52"/>
        <v>1</v>
      </c>
    </row>
    <row r="1070" spans="1:16">
      <c r="A1070" s="3">
        <f t="shared" si="53"/>
        <v>1068</v>
      </c>
      <c r="B1070" s="3">
        <f>IF(成绩记录表!C1070=成绩查询表!$G$17,P1070+ROW(P1070)/10000000,10000000)+ROW(P1070)/1000000</f>
        <v>10000000.00107</v>
      </c>
      <c r="O1070" s="15">
        <f t="shared" si="54"/>
        <v>0</v>
      </c>
      <c r="P1070" s="30">
        <f t="shared" si="52"/>
        <v>1</v>
      </c>
    </row>
    <row r="1071" spans="1:16">
      <c r="A1071" s="3">
        <f t="shared" si="53"/>
        <v>1069</v>
      </c>
      <c r="B1071" s="3">
        <f>IF(成绩记录表!C1071=成绩查询表!$G$17,P1071+ROW(P1071)/10000000,10000000)+ROW(P1071)/1000000</f>
        <v>10000000.001071</v>
      </c>
      <c r="O1071" s="15">
        <f t="shared" si="54"/>
        <v>0</v>
      </c>
      <c r="P1071" s="30">
        <f t="shared" si="52"/>
        <v>1</v>
      </c>
    </row>
    <row r="1072" spans="1:16">
      <c r="A1072" s="3">
        <f t="shared" si="53"/>
        <v>1070</v>
      </c>
      <c r="B1072" s="3">
        <f>IF(成绩记录表!C1072=成绩查询表!$G$17,P1072+ROW(P1072)/10000000,10000000)+ROW(P1072)/1000000</f>
        <v>10000000.001072001</v>
      </c>
      <c r="O1072" s="15">
        <f t="shared" si="54"/>
        <v>0</v>
      </c>
      <c r="P1072" s="30">
        <f t="shared" si="52"/>
        <v>1</v>
      </c>
    </row>
    <row r="1073" spans="1:16">
      <c r="A1073" s="3">
        <f t="shared" si="53"/>
        <v>1071</v>
      </c>
      <c r="B1073" s="3">
        <f>IF(成绩记录表!C1073=成绩查询表!$G$17,P1073+ROW(P1073)/10000000,10000000)+ROW(P1073)/1000000</f>
        <v>10000000.001072999</v>
      </c>
      <c r="O1073" s="15">
        <f t="shared" si="54"/>
        <v>0</v>
      </c>
      <c r="P1073" s="30">
        <f t="shared" si="52"/>
        <v>1</v>
      </c>
    </row>
    <row r="1074" spans="1:16">
      <c r="A1074" s="3">
        <f t="shared" si="53"/>
        <v>1072</v>
      </c>
      <c r="B1074" s="3">
        <f>IF(成绩记录表!C1074=成绩查询表!$G$17,P1074+ROW(P1074)/10000000,10000000)+ROW(P1074)/1000000</f>
        <v>10000000.001073999</v>
      </c>
      <c r="O1074" s="15">
        <f t="shared" si="54"/>
        <v>0</v>
      </c>
      <c r="P1074" s="30">
        <f t="shared" si="52"/>
        <v>1</v>
      </c>
    </row>
    <row r="1075" spans="1:16">
      <c r="A1075" s="3">
        <f t="shared" si="53"/>
        <v>1073</v>
      </c>
      <c r="B1075" s="3">
        <f>IF(成绩记录表!C1075=成绩查询表!$G$17,P1075+ROW(P1075)/10000000,10000000)+ROW(P1075)/1000000</f>
        <v>10000000.001075</v>
      </c>
      <c r="O1075" s="15">
        <f t="shared" si="54"/>
        <v>0</v>
      </c>
      <c r="P1075" s="30">
        <f t="shared" si="52"/>
        <v>1</v>
      </c>
    </row>
    <row r="1076" spans="1:16">
      <c r="A1076" s="3">
        <f t="shared" si="53"/>
        <v>1074</v>
      </c>
      <c r="B1076" s="3">
        <f>IF(成绩记录表!C1076=成绩查询表!$G$17,P1076+ROW(P1076)/10000000,10000000)+ROW(P1076)/1000000</f>
        <v>10000000.001076</v>
      </c>
      <c r="O1076" s="15">
        <f t="shared" si="54"/>
        <v>0</v>
      </c>
      <c r="P1076" s="30">
        <f t="shared" si="52"/>
        <v>1</v>
      </c>
    </row>
    <row r="1077" spans="1:16">
      <c r="A1077" s="3">
        <f t="shared" si="53"/>
        <v>1075</v>
      </c>
      <c r="B1077" s="3">
        <f>IF(成绩记录表!C1077=成绩查询表!$G$17,P1077+ROW(P1077)/10000000,10000000)+ROW(P1077)/1000000</f>
        <v>10000000.001077</v>
      </c>
      <c r="O1077" s="15">
        <f t="shared" si="54"/>
        <v>0</v>
      </c>
      <c r="P1077" s="30">
        <f t="shared" si="52"/>
        <v>1</v>
      </c>
    </row>
    <row r="1078" spans="1:16">
      <c r="A1078" s="3">
        <f t="shared" si="53"/>
        <v>1076</v>
      </c>
      <c r="B1078" s="3">
        <f>IF(成绩记录表!C1078=成绩查询表!$G$17,P1078+ROW(P1078)/10000000,10000000)+ROW(P1078)/1000000</f>
        <v>10000000.001078</v>
      </c>
      <c r="O1078" s="15">
        <f t="shared" si="54"/>
        <v>0</v>
      </c>
      <c r="P1078" s="30">
        <f t="shared" si="52"/>
        <v>1</v>
      </c>
    </row>
    <row r="1079" spans="1:16">
      <c r="A1079" s="3">
        <f t="shared" si="53"/>
        <v>1077</v>
      </c>
      <c r="B1079" s="3">
        <f>IF(成绩记录表!C1079=成绩查询表!$G$17,P1079+ROW(P1079)/10000000,10000000)+ROW(P1079)/1000000</f>
        <v>10000000.001079001</v>
      </c>
      <c r="O1079" s="15">
        <f t="shared" si="54"/>
        <v>0</v>
      </c>
      <c r="P1079" s="30">
        <f t="shared" si="52"/>
        <v>1</v>
      </c>
    </row>
    <row r="1080" spans="1:16">
      <c r="A1080" s="3">
        <f t="shared" si="53"/>
        <v>1078</v>
      </c>
      <c r="B1080" s="3">
        <f>IF(成绩记录表!C1080=成绩查询表!$G$17,P1080+ROW(P1080)/10000000,10000000)+ROW(P1080)/1000000</f>
        <v>10000000.001080001</v>
      </c>
      <c r="O1080" s="15">
        <f t="shared" si="54"/>
        <v>0</v>
      </c>
      <c r="P1080" s="30">
        <f t="shared" si="52"/>
        <v>1</v>
      </c>
    </row>
    <row r="1081" spans="1:16">
      <c r="A1081" s="3">
        <f t="shared" si="53"/>
        <v>1079</v>
      </c>
      <c r="B1081" s="3">
        <f>IF(成绩记录表!C1081=成绩查询表!$G$17,P1081+ROW(P1081)/10000000,10000000)+ROW(P1081)/1000000</f>
        <v>10000000.001080999</v>
      </c>
      <c r="O1081" s="15">
        <f t="shared" si="54"/>
        <v>0</v>
      </c>
      <c r="P1081" s="30">
        <f t="shared" si="52"/>
        <v>1</v>
      </c>
    </row>
    <row r="1082" spans="1:16">
      <c r="A1082" s="3">
        <f t="shared" si="53"/>
        <v>1080</v>
      </c>
      <c r="B1082" s="3">
        <f>IF(成绩记录表!C1082=成绩查询表!$G$17,P1082+ROW(P1082)/10000000,10000000)+ROW(P1082)/1000000</f>
        <v>10000000.001081999</v>
      </c>
      <c r="O1082" s="15">
        <f t="shared" si="54"/>
        <v>0</v>
      </c>
      <c r="P1082" s="30">
        <f t="shared" si="52"/>
        <v>1</v>
      </c>
    </row>
    <row r="1083" spans="1:16">
      <c r="A1083" s="3">
        <f t="shared" si="53"/>
        <v>1081</v>
      </c>
      <c r="B1083" s="3">
        <f>IF(成绩记录表!C1083=成绩查询表!$G$17,P1083+ROW(P1083)/10000000,10000000)+ROW(P1083)/1000000</f>
        <v>10000000.001083</v>
      </c>
      <c r="O1083" s="15">
        <f t="shared" si="54"/>
        <v>0</v>
      </c>
      <c r="P1083" s="30">
        <f t="shared" si="52"/>
        <v>1</v>
      </c>
    </row>
    <row r="1084" spans="1:16">
      <c r="A1084" s="3">
        <f t="shared" si="53"/>
        <v>1082</v>
      </c>
      <c r="B1084" s="3">
        <f>IF(成绩记录表!C1084=成绩查询表!$G$17,P1084+ROW(P1084)/10000000,10000000)+ROW(P1084)/1000000</f>
        <v>10000000.001084</v>
      </c>
      <c r="O1084" s="15">
        <f t="shared" si="54"/>
        <v>0</v>
      </c>
      <c r="P1084" s="30">
        <f t="shared" si="52"/>
        <v>1</v>
      </c>
    </row>
    <row r="1085" spans="1:16">
      <c r="A1085" s="3">
        <f t="shared" si="53"/>
        <v>1083</v>
      </c>
      <c r="B1085" s="3">
        <f>IF(成绩记录表!C1085=成绩查询表!$G$17,P1085+ROW(P1085)/10000000,10000000)+ROW(P1085)/1000000</f>
        <v>10000000.001085</v>
      </c>
      <c r="O1085" s="15">
        <f t="shared" si="54"/>
        <v>0</v>
      </c>
      <c r="P1085" s="30">
        <f t="shared" si="52"/>
        <v>1</v>
      </c>
    </row>
    <row r="1086" spans="1:16">
      <c r="A1086" s="3">
        <f t="shared" si="53"/>
        <v>1084</v>
      </c>
      <c r="B1086" s="3">
        <f>IF(成绩记录表!C1086=成绩查询表!$G$17,P1086+ROW(P1086)/10000000,10000000)+ROW(P1086)/1000000</f>
        <v>10000000.001086</v>
      </c>
      <c r="O1086" s="15">
        <f t="shared" si="54"/>
        <v>0</v>
      </c>
      <c r="P1086" s="30">
        <f t="shared" si="52"/>
        <v>1</v>
      </c>
    </row>
    <row r="1087" spans="1:16">
      <c r="A1087" s="3">
        <f t="shared" si="53"/>
        <v>1085</v>
      </c>
      <c r="B1087" s="3">
        <f>IF(成绩记录表!C1087=成绩查询表!$G$17,P1087+ROW(P1087)/10000000,10000000)+ROW(P1087)/1000000</f>
        <v>10000000.001087001</v>
      </c>
      <c r="O1087" s="15">
        <f t="shared" si="54"/>
        <v>0</v>
      </c>
      <c r="P1087" s="30">
        <f t="shared" si="52"/>
        <v>1</v>
      </c>
    </row>
    <row r="1088" spans="1:16">
      <c r="A1088" s="3">
        <f t="shared" si="53"/>
        <v>1086</v>
      </c>
      <c r="B1088" s="3">
        <f>IF(成绩记录表!C1088=成绩查询表!$G$17,P1088+ROW(P1088)/10000000,10000000)+ROW(P1088)/1000000</f>
        <v>10000000.001088001</v>
      </c>
      <c r="O1088" s="15">
        <f t="shared" si="54"/>
        <v>0</v>
      </c>
      <c r="P1088" s="30">
        <f t="shared" si="52"/>
        <v>1</v>
      </c>
    </row>
    <row r="1089" spans="1:16">
      <c r="A1089" s="3">
        <f t="shared" si="53"/>
        <v>1087</v>
      </c>
      <c r="B1089" s="3">
        <f>IF(成绩记录表!C1089=成绩查询表!$G$17,P1089+ROW(P1089)/10000000,10000000)+ROW(P1089)/1000000</f>
        <v>10000000.001088999</v>
      </c>
      <c r="O1089" s="15">
        <f t="shared" si="54"/>
        <v>0</v>
      </c>
      <c r="P1089" s="30">
        <f t="shared" si="52"/>
        <v>1</v>
      </c>
    </row>
    <row r="1090" spans="1:16">
      <c r="A1090" s="3">
        <f t="shared" si="53"/>
        <v>1088</v>
      </c>
      <c r="B1090" s="3">
        <f>IF(成绩记录表!C1090=成绩查询表!$G$17,P1090+ROW(P1090)/10000000,10000000)+ROW(P1090)/1000000</f>
        <v>10000000.001089999</v>
      </c>
      <c r="O1090" s="15">
        <f t="shared" si="54"/>
        <v>0</v>
      </c>
      <c r="P1090" s="30">
        <f t="shared" si="52"/>
        <v>1</v>
      </c>
    </row>
    <row r="1091" spans="1:16">
      <c r="A1091" s="3">
        <f t="shared" si="53"/>
        <v>1089</v>
      </c>
      <c r="B1091" s="3">
        <f>IF(成绩记录表!C1091=成绩查询表!$G$17,P1091+ROW(P1091)/10000000,10000000)+ROW(P1091)/1000000</f>
        <v>10000000.001091</v>
      </c>
      <c r="O1091" s="15">
        <f t="shared" si="54"/>
        <v>0</v>
      </c>
      <c r="P1091" s="30">
        <f t="shared" si="52"/>
        <v>1</v>
      </c>
    </row>
    <row r="1092" spans="1:16">
      <c r="A1092" s="3">
        <f t="shared" si="53"/>
        <v>1090</v>
      </c>
      <c r="B1092" s="3">
        <f>IF(成绩记录表!C1092=成绩查询表!$G$17,P1092+ROW(P1092)/10000000,10000000)+ROW(P1092)/1000000</f>
        <v>10000000.001092</v>
      </c>
      <c r="O1092" s="15">
        <f t="shared" si="54"/>
        <v>0</v>
      </c>
      <c r="P1092" s="30">
        <f t="shared" si="52"/>
        <v>1</v>
      </c>
    </row>
    <row r="1093" spans="1:16">
      <c r="A1093" s="3">
        <f t="shared" si="53"/>
        <v>1091</v>
      </c>
      <c r="B1093" s="3">
        <f>IF(成绩记录表!C1093=成绩查询表!$G$17,P1093+ROW(P1093)/10000000,10000000)+ROW(P1093)/1000000</f>
        <v>10000000.001093</v>
      </c>
      <c r="O1093" s="15">
        <f t="shared" si="54"/>
        <v>0</v>
      </c>
      <c r="P1093" s="30">
        <f t="shared" si="52"/>
        <v>1</v>
      </c>
    </row>
    <row r="1094" spans="1:16">
      <c r="A1094" s="3">
        <f t="shared" si="53"/>
        <v>1092</v>
      </c>
      <c r="B1094" s="3">
        <f>IF(成绩记录表!C1094=成绩查询表!$G$17,P1094+ROW(P1094)/10000000,10000000)+ROW(P1094)/1000000</f>
        <v>10000000.001094</v>
      </c>
      <c r="O1094" s="15">
        <f t="shared" si="54"/>
        <v>0</v>
      </c>
      <c r="P1094" s="30">
        <f t="shared" si="52"/>
        <v>1</v>
      </c>
    </row>
    <row r="1095" spans="1:16">
      <c r="A1095" s="3">
        <f t="shared" si="53"/>
        <v>1093</v>
      </c>
      <c r="B1095" s="3">
        <f>IF(成绩记录表!C1095=成绩查询表!$G$17,P1095+ROW(P1095)/10000000,10000000)+ROW(P1095)/1000000</f>
        <v>10000000.001095001</v>
      </c>
      <c r="O1095" s="15">
        <f t="shared" si="54"/>
        <v>0</v>
      </c>
      <c r="P1095" s="30">
        <f t="shared" si="52"/>
        <v>1</v>
      </c>
    </row>
    <row r="1096" spans="1:16">
      <c r="A1096" s="3">
        <f t="shared" si="53"/>
        <v>1094</v>
      </c>
      <c r="B1096" s="3">
        <f>IF(成绩记录表!C1096=成绩查询表!$G$17,P1096+ROW(P1096)/10000000,10000000)+ROW(P1096)/1000000</f>
        <v>10000000.001096001</v>
      </c>
      <c r="O1096" s="15">
        <f t="shared" si="54"/>
        <v>0</v>
      </c>
      <c r="P1096" s="30">
        <f t="shared" si="52"/>
        <v>1</v>
      </c>
    </row>
    <row r="1097" spans="1:16">
      <c r="A1097" s="3">
        <f t="shared" si="53"/>
        <v>1095</v>
      </c>
      <c r="B1097" s="3">
        <f>IF(成绩记录表!C1097=成绩查询表!$G$17,P1097+ROW(P1097)/10000000,10000000)+ROW(P1097)/1000000</f>
        <v>10000000.001096999</v>
      </c>
      <c r="O1097" s="15">
        <f t="shared" si="54"/>
        <v>0</v>
      </c>
      <c r="P1097" s="30">
        <f t="shared" si="52"/>
        <v>1</v>
      </c>
    </row>
    <row r="1098" spans="1:16">
      <c r="A1098" s="3">
        <f t="shared" si="53"/>
        <v>1096</v>
      </c>
      <c r="B1098" s="3">
        <f>IF(成绩记录表!C1098=成绩查询表!$G$17,P1098+ROW(P1098)/10000000,10000000)+ROW(P1098)/1000000</f>
        <v>10000000.001098</v>
      </c>
      <c r="O1098" s="15">
        <f t="shared" si="54"/>
        <v>0</v>
      </c>
      <c r="P1098" s="30">
        <f t="shared" si="52"/>
        <v>1</v>
      </c>
    </row>
    <row r="1099" spans="1:16">
      <c r="A1099" s="3">
        <f t="shared" si="53"/>
        <v>1097</v>
      </c>
      <c r="B1099" s="3">
        <f>IF(成绩记录表!C1099=成绩查询表!$G$17,P1099+ROW(P1099)/10000000,10000000)+ROW(P1099)/1000000</f>
        <v>10000000.001099</v>
      </c>
      <c r="O1099" s="15">
        <f t="shared" si="54"/>
        <v>0</v>
      </c>
      <c r="P1099" s="30">
        <f t="shared" si="52"/>
        <v>1</v>
      </c>
    </row>
    <row r="1100" spans="1:16">
      <c r="A1100" s="3">
        <f t="shared" si="53"/>
        <v>1098</v>
      </c>
      <c r="B1100" s="3">
        <f>IF(成绩记录表!C1100=成绩查询表!$G$17,P1100+ROW(P1100)/10000000,10000000)+ROW(P1100)/1000000</f>
        <v>10000000.0011</v>
      </c>
      <c r="O1100" s="15">
        <f t="shared" si="54"/>
        <v>0</v>
      </c>
      <c r="P1100" s="30">
        <f t="shared" si="52"/>
        <v>1</v>
      </c>
    </row>
    <row r="1101" spans="1:16">
      <c r="A1101" s="3">
        <f t="shared" si="53"/>
        <v>1099</v>
      </c>
      <c r="B1101" s="3">
        <f>IF(成绩记录表!C1101=成绩查询表!$G$17,P1101+ROW(P1101)/10000000,10000000)+ROW(P1101)/1000000</f>
        <v>10000000.001101</v>
      </c>
      <c r="O1101" s="15">
        <f t="shared" si="54"/>
        <v>0</v>
      </c>
      <c r="P1101" s="30">
        <f t="shared" si="52"/>
        <v>1</v>
      </c>
    </row>
    <row r="1102" spans="1:16">
      <c r="A1102" s="3">
        <f t="shared" si="53"/>
        <v>1100</v>
      </c>
      <c r="B1102" s="3">
        <f>IF(成绩记录表!C1102=成绩查询表!$G$17,P1102+ROW(P1102)/10000000,10000000)+ROW(P1102)/1000000</f>
        <v>10000000.001102</v>
      </c>
      <c r="O1102" s="15">
        <f t="shared" si="54"/>
        <v>0</v>
      </c>
      <c r="P1102" s="30">
        <f t="shared" si="52"/>
        <v>1</v>
      </c>
    </row>
    <row r="1103" spans="1:16">
      <c r="A1103" s="3">
        <f t="shared" si="53"/>
        <v>1101</v>
      </c>
      <c r="B1103" s="3">
        <f>IF(成绩记录表!C1103=成绩查询表!$G$17,P1103+ROW(P1103)/10000000,10000000)+ROW(P1103)/1000000</f>
        <v>10000000.001103001</v>
      </c>
      <c r="O1103" s="15">
        <f t="shared" si="54"/>
        <v>0</v>
      </c>
      <c r="P1103" s="30">
        <f t="shared" si="52"/>
        <v>1</v>
      </c>
    </row>
    <row r="1104" spans="1:16">
      <c r="A1104" s="3">
        <f t="shared" si="53"/>
        <v>1102</v>
      </c>
      <c r="B1104" s="3">
        <f>IF(成绩记录表!C1104=成绩查询表!$G$17,P1104+ROW(P1104)/10000000,10000000)+ROW(P1104)/1000000</f>
        <v>10000000.001103999</v>
      </c>
      <c r="O1104" s="15">
        <f t="shared" si="54"/>
        <v>0</v>
      </c>
      <c r="P1104" s="30">
        <f t="shared" si="52"/>
        <v>1</v>
      </c>
    </row>
    <row r="1105" spans="1:16">
      <c r="A1105" s="3">
        <f t="shared" si="53"/>
        <v>1103</v>
      </c>
      <c r="B1105" s="3">
        <f>IF(成绩记录表!C1105=成绩查询表!$G$17,P1105+ROW(P1105)/10000000,10000000)+ROW(P1105)/1000000</f>
        <v>10000000.001104999</v>
      </c>
      <c r="O1105" s="15">
        <f t="shared" si="54"/>
        <v>0</v>
      </c>
      <c r="P1105" s="30">
        <f t="shared" si="52"/>
        <v>1</v>
      </c>
    </row>
    <row r="1106" spans="1:16">
      <c r="A1106" s="3">
        <f t="shared" si="53"/>
        <v>1104</v>
      </c>
      <c r="B1106" s="3">
        <f>IF(成绩记录表!C1106=成绩查询表!$G$17,P1106+ROW(P1106)/10000000,10000000)+ROW(P1106)/1000000</f>
        <v>10000000.001106</v>
      </c>
      <c r="O1106" s="15">
        <f t="shared" si="54"/>
        <v>0</v>
      </c>
      <c r="P1106" s="30">
        <f t="shared" si="52"/>
        <v>1</v>
      </c>
    </row>
    <row r="1107" spans="1:16">
      <c r="A1107" s="3">
        <f t="shared" si="53"/>
        <v>1105</v>
      </c>
      <c r="B1107" s="3">
        <f>IF(成绩记录表!C1107=成绩查询表!$G$17,P1107+ROW(P1107)/10000000,10000000)+ROW(P1107)/1000000</f>
        <v>10000000.001107</v>
      </c>
      <c r="O1107" s="15">
        <f t="shared" si="54"/>
        <v>0</v>
      </c>
      <c r="P1107" s="30">
        <f t="shared" si="52"/>
        <v>1</v>
      </c>
    </row>
    <row r="1108" spans="1:16">
      <c r="A1108" s="3">
        <f t="shared" si="53"/>
        <v>1106</v>
      </c>
      <c r="B1108" s="3">
        <f>IF(成绩记录表!C1108=成绩查询表!$G$17,P1108+ROW(P1108)/10000000,10000000)+ROW(P1108)/1000000</f>
        <v>10000000.001108</v>
      </c>
      <c r="O1108" s="15">
        <f t="shared" si="54"/>
        <v>0</v>
      </c>
      <c r="P1108" s="30">
        <f t="shared" si="52"/>
        <v>1</v>
      </c>
    </row>
    <row r="1109" spans="1:16">
      <c r="A1109" s="3">
        <f t="shared" si="53"/>
        <v>1107</v>
      </c>
      <c r="B1109" s="3">
        <f>IF(成绩记录表!C1109=成绩查询表!$G$17,P1109+ROW(P1109)/10000000,10000000)+ROW(P1109)/1000000</f>
        <v>10000000.001109</v>
      </c>
      <c r="O1109" s="15">
        <f t="shared" si="54"/>
        <v>0</v>
      </c>
      <c r="P1109" s="30">
        <f t="shared" si="52"/>
        <v>1</v>
      </c>
    </row>
    <row r="1110" spans="1:16">
      <c r="A1110" s="3">
        <f t="shared" si="53"/>
        <v>1108</v>
      </c>
      <c r="B1110" s="3">
        <f>IF(成绩记录表!C1110=成绩查询表!$G$17,P1110+ROW(P1110)/10000000,10000000)+ROW(P1110)/1000000</f>
        <v>10000000.001110001</v>
      </c>
      <c r="O1110" s="15">
        <f t="shared" si="54"/>
        <v>0</v>
      </c>
      <c r="P1110" s="30">
        <f t="shared" ref="P1110:P1173" si="55">IFERROR(VALUE(COUNTIFS($C$2:$C$20000,C1110,$O$2:$O$20000,"&gt;"&amp;$O1110)+1),0)</f>
        <v>1</v>
      </c>
    </row>
    <row r="1111" spans="1:16">
      <c r="A1111" s="3">
        <f t="shared" si="53"/>
        <v>1109</v>
      </c>
      <c r="B1111" s="3">
        <f>IF(成绩记录表!C1111=成绩查询表!$G$17,P1111+ROW(P1111)/10000000,10000000)+ROW(P1111)/1000000</f>
        <v>10000000.001111001</v>
      </c>
      <c r="O1111" s="15">
        <f t="shared" si="54"/>
        <v>0</v>
      </c>
      <c r="P1111" s="30">
        <f t="shared" si="55"/>
        <v>1</v>
      </c>
    </row>
    <row r="1112" spans="1:16">
      <c r="A1112" s="3">
        <f t="shared" si="53"/>
        <v>1110</v>
      </c>
      <c r="B1112" s="3">
        <f>IF(成绩记录表!C1112=成绩查询表!$G$17,P1112+ROW(P1112)/10000000,10000000)+ROW(P1112)/1000000</f>
        <v>10000000.001111999</v>
      </c>
      <c r="O1112" s="15">
        <f t="shared" si="54"/>
        <v>0</v>
      </c>
      <c r="P1112" s="30">
        <f t="shared" si="55"/>
        <v>1</v>
      </c>
    </row>
    <row r="1113" spans="1:16">
      <c r="A1113" s="3">
        <f t="shared" si="53"/>
        <v>1111</v>
      </c>
      <c r="B1113" s="3">
        <f>IF(成绩记录表!C1113=成绩查询表!$G$17,P1113+ROW(P1113)/10000000,10000000)+ROW(P1113)/1000000</f>
        <v>10000000.001112999</v>
      </c>
      <c r="O1113" s="15">
        <f t="shared" si="54"/>
        <v>0</v>
      </c>
      <c r="P1113" s="30">
        <f t="shared" si="55"/>
        <v>1</v>
      </c>
    </row>
    <row r="1114" spans="1:16">
      <c r="A1114" s="3">
        <f t="shared" si="53"/>
        <v>1112</v>
      </c>
      <c r="B1114" s="3">
        <f>IF(成绩记录表!C1114=成绩查询表!$G$17,P1114+ROW(P1114)/10000000,10000000)+ROW(P1114)/1000000</f>
        <v>10000000.001114</v>
      </c>
      <c r="O1114" s="15">
        <f t="shared" si="54"/>
        <v>0</v>
      </c>
      <c r="P1114" s="30">
        <f t="shared" si="55"/>
        <v>1</v>
      </c>
    </row>
    <row r="1115" spans="1:16">
      <c r="A1115" s="3">
        <f t="shared" si="53"/>
        <v>1113</v>
      </c>
      <c r="B1115" s="3">
        <f>IF(成绩记录表!C1115=成绩查询表!$G$17,P1115+ROW(P1115)/10000000,10000000)+ROW(P1115)/1000000</f>
        <v>10000000.001115</v>
      </c>
      <c r="O1115" s="15">
        <f t="shared" si="54"/>
        <v>0</v>
      </c>
      <c r="P1115" s="30">
        <f t="shared" si="55"/>
        <v>1</v>
      </c>
    </row>
    <row r="1116" spans="1:16">
      <c r="A1116" s="3">
        <f t="shared" si="53"/>
        <v>1114</v>
      </c>
      <c r="B1116" s="3">
        <f>IF(成绩记录表!C1116=成绩查询表!$G$17,P1116+ROW(P1116)/10000000,10000000)+ROW(P1116)/1000000</f>
        <v>10000000.001116</v>
      </c>
      <c r="O1116" s="15">
        <f t="shared" si="54"/>
        <v>0</v>
      </c>
      <c r="P1116" s="30">
        <f t="shared" si="55"/>
        <v>1</v>
      </c>
    </row>
    <row r="1117" spans="1:16">
      <c r="A1117" s="3">
        <f t="shared" si="53"/>
        <v>1115</v>
      </c>
      <c r="B1117" s="3">
        <f>IF(成绩记录表!C1117=成绩查询表!$G$17,P1117+ROW(P1117)/10000000,10000000)+ROW(P1117)/1000000</f>
        <v>10000000.001117</v>
      </c>
      <c r="O1117" s="15">
        <f t="shared" si="54"/>
        <v>0</v>
      </c>
      <c r="P1117" s="30">
        <f t="shared" si="55"/>
        <v>1</v>
      </c>
    </row>
    <row r="1118" spans="1:16">
      <c r="A1118" s="3">
        <f t="shared" si="53"/>
        <v>1116</v>
      </c>
      <c r="B1118" s="3">
        <f>IF(成绩记录表!C1118=成绩查询表!$G$17,P1118+ROW(P1118)/10000000,10000000)+ROW(P1118)/1000000</f>
        <v>10000000.001118001</v>
      </c>
      <c r="O1118" s="15">
        <f t="shared" si="54"/>
        <v>0</v>
      </c>
      <c r="P1118" s="30">
        <f t="shared" si="55"/>
        <v>1</v>
      </c>
    </row>
    <row r="1119" spans="1:16">
      <c r="A1119" s="3">
        <f t="shared" si="53"/>
        <v>1117</v>
      </c>
      <c r="B1119" s="3">
        <f>IF(成绩记录表!C1119=成绩查询表!$G$17,P1119+ROW(P1119)/10000000,10000000)+ROW(P1119)/1000000</f>
        <v>10000000.001119001</v>
      </c>
      <c r="O1119" s="15">
        <f t="shared" si="54"/>
        <v>0</v>
      </c>
      <c r="P1119" s="30">
        <f t="shared" si="55"/>
        <v>1</v>
      </c>
    </row>
    <row r="1120" spans="1:16">
      <c r="A1120" s="3">
        <f t="shared" si="53"/>
        <v>1118</v>
      </c>
      <c r="B1120" s="3">
        <f>IF(成绩记录表!C1120=成绩查询表!$G$17,P1120+ROW(P1120)/10000000,10000000)+ROW(P1120)/1000000</f>
        <v>10000000.001119999</v>
      </c>
      <c r="O1120" s="15">
        <f t="shared" si="54"/>
        <v>0</v>
      </c>
      <c r="P1120" s="30">
        <f t="shared" si="55"/>
        <v>1</v>
      </c>
    </row>
    <row r="1121" spans="1:16">
      <c r="A1121" s="3">
        <f t="shared" si="53"/>
        <v>1119</v>
      </c>
      <c r="B1121" s="3">
        <f>IF(成绩记录表!C1121=成绩查询表!$G$17,P1121+ROW(P1121)/10000000,10000000)+ROW(P1121)/1000000</f>
        <v>10000000.001120999</v>
      </c>
      <c r="O1121" s="15">
        <f t="shared" si="54"/>
        <v>0</v>
      </c>
      <c r="P1121" s="30">
        <f t="shared" si="55"/>
        <v>1</v>
      </c>
    </row>
    <row r="1122" spans="1:16">
      <c r="A1122" s="3">
        <f t="shared" si="53"/>
        <v>1120</v>
      </c>
      <c r="B1122" s="3">
        <f>IF(成绩记录表!C1122=成绩查询表!$G$17,P1122+ROW(P1122)/10000000,10000000)+ROW(P1122)/1000000</f>
        <v>10000000.001122</v>
      </c>
      <c r="O1122" s="15">
        <f t="shared" si="54"/>
        <v>0</v>
      </c>
      <c r="P1122" s="30">
        <f t="shared" si="55"/>
        <v>1</v>
      </c>
    </row>
    <row r="1123" spans="1:16">
      <c r="A1123" s="3">
        <f t="shared" si="53"/>
        <v>1121</v>
      </c>
      <c r="B1123" s="3">
        <f>IF(成绩记录表!C1123=成绩查询表!$G$17,P1123+ROW(P1123)/10000000,10000000)+ROW(P1123)/1000000</f>
        <v>10000000.001123</v>
      </c>
      <c r="O1123" s="15">
        <f t="shared" si="54"/>
        <v>0</v>
      </c>
      <c r="P1123" s="30">
        <f t="shared" si="55"/>
        <v>1</v>
      </c>
    </row>
    <row r="1124" spans="1:16">
      <c r="A1124" s="3">
        <f t="shared" si="53"/>
        <v>1122</v>
      </c>
      <c r="B1124" s="3">
        <f>IF(成绩记录表!C1124=成绩查询表!$G$17,P1124+ROW(P1124)/10000000,10000000)+ROW(P1124)/1000000</f>
        <v>10000000.001124</v>
      </c>
      <c r="O1124" s="15">
        <f t="shared" si="54"/>
        <v>0</v>
      </c>
      <c r="P1124" s="30">
        <f t="shared" si="55"/>
        <v>1</v>
      </c>
    </row>
    <row r="1125" spans="1:16">
      <c r="A1125" s="3">
        <f t="shared" si="53"/>
        <v>1123</v>
      </c>
      <c r="B1125" s="3">
        <f>IF(成绩记录表!C1125=成绩查询表!$G$17,P1125+ROW(P1125)/10000000,10000000)+ROW(P1125)/1000000</f>
        <v>10000000.001125</v>
      </c>
      <c r="O1125" s="15">
        <f t="shared" si="54"/>
        <v>0</v>
      </c>
      <c r="P1125" s="30">
        <f t="shared" si="55"/>
        <v>1</v>
      </c>
    </row>
    <row r="1126" spans="1:16">
      <c r="A1126" s="3">
        <f t="shared" si="53"/>
        <v>1124</v>
      </c>
      <c r="B1126" s="3">
        <f>IF(成绩记录表!C1126=成绩查询表!$G$17,P1126+ROW(P1126)/10000000,10000000)+ROW(P1126)/1000000</f>
        <v>10000000.001126001</v>
      </c>
      <c r="O1126" s="15">
        <f t="shared" si="54"/>
        <v>0</v>
      </c>
      <c r="P1126" s="30">
        <f t="shared" si="55"/>
        <v>1</v>
      </c>
    </row>
    <row r="1127" spans="1:16">
      <c r="A1127" s="3">
        <f t="shared" si="53"/>
        <v>1125</v>
      </c>
      <c r="B1127" s="3">
        <f>IF(成绩记录表!C1127=成绩查询表!$G$17,P1127+ROW(P1127)/10000000,10000000)+ROW(P1127)/1000000</f>
        <v>10000000.001127001</v>
      </c>
      <c r="O1127" s="15">
        <f t="shared" si="54"/>
        <v>0</v>
      </c>
      <c r="P1127" s="30">
        <f t="shared" si="55"/>
        <v>1</v>
      </c>
    </row>
    <row r="1128" spans="1:16">
      <c r="A1128" s="3">
        <f t="shared" si="53"/>
        <v>1126</v>
      </c>
      <c r="B1128" s="3">
        <f>IF(成绩记录表!C1128=成绩查询表!$G$17,P1128+ROW(P1128)/10000000,10000000)+ROW(P1128)/1000000</f>
        <v>10000000.001127999</v>
      </c>
      <c r="O1128" s="15">
        <f t="shared" si="54"/>
        <v>0</v>
      </c>
      <c r="P1128" s="30">
        <f t="shared" si="55"/>
        <v>1</v>
      </c>
    </row>
    <row r="1129" spans="1:16">
      <c r="A1129" s="3">
        <f t="shared" si="53"/>
        <v>1127</v>
      </c>
      <c r="B1129" s="3">
        <f>IF(成绩记录表!C1129=成绩查询表!$G$17,P1129+ROW(P1129)/10000000,10000000)+ROW(P1129)/1000000</f>
        <v>10000000.001129</v>
      </c>
      <c r="O1129" s="15">
        <f t="shared" si="54"/>
        <v>0</v>
      </c>
      <c r="P1129" s="30">
        <f t="shared" si="55"/>
        <v>1</v>
      </c>
    </row>
    <row r="1130" spans="1:16">
      <c r="A1130" s="3">
        <f t="shared" si="53"/>
        <v>1128</v>
      </c>
      <c r="B1130" s="3">
        <f>IF(成绩记录表!C1130=成绩查询表!$G$17,P1130+ROW(P1130)/10000000,10000000)+ROW(P1130)/1000000</f>
        <v>10000000.00113</v>
      </c>
      <c r="O1130" s="15">
        <f t="shared" si="54"/>
        <v>0</v>
      </c>
      <c r="P1130" s="30">
        <f t="shared" si="55"/>
        <v>1</v>
      </c>
    </row>
    <row r="1131" spans="1:16">
      <c r="A1131" s="3">
        <f t="shared" si="53"/>
        <v>1129</v>
      </c>
      <c r="B1131" s="3">
        <f>IF(成绩记录表!C1131=成绩查询表!$G$17,P1131+ROW(P1131)/10000000,10000000)+ROW(P1131)/1000000</f>
        <v>10000000.001131</v>
      </c>
      <c r="O1131" s="15">
        <f t="shared" si="54"/>
        <v>0</v>
      </c>
      <c r="P1131" s="30">
        <f t="shared" si="55"/>
        <v>1</v>
      </c>
    </row>
    <row r="1132" spans="1:16">
      <c r="A1132" s="3">
        <f t="shared" ref="A1132:A1195" si="56">RANK(B1132,B:B,1)</f>
        <v>1130</v>
      </c>
      <c r="B1132" s="3">
        <f>IF(成绩记录表!C1132=成绩查询表!$G$17,P1132+ROW(P1132)/10000000,10000000)+ROW(P1132)/1000000</f>
        <v>10000000.001132</v>
      </c>
      <c r="O1132" s="15">
        <f t="shared" ref="O1132:O1195" si="57">SUM(F1132:N1132)</f>
        <v>0</v>
      </c>
      <c r="P1132" s="30">
        <f t="shared" si="55"/>
        <v>1</v>
      </c>
    </row>
    <row r="1133" spans="1:16">
      <c r="A1133" s="3">
        <f t="shared" si="56"/>
        <v>1131</v>
      </c>
      <c r="B1133" s="3">
        <f>IF(成绩记录表!C1133=成绩查询表!$G$17,P1133+ROW(P1133)/10000000,10000000)+ROW(P1133)/1000000</f>
        <v>10000000.001133</v>
      </c>
      <c r="O1133" s="15">
        <f t="shared" si="57"/>
        <v>0</v>
      </c>
      <c r="P1133" s="30">
        <f t="shared" si="55"/>
        <v>1</v>
      </c>
    </row>
    <row r="1134" spans="1:16">
      <c r="A1134" s="3">
        <f t="shared" si="56"/>
        <v>1132</v>
      </c>
      <c r="B1134" s="3">
        <f>IF(成绩记录表!C1134=成绩查询表!$G$17,P1134+ROW(P1134)/10000000,10000000)+ROW(P1134)/1000000</f>
        <v>10000000.001134001</v>
      </c>
      <c r="O1134" s="15">
        <f t="shared" si="57"/>
        <v>0</v>
      </c>
      <c r="P1134" s="30">
        <f t="shared" si="55"/>
        <v>1</v>
      </c>
    </row>
    <row r="1135" spans="1:16">
      <c r="A1135" s="3">
        <f t="shared" si="56"/>
        <v>1133</v>
      </c>
      <c r="B1135" s="3">
        <f>IF(成绩记录表!C1135=成绩查询表!$G$17,P1135+ROW(P1135)/10000000,10000000)+ROW(P1135)/1000000</f>
        <v>10000000.001134999</v>
      </c>
      <c r="O1135" s="15">
        <f t="shared" si="57"/>
        <v>0</v>
      </c>
      <c r="P1135" s="30">
        <f t="shared" si="55"/>
        <v>1</v>
      </c>
    </row>
    <row r="1136" spans="1:16">
      <c r="A1136" s="3">
        <f t="shared" si="56"/>
        <v>1134</v>
      </c>
      <c r="B1136" s="3">
        <f>IF(成绩记录表!C1136=成绩查询表!$G$17,P1136+ROW(P1136)/10000000,10000000)+ROW(P1136)/1000000</f>
        <v>10000000.001135999</v>
      </c>
      <c r="O1136" s="15">
        <f t="shared" si="57"/>
        <v>0</v>
      </c>
      <c r="P1136" s="30">
        <f t="shared" si="55"/>
        <v>1</v>
      </c>
    </row>
    <row r="1137" spans="1:16">
      <c r="A1137" s="3">
        <f t="shared" si="56"/>
        <v>1135</v>
      </c>
      <c r="B1137" s="3">
        <f>IF(成绩记录表!C1137=成绩查询表!$G$17,P1137+ROW(P1137)/10000000,10000000)+ROW(P1137)/1000000</f>
        <v>10000000.001137</v>
      </c>
      <c r="O1137" s="15">
        <f t="shared" si="57"/>
        <v>0</v>
      </c>
      <c r="P1137" s="30">
        <f t="shared" si="55"/>
        <v>1</v>
      </c>
    </row>
    <row r="1138" spans="1:16">
      <c r="A1138" s="3">
        <f t="shared" si="56"/>
        <v>1136</v>
      </c>
      <c r="B1138" s="3">
        <f>IF(成绩记录表!C1138=成绩查询表!$G$17,P1138+ROW(P1138)/10000000,10000000)+ROW(P1138)/1000000</f>
        <v>10000000.001138</v>
      </c>
      <c r="O1138" s="15">
        <f t="shared" si="57"/>
        <v>0</v>
      </c>
      <c r="P1138" s="30">
        <f t="shared" si="55"/>
        <v>1</v>
      </c>
    </row>
    <row r="1139" spans="1:16">
      <c r="A1139" s="3">
        <f t="shared" si="56"/>
        <v>1137</v>
      </c>
      <c r="B1139" s="3">
        <f>IF(成绩记录表!C1139=成绩查询表!$G$17,P1139+ROW(P1139)/10000000,10000000)+ROW(P1139)/1000000</f>
        <v>10000000.001139</v>
      </c>
      <c r="O1139" s="15">
        <f t="shared" si="57"/>
        <v>0</v>
      </c>
      <c r="P1139" s="30">
        <f t="shared" si="55"/>
        <v>1</v>
      </c>
    </row>
    <row r="1140" spans="1:16">
      <c r="A1140" s="3">
        <f t="shared" si="56"/>
        <v>1138</v>
      </c>
      <c r="B1140" s="3">
        <f>IF(成绩记录表!C1140=成绩查询表!$G$17,P1140+ROW(P1140)/10000000,10000000)+ROW(P1140)/1000000</f>
        <v>10000000.00114</v>
      </c>
      <c r="O1140" s="15">
        <f t="shared" si="57"/>
        <v>0</v>
      </c>
      <c r="P1140" s="30">
        <f t="shared" si="55"/>
        <v>1</v>
      </c>
    </row>
    <row r="1141" spans="1:16">
      <c r="A1141" s="3">
        <f t="shared" si="56"/>
        <v>1139</v>
      </c>
      <c r="B1141" s="3">
        <f>IF(成绩记录表!C1141=成绩查询表!$G$17,P1141+ROW(P1141)/10000000,10000000)+ROW(P1141)/1000000</f>
        <v>10000000.001141001</v>
      </c>
      <c r="O1141" s="15">
        <f t="shared" si="57"/>
        <v>0</v>
      </c>
      <c r="P1141" s="30">
        <f t="shared" si="55"/>
        <v>1</v>
      </c>
    </row>
    <row r="1142" spans="1:16">
      <c r="A1142" s="3">
        <f t="shared" si="56"/>
        <v>1140</v>
      </c>
      <c r="B1142" s="3">
        <f>IF(成绩记录表!C1142=成绩查询表!$G$17,P1142+ROW(P1142)/10000000,10000000)+ROW(P1142)/1000000</f>
        <v>10000000.001142001</v>
      </c>
      <c r="O1142" s="15">
        <f t="shared" si="57"/>
        <v>0</v>
      </c>
      <c r="P1142" s="30">
        <f t="shared" si="55"/>
        <v>1</v>
      </c>
    </row>
    <row r="1143" spans="1:16">
      <c r="A1143" s="3">
        <f t="shared" si="56"/>
        <v>1141</v>
      </c>
      <c r="B1143" s="3">
        <f>IF(成绩记录表!C1143=成绩查询表!$G$17,P1143+ROW(P1143)/10000000,10000000)+ROW(P1143)/1000000</f>
        <v>10000000.001142999</v>
      </c>
      <c r="O1143" s="15">
        <f t="shared" si="57"/>
        <v>0</v>
      </c>
      <c r="P1143" s="30">
        <f t="shared" si="55"/>
        <v>1</v>
      </c>
    </row>
    <row r="1144" spans="1:16">
      <c r="A1144" s="3">
        <f t="shared" si="56"/>
        <v>1142</v>
      </c>
      <c r="B1144" s="3">
        <f>IF(成绩记录表!C1144=成绩查询表!$G$17,P1144+ROW(P1144)/10000000,10000000)+ROW(P1144)/1000000</f>
        <v>10000000.001143999</v>
      </c>
      <c r="O1144" s="15">
        <f t="shared" si="57"/>
        <v>0</v>
      </c>
      <c r="P1144" s="30">
        <f t="shared" si="55"/>
        <v>1</v>
      </c>
    </row>
    <row r="1145" spans="1:16">
      <c r="A1145" s="3">
        <f t="shared" si="56"/>
        <v>1143</v>
      </c>
      <c r="B1145" s="3">
        <f>IF(成绩记录表!C1145=成绩查询表!$G$17,P1145+ROW(P1145)/10000000,10000000)+ROW(P1145)/1000000</f>
        <v>10000000.001145</v>
      </c>
      <c r="O1145" s="15">
        <f t="shared" si="57"/>
        <v>0</v>
      </c>
      <c r="P1145" s="30">
        <f t="shared" si="55"/>
        <v>1</v>
      </c>
    </row>
    <row r="1146" spans="1:16">
      <c r="A1146" s="3">
        <f t="shared" si="56"/>
        <v>1144</v>
      </c>
      <c r="B1146" s="3">
        <f>IF(成绩记录表!C1146=成绩查询表!$G$17,P1146+ROW(P1146)/10000000,10000000)+ROW(P1146)/1000000</f>
        <v>10000000.001146</v>
      </c>
      <c r="O1146" s="15">
        <f t="shared" si="57"/>
        <v>0</v>
      </c>
      <c r="P1146" s="30">
        <f t="shared" si="55"/>
        <v>1</v>
      </c>
    </row>
    <row r="1147" spans="1:16">
      <c r="A1147" s="3">
        <f t="shared" si="56"/>
        <v>1145</v>
      </c>
      <c r="B1147" s="3">
        <f>IF(成绩记录表!C1147=成绩查询表!$G$17,P1147+ROW(P1147)/10000000,10000000)+ROW(P1147)/1000000</f>
        <v>10000000.001147</v>
      </c>
      <c r="O1147" s="15">
        <f t="shared" si="57"/>
        <v>0</v>
      </c>
      <c r="P1147" s="30">
        <f t="shared" si="55"/>
        <v>1</v>
      </c>
    </row>
    <row r="1148" spans="1:16">
      <c r="A1148" s="3">
        <f t="shared" si="56"/>
        <v>1146</v>
      </c>
      <c r="B1148" s="3">
        <f>IF(成绩记录表!C1148=成绩查询表!$G$17,P1148+ROW(P1148)/10000000,10000000)+ROW(P1148)/1000000</f>
        <v>10000000.001148</v>
      </c>
      <c r="O1148" s="15">
        <f t="shared" si="57"/>
        <v>0</v>
      </c>
      <c r="P1148" s="30">
        <f t="shared" si="55"/>
        <v>1</v>
      </c>
    </row>
    <row r="1149" spans="1:16">
      <c r="A1149" s="3">
        <f t="shared" si="56"/>
        <v>1147</v>
      </c>
      <c r="B1149" s="3">
        <f>IF(成绩记录表!C1149=成绩查询表!$G$17,P1149+ROW(P1149)/10000000,10000000)+ROW(P1149)/1000000</f>
        <v>10000000.001149001</v>
      </c>
      <c r="O1149" s="15">
        <f t="shared" si="57"/>
        <v>0</v>
      </c>
      <c r="P1149" s="30">
        <f t="shared" si="55"/>
        <v>1</v>
      </c>
    </row>
    <row r="1150" spans="1:16">
      <c r="A1150" s="3">
        <f t="shared" si="56"/>
        <v>1148</v>
      </c>
      <c r="B1150" s="3">
        <f>IF(成绩记录表!C1150=成绩查询表!$G$17,P1150+ROW(P1150)/10000000,10000000)+ROW(P1150)/1000000</f>
        <v>10000000.001150001</v>
      </c>
      <c r="O1150" s="15">
        <f t="shared" si="57"/>
        <v>0</v>
      </c>
      <c r="P1150" s="30">
        <f t="shared" si="55"/>
        <v>1</v>
      </c>
    </row>
    <row r="1151" spans="1:16">
      <c r="A1151" s="3">
        <f t="shared" si="56"/>
        <v>1149</v>
      </c>
      <c r="B1151" s="3">
        <f>IF(成绩记录表!C1151=成绩查询表!$G$17,P1151+ROW(P1151)/10000000,10000000)+ROW(P1151)/1000000</f>
        <v>10000000.001150999</v>
      </c>
      <c r="O1151" s="15">
        <f t="shared" si="57"/>
        <v>0</v>
      </c>
      <c r="P1151" s="30">
        <f t="shared" si="55"/>
        <v>1</v>
      </c>
    </row>
    <row r="1152" spans="1:16">
      <c r="A1152" s="3">
        <f t="shared" si="56"/>
        <v>1150</v>
      </c>
      <c r="B1152" s="3">
        <f>IF(成绩记录表!C1152=成绩查询表!$G$17,P1152+ROW(P1152)/10000000,10000000)+ROW(P1152)/1000000</f>
        <v>10000000.001151999</v>
      </c>
      <c r="O1152" s="15">
        <f t="shared" si="57"/>
        <v>0</v>
      </c>
      <c r="P1152" s="30">
        <f t="shared" si="55"/>
        <v>1</v>
      </c>
    </row>
    <row r="1153" spans="1:16">
      <c r="A1153" s="3">
        <f t="shared" si="56"/>
        <v>1151</v>
      </c>
      <c r="B1153" s="3">
        <f>IF(成绩记录表!C1153=成绩查询表!$G$17,P1153+ROW(P1153)/10000000,10000000)+ROW(P1153)/1000000</f>
        <v>10000000.001153</v>
      </c>
      <c r="O1153" s="15">
        <f t="shared" si="57"/>
        <v>0</v>
      </c>
      <c r="P1153" s="30">
        <f t="shared" si="55"/>
        <v>1</v>
      </c>
    </row>
    <row r="1154" spans="1:16">
      <c r="A1154" s="3">
        <f t="shared" si="56"/>
        <v>1152</v>
      </c>
      <c r="B1154" s="3">
        <f>IF(成绩记录表!C1154=成绩查询表!$G$17,P1154+ROW(P1154)/10000000,10000000)+ROW(P1154)/1000000</f>
        <v>10000000.001154</v>
      </c>
      <c r="O1154" s="15">
        <f t="shared" si="57"/>
        <v>0</v>
      </c>
      <c r="P1154" s="30">
        <f t="shared" si="55"/>
        <v>1</v>
      </c>
    </row>
    <row r="1155" spans="1:16">
      <c r="A1155" s="3">
        <f t="shared" si="56"/>
        <v>1153</v>
      </c>
      <c r="B1155" s="3">
        <f>IF(成绩记录表!C1155=成绩查询表!$G$17,P1155+ROW(P1155)/10000000,10000000)+ROW(P1155)/1000000</f>
        <v>10000000.001155</v>
      </c>
      <c r="O1155" s="15">
        <f t="shared" si="57"/>
        <v>0</v>
      </c>
      <c r="P1155" s="30">
        <f t="shared" si="55"/>
        <v>1</v>
      </c>
    </row>
    <row r="1156" spans="1:16">
      <c r="A1156" s="3">
        <f t="shared" si="56"/>
        <v>1154</v>
      </c>
      <c r="B1156" s="3">
        <f>IF(成绩记录表!C1156=成绩查询表!$G$17,P1156+ROW(P1156)/10000000,10000000)+ROW(P1156)/1000000</f>
        <v>10000000.001156</v>
      </c>
      <c r="O1156" s="15">
        <f t="shared" si="57"/>
        <v>0</v>
      </c>
      <c r="P1156" s="30">
        <f t="shared" si="55"/>
        <v>1</v>
      </c>
    </row>
    <row r="1157" spans="1:16">
      <c r="A1157" s="3">
        <f t="shared" si="56"/>
        <v>1155</v>
      </c>
      <c r="B1157" s="3">
        <f>IF(成绩记录表!C1157=成绩查询表!$G$17,P1157+ROW(P1157)/10000000,10000000)+ROW(P1157)/1000000</f>
        <v>10000000.001157001</v>
      </c>
      <c r="O1157" s="15">
        <f t="shared" si="57"/>
        <v>0</v>
      </c>
      <c r="P1157" s="30">
        <f t="shared" si="55"/>
        <v>1</v>
      </c>
    </row>
    <row r="1158" spans="1:16">
      <c r="A1158" s="3">
        <f t="shared" si="56"/>
        <v>1156</v>
      </c>
      <c r="B1158" s="3">
        <f>IF(成绩记录表!C1158=成绩查询表!$G$17,P1158+ROW(P1158)/10000000,10000000)+ROW(P1158)/1000000</f>
        <v>10000000.001158001</v>
      </c>
      <c r="O1158" s="15">
        <f t="shared" si="57"/>
        <v>0</v>
      </c>
      <c r="P1158" s="30">
        <f t="shared" si="55"/>
        <v>1</v>
      </c>
    </row>
    <row r="1159" spans="1:16">
      <c r="A1159" s="3">
        <f t="shared" si="56"/>
        <v>1157</v>
      </c>
      <c r="B1159" s="3">
        <f>IF(成绩记录表!C1159=成绩查询表!$G$17,P1159+ROW(P1159)/10000000,10000000)+ROW(P1159)/1000000</f>
        <v>10000000.001158999</v>
      </c>
      <c r="O1159" s="15">
        <f t="shared" si="57"/>
        <v>0</v>
      </c>
      <c r="P1159" s="30">
        <f t="shared" si="55"/>
        <v>1</v>
      </c>
    </row>
    <row r="1160" spans="1:16">
      <c r="A1160" s="3">
        <f t="shared" si="56"/>
        <v>1158</v>
      </c>
      <c r="B1160" s="3">
        <f>IF(成绩记录表!C1160=成绩查询表!$G$17,P1160+ROW(P1160)/10000000,10000000)+ROW(P1160)/1000000</f>
        <v>10000000.00116</v>
      </c>
      <c r="O1160" s="15">
        <f t="shared" si="57"/>
        <v>0</v>
      </c>
      <c r="P1160" s="30">
        <f t="shared" si="55"/>
        <v>1</v>
      </c>
    </row>
    <row r="1161" spans="1:16">
      <c r="A1161" s="3">
        <f t="shared" si="56"/>
        <v>1159</v>
      </c>
      <c r="B1161" s="3">
        <f>IF(成绩记录表!C1161=成绩查询表!$G$17,P1161+ROW(P1161)/10000000,10000000)+ROW(P1161)/1000000</f>
        <v>10000000.001161</v>
      </c>
      <c r="O1161" s="15">
        <f t="shared" si="57"/>
        <v>0</v>
      </c>
      <c r="P1161" s="30">
        <f t="shared" si="55"/>
        <v>1</v>
      </c>
    </row>
    <row r="1162" spans="1:16">
      <c r="A1162" s="3">
        <f t="shared" si="56"/>
        <v>1160</v>
      </c>
      <c r="B1162" s="3">
        <f>IF(成绩记录表!C1162=成绩查询表!$G$17,P1162+ROW(P1162)/10000000,10000000)+ROW(P1162)/1000000</f>
        <v>10000000.001162</v>
      </c>
      <c r="O1162" s="15">
        <f t="shared" si="57"/>
        <v>0</v>
      </c>
      <c r="P1162" s="30">
        <f t="shared" si="55"/>
        <v>1</v>
      </c>
    </row>
    <row r="1163" spans="1:16">
      <c r="A1163" s="3">
        <f t="shared" si="56"/>
        <v>1161</v>
      </c>
      <c r="B1163" s="3">
        <f>IF(成绩记录表!C1163=成绩查询表!$G$17,P1163+ROW(P1163)/10000000,10000000)+ROW(P1163)/1000000</f>
        <v>10000000.001163</v>
      </c>
      <c r="O1163" s="15">
        <f t="shared" si="57"/>
        <v>0</v>
      </c>
      <c r="P1163" s="30">
        <f t="shared" si="55"/>
        <v>1</v>
      </c>
    </row>
    <row r="1164" spans="1:16">
      <c r="A1164" s="3">
        <f t="shared" si="56"/>
        <v>1162</v>
      </c>
      <c r="B1164" s="3">
        <f>IF(成绩记录表!C1164=成绩查询表!$G$17,P1164+ROW(P1164)/10000000,10000000)+ROW(P1164)/1000000</f>
        <v>10000000.001164</v>
      </c>
      <c r="O1164" s="15">
        <f t="shared" si="57"/>
        <v>0</v>
      </c>
      <c r="P1164" s="30">
        <f t="shared" si="55"/>
        <v>1</v>
      </c>
    </row>
    <row r="1165" spans="1:16">
      <c r="A1165" s="3">
        <f t="shared" si="56"/>
        <v>1163</v>
      </c>
      <c r="B1165" s="3">
        <f>IF(成绩记录表!C1165=成绩查询表!$G$17,P1165+ROW(P1165)/10000000,10000000)+ROW(P1165)/1000000</f>
        <v>10000000.001165001</v>
      </c>
      <c r="O1165" s="15">
        <f t="shared" si="57"/>
        <v>0</v>
      </c>
      <c r="P1165" s="30">
        <f t="shared" si="55"/>
        <v>1</v>
      </c>
    </row>
    <row r="1166" spans="1:16">
      <c r="A1166" s="3">
        <f t="shared" si="56"/>
        <v>1164</v>
      </c>
      <c r="B1166" s="3">
        <f>IF(成绩记录表!C1166=成绩查询表!$G$17,P1166+ROW(P1166)/10000000,10000000)+ROW(P1166)/1000000</f>
        <v>10000000.001165999</v>
      </c>
      <c r="O1166" s="15">
        <f t="shared" si="57"/>
        <v>0</v>
      </c>
      <c r="P1166" s="30">
        <f t="shared" si="55"/>
        <v>1</v>
      </c>
    </row>
    <row r="1167" spans="1:16">
      <c r="A1167" s="3">
        <f t="shared" si="56"/>
        <v>1165</v>
      </c>
      <c r="B1167" s="3">
        <f>IF(成绩记录表!C1167=成绩查询表!$G$17,P1167+ROW(P1167)/10000000,10000000)+ROW(P1167)/1000000</f>
        <v>10000000.001166999</v>
      </c>
      <c r="O1167" s="15">
        <f t="shared" si="57"/>
        <v>0</v>
      </c>
      <c r="P1167" s="30">
        <f t="shared" si="55"/>
        <v>1</v>
      </c>
    </row>
    <row r="1168" spans="1:16">
      <c r="A1168" s="3">
        <f t="shared" si="56"/>
        <v>1166</v>
      </c>
      <c r="B1168" s="3">
        <f>IF(成绩记录表!C1168=成绩查询表!$G$17,P1168+ROW(P1168)/10000000,10000000)+ROW(P1168)/1000000</f>
        <v>10000000.001168</v>
      </c>
      <c r="O1168" s="15">
        <f t="shared" si="57"/>
        <v>0</v>
      </c>
      <c r="P1168" s="30">
        <f t="shared" si="55"/>
        <v>1</v>
      </c>
    </row>
    <row r="1169" spans="1:16">
      <c r="A1169" s="3">
        <f t="shared" si="56"/>
        <v>1167</v>
      </c>
      <c r="B1169" s="3">
        <f>IF(成绩记录表!C1169=成绩查询表!$G$17,P1169+ROW(P1169)/10000000,10000000)+ROW(P1169)/1000000</f>
        <v>10000000.001169</v>
      </c>
      <c r="O1169" s="15">
        <f t="shared" si="57"/>
        <v>0</v>
      </c>
      <c r="P1169" s="30">
        <f t="shared" si="55"/>
        <v>1</v>
      </c>
    </row>
    <row r="1170" spans="1:16">
      <c r="A1170" s="3">
        <f t="shared" si="56"/>
        <v>1168</v>
      </c>
      <c r="B1170" s="3">
        <f>IF(成绩记录表!C1170=成绩查询表!$G$17,P1170+ROW(P1170)/10000000,10000000)+ROW(P1170)/1000000</f>
        <v>10000000.00117</v>
      </c>
      <c r="O1170" s="15">
        <f t="shared" si="57"/>
        <v>0</v>
      </c>
      <c r="P1170" s="30">
        <f t="shared" si="55"/>
        <v>1</v>
      </c>
    </row>
    <row r="1171" spans="1:16">
      <c r="A1171" s="3">
        <f t="shared" si="56"/>
        <v>1169</v>
      </c>
      <c r="B1171" s="3">
        <f>IF(成绩记录表!C1171=成绩查询表!$G$17,P1171+ROW(P1171)/10000000,10000000)+ROW(P1171)/1000000</f>
        <v>10000000.001171</v>
      </c>
      <c r="O1171" s="15">
        <f t="shared" si="57"/>
        <v>0</v>
      </c>
      <c r="P1171" s="30">
        <f t="shared" si="55"/>
        <v>1</v>
      </c>
    </row>
    <row r="1172" spans="1:16">
      <c r="A1172" s="3">
        <f t="shared" si="56"/>
        <v>1170</v>
      </c>
      <c r="B1172" s="3">
        <f>IF(成绩记录表!C1172=成绩查询表!$G$17,P1172+ROW(P1172)/10000000,10000000)+ROW(P1172)/1000000</f>
        <v>10000000.001172001</v>
      </c>
      <c r="O1172" s="15">
        <f t="shared" si="57"/>
        <v>0</v>
      </c>
      <c r="P1172" s="30">
        <f t="shared" si="55"/>
        <v>1</v>
      </c>
    </row>
    <row r="1173" spans="1:16">
      <c r="A1173" s="3">
        <f t="shared" si="56"/>
        <v>1171</v>
      </c>
      <c r="B1173" s="3">
        <f>IF(成绩记录表!C1173=成绩查询表!$G$17,P1173+ROW(P1173)/10000000,10000000)+ROW(P1173)/1000000</f>
        <v>10000000.001173001</v>
      </c>
      <c r="O1173" s="15">
        <f t="shared" si="57"/>
        <v>0</v>
      </c>
      <c r="P1173" s="30">
        <f t="shared" si="55"/>
        <v>1</v>
      </c>
    </row>
    <row r="1174" spans="1:16">
      <c r="A1174" s="3">
        <f t="shared" si="56"/>
        <v>1172</v>
      </c>
      <c r="B1174" s="3">
        <f>IF(成绩记录表!C1174=成绩查询表!$G$17,P1174+ROW(P1174)/10000000,10000000)+ROW(P1174)/1000000</f>
        <v>10000000.001173999</v>
      </c>
      <c r="O1174" s="15">
        <f t="shared" si="57"/>
        <v>0</v>
      </c>
      <c r="P1174" s="30">
        <f t="shared" ref="P1174:P1237" si="58">IFERROR(VALUE(COUNTIFS($C$2:$C$20000,C1174,$O$2:$O$20000,"&gt;"&amp;$O1174)+1),0)</f>
        <v>1</v>
      </c>
    </row>
    <row r="1175" spans="1:16">
      <c r="A1175" s="3">
        <f t="shared" si="56"/>
        <v>1173</v>
      </c>
      <c r="B1175" s="3">
        <f>IF(成绩记录表!C1175=成绩查询表!$G$17,P1175+ROW(P1175)/10000000,10000000)+ROW(P1175)/1000000</f>
        <v>10000000.001174999</v>
      </c>
      <c r="O1175" s="15">
        <f t="shared" si="57"/>
        <v>0</v>
      </c>
      <c r="P1175" s="30">
        <f t="shared" si="58"/>
        <v>1</v>
      </c>
    </row>
    <row r="1176" spans="1:16">
      <c r="A1176" s="3">
        <f t="shared" si="56"/>
        <v>1174</v>
      </c>
      <c r="B1176" s="3">
        <f>IF(成绩记录表!C1176=成绩查询表!$G$17,P1176+ROW(P1176)/10000000,10000000)+ROW(P1176)/1000000</f>
        <v>10000000.001176</v>
      </c>
      <c r="O1176" s="15">
        <f t="shared" si="57"/>
        <v>0</v>
      </c>
      <c r="P1176" s="30">
        <f t="shared" si="58"/>
        <v>1</v>
      </c>
    </row>
    <row r="1177" spans="1:16">
      <c r="A1177" s="3">
        <f t="shared" si="56"/>
        <v>1175</v>
      </c>
      <c r="B1177" s="3">
        <f>IF(成绩记录表!C1177=成绩查询表!$G$17,P1177+ROW(P1177)/10000000,10000000)+ROW(P1177)/1000000</f>
        <v>10000000.001177</v>
      </c>
      <c r="O1177" s="15">
        <f t="shared" si="57"/>
        <v>0</v>
      </c>
      <c r="P1177" s="30">
        <f t="shared" si="58"/>
        <v>1</v>
      </c>
    </row>
    <row r="1178" spans="1:16">
      <c r="A1178" s="3">
        <f t="shared" si="56"/>
        <v>1176</v>
      </c>
      <c r="B1178" s="3">
        <f>IF(成绩记录表!C1178=成绩查询表!$G$17,P1178+ROW(P1178)/10000000,10000000)+ROW(P1178)/1000000</f>
        <v>10000000.001178</v>
      </c>
      <c r="O1178" s="15">
        <f t="shared" si="57"/>
        <v>0</v>
      </c>
      <c r="P1178" s="30">
        <f t="shared" si="58"/>
        <v>1</v>
      </c>
    </row>
    <row r="1179" spans="1:16">
      <c r="A1179" s="3">
        <f t="shared" si="56"/>
        <v>1177</v>
      </c>
      <c r="B1179" s="3">
        <f>IF(成绩记录表!C1179=成绩查询表!$G$17,P1179+ROW(P1179)/10000000,10000000)+ROW(P1179)/1000000</f>
        <v>10000000.001179</v>
      </c>
      <c r="O1179" s="15">
        <f t="shared" si="57"/>
        <v>0</v>
      </c>
      <c r="P1179" s="30">
        <f t="shared" si="58"/>
        <v>1</v>
      </c>
    </row>
    <row r="1180" spans="1:16">
      <c r="A1180" s="3">
        <f t="shared" si="56"/>
        <v>1178</v>
      </c>
      <c r="B1180" s="3">
        <f>IF(成绩记录表!C1180=成绩查询表!$G$17,P1180+ROW(P1180)/10000000,10000000)+ROW(P1180)/1000000</f>
        <v>10000000.001180001</v>
      </c>
      <c r="O1180" s="15">
        <f t="shared" si="57"/>
        <v>0</v>
      </c>
      <c r="P1180" s="30">
        <f t="shared" si="58"/>
        <v>1</v>
      </c>
    </row>
    <row r="1181" spans="1:16">
      <c r="A1181" s="3">
        <f t="shared" si="56"/>
        <v>1179</v>
      </c>
      <c r="B1181" s="3">
        <f>IF(成绩记录表!C1181=成绩查询表!$G$17,P1181+ROW(P1181)/10000000,10000000)+ROW(P1181)/1000000</f>
        <v>10000000.001181001</v>
      </c>
      <c r="O1181" s="15">
        <f t="shared" si="57"/>
        <v>0</v>
      </c>
      <c r="P1181" s="30">
        <f t="shared" si="58"/>
        <v>1</v>
      </c>
    </row>
    <row r="1182" spans="1:16">
      <c r="A1182" s="3">
        <f t="shared" si="56"/>
        <v>1180</v>
      </c>
      <c r="B1182" s="3">
        <f>IF(成绩记录表!C1182=成绩查询表!$G$17,P1182+ROW(P1182)/10000000,10000000)+ROW(P1182)/1000000</f>
        <v>10000000.001181999</v>
      </c>
      <c r="O1182" s="15">
        <f t="shared" si="57"/>
        <v>0</v>
      </c>
      <c r="P1182" s="30">
        <f t="shared" si="58"/>
        <v>1</v>
      </c>
    </row>
    <row r="1183" spans="1:16">
      <c r="A1183" s="3">
        <f t="shared" si="56"/>
        <v>1181</v>
      </c>
      <c r="B1183" s="3">
        <f>IF(成绩记录表!C1183=成绩查询表!$G$17,P1183+ROW(P1183)/10000000,10000000)+ROW(P1183)/1000000</f>
        <v>10000000.001182999</v>
      </c>
      <c r="O1183" s="15">
        <f t="shared" si="57"/>
        <v>0</v>
      </c>
      <c r="P1183" s="30">
        <f t="shared" si="58"/>
        <v>1</v>
      </c>
    </row>
    <row r="1184" spans="1:16">
      <c r="A1184" s="3">
        <f t="shared" si="56"/>
        <v>1182</v>
      </c>
      <c r="B1184" s="3">
        <f>IF(成绩记录表!C1184=成绩查询表!$G$17,P1184+ROW(P1184)/10000000,10000000)+ROW(P1184)/1000000</f>
        <v>10000000.001184</v>
      </c>
      <c r="O1184" s="15">
        <f t="shared" si="57"/>
        <v>0</v>
      </c>
      <c r="P1184" s="30">
        <f t="shared" si="58"/>
        <v>1</v>
      </c>
    </row>
    <row r="1185" spans="1:16">
      <c r="A1185" s="3">
        <f t="shared" si="56"/>
        <v>1183</v>
      </c>
      <c r="B1185" s="3">
        <f>IF(成绩记录表!C1185=成绩查询表!$G$17,P1185+ROW(P1185)/10000000,10000000)+ROW(P1185)/1000000</f>
        <v>10000000.001185</v>
      </c>
      <c r="O1185" s="15">
        <f t="shared" si="57"/>
        <v>0</v>
      </c>
      <c r="P1185" s="30">
        <f t="shared" si="58"/>
        <v>1</v>
      </c>
    </row>
    <row r="1186" spans="1:16">
      <c r="A1186" s="3">
        <f t="shared" si="56"/>
        <v>1184</v>
      </c>
      <c r="B1186" s="3">
        <f>IF(成绩记录表!C1186=成绩查询表!$G$17,P1186+ROW(P1186)/10000000,10000000)+ROW(P1186)/1000000</f>
        <v>10000000.001186</v>
      </c>
      <c r="O1186" s="15">
        <f t="shared" si="57"/>
        <v>0</v>
      </c>
      <c r="P1186" s="30">
        <f t="shared" si="58"/>
        <v>1</v>
      </c>
    </row>
    <row r="1187" spans="1:16">
      <c r="A1187" s="3">
        <f t="shared" si="56"/>
        <v>1185</v>
      </c>
      <c r="B1187" s="3">
        <f>IF(成绩记录表!C1187=成绩查询表!$G$17,P1187+ROW(P1187)/10000000,10000000)+ROW(P1187)/1000000</f>
        <v>10000000.001187</v>
      </c>
      <c r="O1187" s="15">
        <f t="shared" si="57"/>
        <v>0</v>
      </c>
      <c r="P1187" s="30">
        <f t="shared" si="58"/>
        <v>1</v>
      </c>
    </row>
    <row r="1188" spans="1:16">
      <c r="A1188" s="3">
        <f t="shared" si="56"/>
        <v>1186</v>
      </c>
      <c r="B1188" s="3">
        <f>IF(成绩记录表!C1188=成绩查询表!$G$17,P1188+ROW(P1188)/10000000,10000000)+ROW(P1188)/1000000</f>
        <v>10000000.001188001</v>
      </c>
      <c r="O1188" s="15">
        <f t="shared" si="57"/>
        <v>0</v>
      </c>
      <c r="P1188" s="30">
        <f t="shared" si="58"/>
        <v>1</v>
      </c>
    </row>
    <row r="1189" spans="1:16">
      <c r="A1189" s="3">
        <f t="shared" si="56"/>
        <v>1187</v>
      </c>
      <c r="B1189" s="3">
        <f>IF(成绩记录表!C1189=成绩查询表!$G$17,P1189+ROW(P1189)/10000000,10000000)+ROW(P1189)/1000000</f>
        <v>10000000.001189001</v>
      </c>
      <c r="O1189" s="15">
        <f t="shared" si="57"/>
        <v>0</v>
      </c>
      <c r="P1189" s="30">
        <f t="shared" si="58"/>
        <v>1</v>
      </c>
    </row>
    <row r="1190" spans="1:16">
      <c r="A1190" s="3">
        <f t="shared" si="56"/>
        <v>1188</v>
      </c>
      <c r="B1190" s="3">
        <f>IF(成绩记录表!C1190=成绩查询表!$G$17,P1190+ROW(P1190)/10000000,10000000)+ROW(P1190)/1000000</f>
        <v>10000000.001189999</v>
      </c>
      <c r="O1190" s="15">
        <f t="shared" si="57"/>
        <v>0</v>
      </c>
      <c r="P1190" s="30">
        <f t="shared" si="58"/>
        <v>1</v>
      </c>
    </row>
    <row r="1191" spans="1:16">
      <c r="A1191" s="3">
        <f t="shared" si="56"/>
        <v>1189</v>
      </c>
      <c r="B1191" s="3">
        <f>IF(成绩记录表!C1191=成绩查询表!$G$17,P1191+ROW(P1191)/10000000,10000000)+ROW(P1191)/1000000</f>
        <v>10000000.001191</v>
      </c>
      <c r="O1191" s="15">
        <f t="shared" si="57"/>
        <v>0</v>
      </c>
      <c r="P1191" s="30">
        <f t="shared" si="58"/>
        <v>1</v>
      </c>
    </row>
    <row r="1192" spans="1:16">
      <c r="A1192" s="3">
        <f t="shared" si="56"/>
        <v>1190</v>
      </c>
      <c r="B1192" s="3">
        <f>IF(成绩记录表!C1192=成绩查询表!$G$17,P1192+ROW(P1192)/10000000,10000000)+ROW(P1192)/1000000</f>
        <v>10000000.001192</v>
      </c>
      <c r="O1192" s="15">
        <f t="shared" si="57"/>
        <v>0</v>
      </c>
      <c r="P1192" s="30">
        <f t="shared" si="58"/>
        <v>1</v>
      </c>
    </row>
    <row r="1193" spans="1:16">
      <c r="A1193" s="3">
        <f t="shared" si="56"/>
        <v>1191</v>
      </c>
      <c r="B1193" s="3">
        <f>IF(成绩记录表!C1193=成绩查询表!$G$17,P1193+ROW(P1193)/10000000,10000000)+ROW(P1193)/1000000</f>
        <v>10000000.001193</v>
      </c>
      <c r="O1193" s="15">
        <f t="shared" si="57"/>
        <v>0</v>
      </c>
      <c r="P1193" s="30">
        <f t="shared" si="58"/>
        <v>1</v>
      </c>
    </row>
    <row r="1194" spans="1:16">
      <c r="A1194" s="3">
        <f t="shared" si="56"/>
        <v>1192</v>
      </c>
      <c r="B1194" s="3">
        <f>IF(成绩记录表!C1194=成绩查询表!$G$17,P1194+ROW(P1194)/10000000,10000000)+ROW(P1194)/1000000</f>
        <v>10000000.001194</v>
      </c>
      <c r="O1194" s="15">
        <f t="shared" si="57"/>
        <v>0</v>
      </c>
      <c r="P1194" s="30">
        <f t="shared" si="58"/>
        <v>1</v>
      </c>
    </row>
    <row r="1195" spans="1:16">
      <c r="A1195" s="3">
        <f t="shared" si="56"/>
        <v>1193</v>
      </c>
      <c r="B1195" s="3">
        <f>IF(成绩记录表!C1195=成绩查询表!$G$17,P1195+ROW(P1195)/10000000,10000000)+ROW(P1195)/1000000</f>
        <v>10000000.001195</v>
      </c>
      <c r="O1195" s="15">
        <f t="shared" si="57"/>
        <v>0</v>
      </c>
      <c r="P1195" s="30">
        <f t="shared" si="58"/>
        <v>1</v>
      </c>
    </row>
    <row r="1196" spans="1:16">
      <c r="A1196" s="3">
        <f t="shared" ref="A1196:A1259" si="59">RANK(B1196,B:B,1)</f>
        <v>1194</v>
      </c>
      <c r="B1196" s="3">
        <f>IF(成绩记录表!C1196=成绩查询表!$G$17,P1196+ROW(P1196)/10000000,10000000)+ROW(P1196)/1000000</f>
        <v>10000000.001196001</v>
      </c>
      <c r="O1196" s="15">
        <f t="shared" ref="O1196:O1259" si="60">SUM(F1196:N1196)</f>
        <v>0</v>
      </c>
      <c r="P1196" s="30">
        <f t="shared" si="58"/>
        <v>1</v>
      </c>
    </row>
    <row r="1197" spans="1:16">
      <c r="A1197" s="3">
        <f t="shared" si="59"/>
        <v>1195</v>
      </c>
      <c r="B1197" s="3">
        <f>IF(成绩记录表!C1197=成绩查询表!$G$17,P1197+ROW(P1197)/10000000,10000000)+ROW(P1197)/1000000</f>
        <v>10000000.001196999</v>
      </c>
      <c r="O1197" s="15">
        <f t="shared" si="60"/>
        <v>0</v>
      </c>
      <c r="P1197" s="30">
        <f t="shared" si="58"/>
        <v>1</v>
      </c>
    </row>
    <row r="1198" spans="1:16">
      <c r="A1198" s="3">
        <f t="shared" si="59"/>
        <v>1196</v>
      </c>
      <c r="B1198" s="3">
        <f>IF(成绩记录表!C1198=成绩查询表!$G$17,P1198+ROW(P1198)/10000000,10000000)+ROW(P1198)/1000000</f>
        <v>10000000.001197999</v>
      </c>
      <c r="O1198" s="15">
        <f t="shared" si="60"/>
        <v>0</v>
      </c>
      <c r="P1198" s="30">
        <f t="shared" si="58"/>
        <v>1</v>
      </c>
    </row>
    <row r="1199" spans="1:16">
      <c r="A1199" s="3">
        <f t="shared" si="59"/>
        <v>1197</v>
      </c>
      <c r="B1199" s="3">
        <f>IF(成绩记录表!C1199=成绩查询表!$G$17,P1199+ROW(P1199)/10000000,10000000)+ROW(P1199)/1000000</f>
        <v>10000000.001199</v>
      </c>
      <c r="O1199" s="15">
        <f t="shared" si="60"/>
        <v>0</v>
      </c>
      <c r="P1199" s="30">
        <f t="shared" si="58"/>
        <v>1</v>
      </c>
    </row>
    <row r="1200" spans="1:16">
      <c r="A1200" s="3">
        <f t="shared" si="59"/>
        <v>1198</v>
      </c>
      <c r="B1200" s="3">
        <f>IF(成绩记录表!C1200=成绩查询表!$G$17,P1200+ROW(P1200)/10000000,10000000)+ROW(P1200)/1000000</f>
        <v>10000000.0012</v>
      </c>
      <c r="O1200" s="15">
        <f t="shared" si="60"/>
        <v>0</v>
      </c>
      <c r="P1200" s="30">
        <f t="shared" si="58"/>
        <v>1</v>
      </c>
    </row>
    <row r="1201" spans="1:16">
      <c r="A1201" s="3">
        <f t="shared" si="59"/>
        <v>1199</v>
      </c>
      <c r="B1201" s="3">
        <f>IF(成绩记录表!C1201=成绩查询表!$G$17,P1201+ROW(P1201)/10000000,10000000)+ROW(P1201)/1000000</f>
        <v>10000000.001201</v>
      </c>
      <c r="O1201" s="15">
        <f t="shared" si="60"/>
        <v>0</v>
      </c>
      <c r="P1201" s="30">
        <f t="shared" si="58"/>
        <v>1</v>
      </c>
    </row>
    <row r="1202" spans="1:16">
      <c r="A1202" s="3">
        <f t="shared" si="59"/>
        <v>1200</v>
      </c>
      <c r="B1202" s="3">
        <f>IF(成绩记录表!C1202=成绩查询表!$G$17,P1202+ROW(P1202)/10000000,10000000)+ROW(P1202)/1000000</f>
        <v>10000000.001202</v>
      </c>
      <c r="O1202" s="15">
        <f t="shared" si="60"/>
        <v>0</v>
      </c>
      <c r="P1202" s="30">
        <f t="shared" si="58"/>
        <v>1</v>
      </c>
    </row>
    <row r="1203" spans="1:16">
      <c r="A1203" s="3">
        <f t="shared" si="59"/>
        <v>1201</v>
      </c>
      <c r="B1203" s="3">
        <f>IF(成绩记录表!C1203=成绩查询表!$G$17,P1203+ROW(P1203)/10000000,10000000)+ROW(P1203)/1000000</f>
        <v>10000000.001203001</v>
      </c>
      <c r="O1203" s="15">
        <f t="shared" si="60"/>
        <v>0</v>
      </c>
      <c r="P1203" s="30">
        <f t="shared" si="58"/>
        <v>1</v>
      </c>
    </row>
    <row r="1204" spans="1:16">
      <c r="A1204" s="3">
        <f t="shared" si="59"/>
        <v>1202</v>
      </c>
      <c r="B1204" s="3">
        <f>IF(成绩记录表!C1204=成绩查询表!$G$17,P1204+ROW(P1204)/10000000,10000000)+ROW(P1204)/1000000</f>
        <v>10000000.001204001</v>
      </c>
      <c r="O1204" s="15">
        <f t="shared" si="60"/>
        <v>0</v>
      </c>
      <c r="P1204" s="30">
        <f t="shared" si="58"/>
        <v>1</v>
      </c>
    </row>
    <row r="1205" spans="1:16">
      <c r="A1205" s="3">
        <f t="shared" si="59"/>
        <v>1203</v>
      </c>
      <c r="B1205" s="3">
        <f>IF(成绩记录表!C1205=成绩查询表!$G$17,P1205+ROW(P1205)/10000000,10000000)+ROW(P1205)/1000000</f>
        <v>10000000.001204999</v>
      </c>
      <c r="O1205" s="15">
        <f t="shared" si="60"/>
        <v>0</v>
      </c>
      <c r="P1205" s="30">
        <f t="shared" si="58"/>
        <v>1</v>
      </c>
    </row>
    <row r="1206" spans="1:16">
      <c r="A1206" s="3">
        <f t="shared" si="59"/>
        <v>1204</v>
      </c>
      <c r="B1206" s="3">
        <f>IF(成绩记录表!C1206=成绩查询表!$G$17,P1206+ROW(P1206)/10000000,10000000)+ROW(P1206)/1000000</f>
        <v>10000000.001205999</v>
      </c>
      <c r="O1206" s="15">
        <f t="shared" si="60"/>
        <v>0</v>
      </c>
      <c r="P1206" s="30">
        <f t="shared" si="58"/>
        <v>1</v>
      </c>
    </row>
    <row r="1207" spans="1:16">
      <c r="A1207" s="3">
        <f t="shared" si="59"/>
        <v>1205</v>
      </c>
      <c r="B1207" s="3">
        <f>IF(成绩记录表!C1207=成绩查询表!$G$17,P1207+ROW(P1207)/10000000,10000000)+ROW(P1207)/1000000</f>
        <v>10000000.001207</v>
      </c>
      <c r="O1207" s="15">
        <f t="shared" si="60"/>
        <v>0</v>
      </c>
      <c r="P1207" s="30">
        <f t="shared" si="58"/>
        <v>1</v>
      </c>
    </row>
    <row r="1208" spans="1:16">
      <c r="A1208" s="3">
        <f t="shared" si="59"/>
        <v>1206</v>
      </c>
      <c r="B1208" s="3">
        <f>IF(成绩记录表!C1208=成绩查询表!$G$17,P1208+ROW(P1208)/10000000,10000000)+ROW(P1208)/1000000</f>
        <v>10000000.001208</v>
      </c>
      <c r="O1208" s="15">
        <f t="shared" si="60"/>
        <v>0</v>
      </c>
      <c r="P1208" s="30">
        <f t="shared" si="58"/>
        <v>1</v>
      </c>
    </row>
    <row r="1209" spans="1:16">
      <c r="A1209" s="3">
        <f t="shared" si="59"/>
        <v>1207</v>
      </c>
      <c r="B1209" s="3">
        <f>IF(成绩记录表!C1209=成绩查询表!$G$17,P1209+ROW(P1209)/10000000,10000000)+ROW(P1209)/1000000</f>
        <v>10000000.001209</v>
      </c>
      <c r="O1209" s="15">
        <f t="shared" si="60"/>
        <v>0</v>
      </c>
      <c r="P1209" s="30">
        <f t="shared" si="58"/>
        <v>1</v>
      </c>
    </row>
    <row r="1210" spans="1:16">
      <c r="A1210" s="3">
        <f t="shared" si="59"/>
        <v>1208</v>
      </c>
      <c r="B1210" s="3">
        <f>IF(成绩记录表!C1210=成绩查询表!$G$17,P1210+ROW(P1210)/10000000,10000000)+ROW(P1210)/1000000</f>
        <v>10000000.00121</v>
      </c>
      <c r="O1210" s="15">
        <f t="shared" si="60"/>
        <v>0</v>
      </c>
      <c r="P1210" s="30">
        <f t="shared" si="58"/>
        <v>1</v>
      </c>
    </row>
    <row r="1211" spans="1:16">
      <c r="A1211" s="3">
        <f t="shared" si="59"/>
        <v>1209</v>
      </c>
      <c r="B1211" s="3">
        <f>IF(成绩记录表!C1211=成绩查询表!$G$17,P1211+ROW(P1211)/10000000,10000000)+ROW(P1211)/1000000</f>
        <v>10000000.001211001</v>
      </c>
      <c r="O1211" s="15">
        <f t="shared" si="60"/>
        <v>0</v>
      </c>
      <c r="P1211" s="30">
        <f t="shared" si="58"/>
        <v>1</v>
      </c>
    </row>
    <row r="1212" spans="1:16">
      <c r="A1212" s="3">
        <f t="shared" si="59"/>
        <v>1210</v>
      </c>
      <c r="B1212" s="3">
        <f>IF(成绩记录表!C1212=成绩查询表!$G$17,P1212+ROW(P1212)/10000000,10000000)+ROW(P1212)/1000000</f>
        <v>10000000.001212001</v>
      </c>
      <c r="O1212" s="15">
        <f t="shared" si="60"/>
        <v>0</v>
      </c>
      <c r="P1212" s="30">
        <f t="shared" si="58"/>
        <v>1</v>
      </c>
    </row>
    <row r="1213" spans="1:16">
      <c r="A1213" s="3">
        <f t="shared" si="59"/>
        <v>1211</v>
      </c>
      <c r="B1213" s="3">
        <f>IF(成绩记录表!C1213=成绩查询表!$G$17,P1213+ROW(P1213)/10000000,10000000)+ROW(P1213)/1000000</f>
        <v>10000000.001212999</v>
      </c>
      <c r="O1213" s="15">
        <f t="shared" si="60"/>
        <v>0</v>
      </c>
      <c r="P1213" s="30">
        <f t="shared" si="58"/>
        <v>1</v>
      </c>
    </row>
    <row r="1214" spans="1:16">
      <c r="A1214" s="3">
        <f t="shared" si="59"/>
        <v>1212</v>
      </c>
      <c r="B1214" s="3">
        <f>IF(成绩记录表!C1214=成绩查询表!$G$17,P1214+ROW(P1214)/10000000,10000000)+ROW(P1214)/1000000</f>
        <v>10000000.001213999</v>
      </c>
      <c r="O1214" s="15">
        <f t="shared" si="60"/>
        <v>0</v>
      </c>
      <c r="P1214" s="30">
        <f t="shared" si="58"/>
        <v>1</v>
      </c>
    </row>
    <row r="1215" spans="1:16">
      <c r="A1215" s="3">
        <f t="shared" si="59"/>
        <v>1213</v>
      </c>
      <c r="B1215" s="3">
        <f>IF(成绩记录表!C1215=成绩查询表!$G$17,P1215+ROW(P1215)/10000000,10000000)+ROW(P1215)/1000000</f>
        <v>10000000.001215</v>
      </c>
      <c r="O1215" s="15">
        <f t="shared" si="60"/>
        <v>0</v>
      </c>
      <c r="P1215" s="30">
        <f t="shared" si="58"/>
        <v>1</v>
      </c>
    </row>
    <row r="1216" spans="1:16">
      <c r="A1216" s="3">
        <f t="shared" si="59"/>
        <v>1214</v>
      </c>
      <c r="B1216" s="3">
        <f>IF(成绩记录表!C1216=成绩查询表!$G$17,P1216+ROW(P1216)/10000000,10000000)+ROW(P1216)/1000000</f>
        <v>10000000.001216</v>
      </c>
      <c r="O1216" s="15">
        <f t="shared" si="60"/>
        <v>0</v>
      </c>
      <c r="P1216" s="30">
        <f t="shared" si="58"/>
        <v>1</v>
      </c>
    </row>
    <row r="1217" spans="1:16">
      <c r="A1217" s="3">
        <f t="shared" si="59"/>
        <v>1215</v>
      </c>
      <c r="B1217" s="3">
        <f>IF(成绩记录表!C1217=成绩查询表!$G$17,P1217+ROW(P1217)/10000000,10000000)+ROW(P1217)/1000000</f>
        <v>10000000.001217</v>
      </c>
      <c r="O1217" s="15">
        <f t="shared" si="60"/>
        <v>0</v>
      </c>
      <c r="P1217" s="30">
        <f t="shared" si="58"/>
        <v>1</v>
      </c>
    </row>
    <row r="1218" spans="1:16">
      <c r="A1218" s="3">
        <f t="shared" si="59"/>
        <v>1216</v>
      </c>
      <c r="B1218" s="3">
        <f>IF(成绩记录表!C1218=成绩查询表!$G$17,P1218+ROW(P1218)/10000000,10000000)+ROW(P1218)/1000000</f>
        <v>10000000.001218</v>
      </c>
      <c r="O1218" s="15">
        <f t="shared" si="60"/>
        <v>0</v>
      </c>
      <c r="P1218" s="30">
        <f t="shared" si="58"/>
        <v>1</v>
      </c>
    </row>
    <row r="1219" spans="1:16">
      <c r="A1219" s="3">
        <f t="shared" si="59"/>
        <v>1217</v>
      </c>
      <c r="B1219" s="3">
        <f>IF(成绩记录表!C1219=成绩查询表!$G$17,P1219+ROW(P1219)/10000000,10000000)+ROW(P1219)/1000000</f>
        <v>10000000.001219001</v>
      </c>
      <c r="O1219" s="15">
        <f t="shared" si="60"/>
        <v>0</v>
      </c>
      <c r="P1219" s="30">
        <f t="shared" si="58"/>
        <v>1</v>
      </c>
    </row>
    <row r="1220" spans="1:16">
      <c r="A1220" s="3">
        <f t="shared" si="59"/>
        <v>1218</v>
      </c>
      <c r="B1220" s="3">
        <f>IF(成绩记录表!C1220=成绩查询表!$G$17,P1220+ROW(P1220)/10000000,10000000)+ROW(P1220)/1000000</f>
        <v>10000000.001220001</v>
      </c>
      <c r="O1220" s="15">
        <f t="shared" si="60"/>
        <v>0</v>
      </c>
      <c r="P1220" s="30">
        <f t="shared" si="58"/>
        <v>1</v>
      </c>
    </row>
    <row r="1221" spans="1:16">
      <c r="A1221" s="3">
        <f t="shared" si="59"/>
        <v>1219</v>
      </c>
      <c r="B1221" s="3">
        <f>IF(成绩记录表!C1221=成绩查询表!$G$17,P1221+ROW(P1221)/10000000,10000000)+ROW(P1221)/1000000</f>
        <v>10000000.001220999</v>
      </c>
      <c r="O1221" s="15">
        <f t="shared" si="60"/>
        <v>0</v>
      </c>
      <c r="P1221" s="30">
        <f t="shared" si="58"/>
        <v>1</v>
      </c>
    </row>
    <row r="1222" spans="1:16">
      <c r="A1222" s="3">
        <f t="shared" si="59"/>
        <v>1220</v>
      </c>
      <c r="B1222" s="3">
        <f>IF(成绩记录表!C1222=成绩查询表!$G$17,P1222+ROW(P1222)/10000000,10000000)+ROW(P1222)/1000000</f>
        <v>10000000.001222</v>
      </c>
      <c r="O1222" s="15">
        <f t="shared" si="60"/>
        <v>0</v>
      </c>
      <c r="P1222" s="30">
        <f t="shared" si="58"/>
        <v>1</v>
      </c>
    </row>
    <row r="1223" spans="1:16">
      <c r="A1223" s="3">
        <f t="shared" si="59"/>
        <v>1221</v>
      </c>
      <c r="B1223" s="3">
        <f>IF(成绩记录表!C1223=成绩查询表!$G$17,P1223+ROW(P1223)/10000000,10000000)+ROW(P1223)/1000000</f>
        <v>10000000.001223</v>
      </c>
      <c r="O1223" s="15">
        <f t="shared" si="60"/>
        <v>0</v>
      </c>
      <c r="P1223" s="30">
        <f t="shared" si="58"/>
        <v>1</v>
      </c>
    </row>
    <row r="1224" spans="1:16">
      <c r="A1224" s="3">
        <f t="shared" si="59"/>
        <v>1222</v>
      </c>
      <c r="B1224" s="3">
        <f>IF(成绩记录表!C1224=成绩查询表!$G$17,P1224+ROW(P1224)/10000000,10000000)+ROW(P1224)/1000000</f>
        <v>10000000.001224</v>
      </c>
      <c r="O1224" s="15">
        <f t="shared" si="60"/>
        <v>0</v>
      </c>
      <c r="P1224" s="30">
        <f t="shared" si="58"/>
        <v>1</v>
      </c>
    </row>
    <row r="1225" spans="1:16">
      <c r="A1225" s="3">
        <f t="shared" si="59"/>
        <v>1223</v>
      </c>
      <c r="B1225" s="3">
        <f>IF(成绩记录表!C1225=成绩查询表!$G$17,P1225+ROW(P1225)/10000000,10000000)+ROW(P1225)/1000000</f>
        <v>10000000.001225</v>
      </c>
      <c r="O1225" s="15">
        <f t="shared" si="60"/>
        <v>0</v>
      </c>
      <c r="P1225" s="30">
        <f t="shared" si="58"/>
        <v>1</v>
      </c>
    </row>
    <row r="1226" spans="1:16">
      <c r="A1226" s="3">
        <f t="shared" si="59"/>
        <v>1224</v>
      </c>
      <c r="B1226" s="3">
        <f>IF(成绩记录表!C1226=成绩查询表!$G$17,P1226+ROW(P1226)/10000000,10000000)+ROW(P1226)/1000000</f>
        <v>10000000.001226</v>
      </c>
      <c r="O1226" s="15">
        <f t="shared" si="60"/>
        <v>0</v>
      </c>
      <c r="P1226" s="30">
        <f t="shared" si="58"/>
        <v>1</v>
      </c>
    </row>
    <row r="1227" spans="1:16">
      <c r="A1227" s="3">
        <f t="shared" si="59"/>
        <v>1225</v>
      </c>
      <c r="B1227" s="3">
        <f>IF(成绩记录表!C1227=成绩查询表!$G$17,P1227+ROW(P1227)/10000000,10000000)+ROW(P1227)/1000000</f>
        <v>10000000.001227001</v>
      </c>
      <c r="O1227" s="15">
        <f t="shared" si="60"/>
        <v>0</v>
      </c>
      <c r="P1227" s="30">
        <f t="shared" si="58"/>
        <v>1</v>
      </c>
    </row>
    <row r="1228" spans="1:16">
      <c r="A1228" s="3">
        <f t="shared" si="59"/>
        <v>1226</v>
      </c>
      <c r="B1228" s="3">
        <f>IF(成绩记录表!C1228=成绩查询表!$G$17,P1228+ROW(P1228)/10000000,10000000)+ROW(P1228)/1000000</f>
        <v>10000000.001227999</v>
      </c>
      <c r="O1228" s="15">
        <f t="shared" si="60"/>
        <v>0</v>
      </c>
      <c r="P1228" s="30">
        <f t="shared" si="58"/>
        <v>1</v>
      </c>
    </row>
    <row r="1229" spans="1:16">
      <c r="A1229" s="3">
        <f t="shared" si="59"/>
        <v>1227</v>
      </c>
      <c r="B1229" s="3">
        <f>IF(成绩记录表!C1229=成绩查询表!$G$17,P1229+ROW(P1229)/10000000,10000000)+ROW(P1229)/1000000</f>
        <v>10000000.001228999</v>
      </c>
      <c r="O1229" s="15">
        <f t="shared" si="60"/>
        <v>0</v>
      </c>
      <c r="P1229" s="30">
        <f t="shared" si="58"/>
        <v>1</v>
      </c>
    </row>
    <row r="1230" spans="1:16">
      <c r="A1230" s="3">
        <f t="shared" si="59"/>
        <v>1228</v>
      </c>
      <c r="B1230" s="3">
        <f>IF(成绩记录表!C1230=成绩查询表!$G$17,P1230+ROW(P1230)/10000000,10000000)+ROW(P1230)/1000000</f>
        <v>10000000.00123</v>
      </c>
      <c r="O1230" s="15">
        <f t="shared" si="60"/>
        <v>0</v>
      </c>
      <c r="P1230" s="30">
        <f t="shared" si="58"/>
        <v>1</v>
      </c>
    </row>
    <row r="1231" spans="1:16">
      <c r="A1231" s="3">
        <f t="shared" si="59"/>
        <v>1229</v>
      </c>
      <c r="B1231" s="3">
        <f>IF(成绩记录表!C1231=成绩查询表!$G$17,P1231+ROW(P1231)/10000000,10000000)+ROW(P1231)/1000000</f>
        <v>10000000.001231</v>
      </c>
      <c r="O1231" s="15">
        <f t="shared" si="60"/>
        <v>0</v>
      </c>
      <c r="P1231" s="30">
        <f t="shared" si="58"/>
        <v>1</v>
      </c>
    </row>
    <row r="1232" spans="1:16">
      <c r="A1232" s="3">
        <f t="shared" si="59"/>
        <v>1230</v>
      </c>
      <c r="B1232" s="3">
        <f>IF(成绩记录表!C1232=成绩查询表!$G$17,P1232+ROW(P1232)/10000000,10000000)+ROW(P1232)/1000000</f>
        <v>10000000.001232</v>
      </c>
      <c r="O1232" s="15">
        <f t="shared" si="60"/>
        <v>0</v>
      </c>
      <c r="P1232" s="30">
        <f t="shared" si="58"/>
        <v>1</v>
      </c>
    </row>
    <row r="1233" spans="1:16">
      <c r="A1233" s="3">
        <f t="shared" si="59"/>
        <v>1231</v>
      </c>
      <c r="B1233" s="3">
        <f>IF(成绩记录表!C1233=成绩查询表!$G$17,P1233+ROW(P1233)/10000000,10000000)+ROW(P1233)/1000000</f>
        <v>10000000.001233</v>
      </c>
      <c r="O1233" s="15">
        <f t="shared" si="60"/>
        <v>0</v>
      </c>
      <c r="P1233" s="30">
        <f t="shared" si="58"/>
        <v>1</v>
      </c>
    </row>
    <row r="1234" spans="1:16">
      <c r="A1234" s="3">
        <f t="shared" si="59"/>
        <v>1232</v>
      </c>
      <c r="B1234" s="3">
        <f>IF(成绩记录表!C1234=成绩查询表!$G$17,P1234+ROW(P1234)/10000000,10000000)+ROW(P1234)/1000000</f>
        <v>10000000.001234001</v>
      </c>
      <c r="O1234" s="15">
        <f t="shared" si="60"/>
        <v>0</v>
      </c>
      <c r="P1234" s="30">
        <f t="shared" si="58"/>
        <v>1</v>
      </c>
    </row>
    <row r="1235" spans="1:16">
      <c r="A1235" s="3">
        <f t="shared" si="59"/>
        <v>1233</v>
      </c>
      <c r="B1235" s="3">
        <f>IF(成绩记录表!C1235=成绩查询表!$G$17,P1235+ROW(P1235)/10000000,10000000)+ROW(P1235)/1000000</f>
        <v>10000000.001235001</v>
      </c>
      <c r="O1235" s="15">
        <f t="shared" si="60"/>
        <v>0</v>
      </c>
      <c r="P1235" s="30">
        <f t="shared" si="58"/>
        <v>1</v>
      </c>
    </row>
    <row r="1236" spans="1:16">
      <c r="A1236" s="3">
        <f t="shared" si="59"/>
        <v>1234</v>
      </c>
      <c r="B1236" s="3">
        <f>IF(成绩记录表!C1236=成绩查询表!$G$17,P1236+ROW(P1236)/10000000,10000000)+ROW(P1236)/1000000</f>
        <v>10000000.001235999</v>
      </c>
      <c r="O1236" s="15">
        <f t="shared" si="60"/>
        <v>0</v>
      </c>
      <c r="P1236" s="30">
        <f t="shared" si="58"/>
        <v>1</v>
      </c>
    </row>
    <row r="1237" spans="1:16">
      <c r="A1237" s="3">
        <f t="shared" si="59"/>
        <v>1235</v>
      </c>
      <c r="B1237" s="3">
        <f>IF(成绩记录表!C1237=成绩查询表!$G$17,P1237+ROW(P1237)/10000000,10000000)+ROW(P1237)/1000000</f>
        <v>10000000.001236999</v>
      </c>
      <c r="O1237" s="15">
        <f t="shared" si="60"/>
        <v>0</v>
      </c>
      <c r="P1237" s="30">
        <f t="shared" si="58"/>
        <v>1</v>
      </c>
    </row>
    <row r="1238" spans="1:16">
      <c r="A1238" s="3">
        <f t="shared" si="59"/>
        <v>1236</v>
      </c>
      <c r="B1238" s="3">
        <f>IF(成绩记录表!C1238=成绩查询表!$G$17,P1238+ROW(P1238)/10000000,10000000)+ROW(P1238)/1000000</f>
        <v>10000000.001238</v>
      </c>
      <c r="O1238" s="15">
        <f t="shared" si="60"/>
        <v>0</v>
      </c>
      <c r="P1238" s="30">
        <f t="shared" ref="P1238:P1301" si="61">IFERROR(VALUE(COUNTIFS($C$2:$C$20000,C1238,$O$2:$O$20000,"&gt;"&amp;$O1238)+1),0)</f>
        <v>1</v>
      </c>
    </row>
    <row r="1239" spans="1:16">
      <c r="A1239" s="3">
        <f t="shared" si="59"/>
        <v>1237</v>
      </c>
      <c r="B1239" s="3">
        <f>IF(成绩记录表!C1239=成绩查询表!$G$17,P1239+ROW(P1239)/10000000,10000000)+ROW(P1239)/1000000</f>
        <v>10000000.001239</v>
      </c>
      <c r="O1239" s="15">
        <f t="shared" si="60"/>
        <v>0</v>
      </c>
      <c r="P1239" s="30">
        <f t="shared" si="61"/>
        <v>1</v>
      </c>
    </row>
    <row r="1240" spans="1:16">
      <c r="A1240" s="3">
        <f t="shared" si="59"/>
        <v>1238</v>
      </c>
      <c r="B1240" s="3">
        <f>IF(成绩记录表!C1240=成绩查询表!$G$17,P1240+ROW(P1240)/10000000,10000000)+ROW(P1240)/1000000</f>
        <v>10000000.00124</v>
      </c>
      <c r="O1240" s="15">
        <f t="shared" si="60"/>
        <v>0</v>
      </c>
      <c r="P1240" s="30">
        <f t="shared" si="61"/>
        <v>1</v>
      </c>
    </row>
    <row r="1241" spans="1:16">
      <c r="A1241" s="3">
        <f t="shared" si="59"/>
        <v>1239</v>
      </c>
      <c r="B1241" s="3">
        <f>IF(成绩记录表!C1241=成绩查询表!$G$17,P1241+ROW(P1241)/10000000,10000000)+ROW(P1241)/1000000</f>
        <v>10000000.001241</v>
      </c>
      <c r="O1241" s="15">
        <f t="shared" si="60"/>
        <v>0</v>
      </c>
      <c r="P1241" s="30">
        <f t="shared" si="61"/>
        <v>1</v>
      </c>
    </row>
    <row r="1242" spans="1:16">
      <c r="A1242" s="3">
        <f t="shared" si="59"/>
        <v>1240</v>
      </c>
      <c r="B1242" s="3">
        <f>IF(成绩记录表!C1242=成绩查询表!$G$17,P1242+ROW(P1242)/10000000,10000000)+ROW(P1242)/1000000</f>
        <v>10000000.001242001</v>
      </c>
      <c r="O1242" s="15">
        <f t="shared" si="60"/>
        <v>0</v>
      </c>
      <c r="P1242" s="30">
        <f t="shared" si="61"/>
        <v>1</v>
      </c>
    </row>
    <row r="1243" spans="1:16">
      <c r="A1243" s="3">
        <f t="shared" si="59"/>
        <v>1241</v>
      </c>
      <c r="B1243" s="3">
        <f>IF(成绩记录表!C1243=成绩查询表!$G$17,P1243+ROW(P1243)/10000000,10000000)+ROW(P1243)/1000000</f>
        <v>10000000.001243001</v>
      </c>
      <c r="O1243" s="15">
        <f t="shared" si="60"/>
        <v>0</v>
      </c>
      <c r="P1243" s="30">
        <f t="shared" si="61"/>
        <v>1</v>
      </c>
    </row>
    <row r="1244" spans="1:16">
      <c r="A1244" s="3">
        <f t="shared" si="59"/>
        <v>1242</v>
      </c>
      <c r="B1244" s="3">
        <f>IF(成绩记录表!C1244=成绩查询表!$G$17,P1244+ROW(P1244)/10000000,10000000)+ROW(P1244)/1000000</f>
        <v>10000000.001243999</v>
      </c>
      <c r="O1244" s="15">
        <f t="shared" si="60"/>
        <v>0</v>
      </c>
      <c r="P1244" s="30">
        <f t="shared" si="61"/>
        <v>1</v>
      </c>
    </row>
    <row r="1245" spans="1:16">
      <c r="A1245" s="3">
        <f t="shared" si="59"/>
        <v>1243</v>
      </c>
      <c r="B1245" s="3">
        <f>IF(成绩记录表!C1245=成绩查询表!$G$17,P1245+ROW(P1245)/10000000,10000000)+ROW(P1245)/1000000</f>
        <v>10000000.001244999</v>
      </c>
      <c r="O1245" s="15">
        <f t="shared" si="60"/>
        <v>0</v>
      </c>
      <c r="P1245" s="30">
        <f t="shared" si="61"/>
        <v>1</v>
      </c>
    </row>
    <row r="1246" spans="1:16">
      <c r="A1246" s="3">
        <f t="shared" si="59"/>
        <v>1244</v>
      </c>
      <c r="B1246" s="3">
        <f>IF(成绩记录表!C1246=成绩查询表!$G$17,P1246+ROW(P1246)/10000000,10000000)+ROW(P1246)/1000000</f>
        <v>10000000.001246</v>
      </c>
      <c r="O1246" s="15">
        <f t="shared" si="60"/>
        <v>0</v>
      </c>
      <c r="P1246" s="30">
        <f t="shared" si="61"/>
        <v>1</v>
      </c>
    </row>
    <row r="1247" spans="1:16">
      <c r="A1247" s="3">
        <f t="shared" si="59"/>
        <v>1245</v>
      </c>
      <c r="B1247" s="3">
        <f>IF(成绩记录表!C1247=成绩查询表!$G$17,P1247+ROW(P1247)/10000000,10000000)+ROW(P1247)/1000000</f>
        <v>10000000.001247</v>
      </c>
      <c r="O1247" s="15">
        <f t="shared" si="60"/>
        <v>0</v>
      </c>
      <c r="P1247" s="30">
        <f t="shared" si="61"/>
        <v>1</v>
      </c>
    </row>
    <row r="1248" spans="1:16">
      <c r="A1248" s="3">
        <f t="shared" si="59"/>
        <v>1246</v>
      </c>
      <c r="B1248" s="3">
        <f>IF(成绩记录表!C1248=成绩查询表!$G$17,P1248+ROW(P1248)/10000000,10000000)+ROW(P1248)/1000000</f>
        <v>10000000.001248</v>
      </c>
      <c r="O1248" s="15">
        <f t="shared" si="60"/>
        <v>0</v>
      </c>
      <c r="P1248" s="30">
        <f t="shared" si="61"/>
        <v>1</v>
      </c>
    </row>
    <row r="1249" spans="1:16">
      <c r="A1249" s="3">
        <f t="shared" si="59"/>
        <v>1247</v>
      </c>
      <c r="B1249" s="3">
        <f>IF(成绩记录表!C1249=成绩查询表!$G$17,P1249+ROW(P1249)/10000000,10000000)+ROW(P1249)/1000000</f>
        <v>10000000.001249</v>
      </c>
      <c r="O1249" s="15">
        <f t="shared" si="60"/>
        <v>0</v>
      </c>
      <c r="P1249" s="30">
        <f t="shared" si="61"/>
        <v>1</v>
      </c>
    </row>
    <row r="1250" spans="1:16">
      <c r="A1250" s="3">
        <f t="shared" si="59"/>
        <v>1248</v>
      </c>
      <c r="B1250" s="3">
        <f>IF(成绩记录表!C1250=成绩查询表!$G$17,P1250+ROW(P1250)/10000000,10000000)+ROW(P1250)/1000000</f>
        <v>10000000.001250001</v>
      </c>
      <c r="O1250" s="15">
        <f t="shared" si="60"/>
        <v>0</v>
      </c>
      <c r="P1250" s="30">
        <f t="shared" si="61"/>
        <v>1</v>
      </c>
    </row>
    <row r="1251" spans="1:16">
      <c r="A1251" s="3">
        <f t="shared" si="59"/>
        <v>1249</v>
      </c>
      <c r="B1251" s="3">
        <f>IF(成绩记录表!C1251=成绩查询表!$G$17,P1251+ROW(P1251)/10000000,10000000)+ROW(P1251)/1000000</f>
        <v>10000000.001251001</v>
      </c>
      <c r="O1251" s="15">
        <f t="shared" si="60"/>
        <v>0</v>
      </c>
      <c r="P1251" s="30">
        <f t="shared" si="61"/>
        <v>1</v>
      </c>
    </row>
    <row r="1252" spans="1:16">
      <c r="A1252" s="3">
        <f t="shared" si="59"/>
        <v>1250</v>
      </c>
      <c r="B1252" s="3">
        <f>IF(成绩记录表!C1252=成绩查询表!$G$17,P1252+ROW(P1252)/10000000,10000000)+ROW(P1252)/1000000</f>
        <v>10000000.001251999</v>
      </c>
      <c r="O1252" s="15">
        <f t="shared" si="60"/>
        <v>0</v>
      </c>
      <c r="P1252" s="30">
        <f t="shared" si="61"/>
        <v>1</v>
      </c>
    </row>
    <row r="1253" spans="1:16">
      <c r="A1253" s="3">
        <f t="shared" si="59"/>
        <v>1251</v>
      </c>
      <c r="B1253" s="3">
        <f>IF(成绩记录表!C1253=成绩查询表!$G$17,P1253+ROW(P1253)/10000000,10000000)+ROW(P1253)/1000000</f>
        <v>10000000.001253</v>
      </c>
      <c r="O1253" s="15">
        <f t="shared" si="60"/>
        <v>0</v>
      </c>
      <c r="P1253" s="30">
        <f t="shared" si="61"/>
        <v>1</v>
      </c>
    </row>
    <row r="1254" spans="1:16">
      <c r="A1254" s="3">
        <f t="shared" si="59"/>
        <v>1252</v>
      </c>
      <c r="B1254" s="3">
        <f>IF(成绩记录表!C1254=成绩查询表!$G$17,P1254+ROW(P1254)/10000000,10000000)+ROW(P1254)/1000000</f>
        <v>10000000.001254</v>
      </c>
      <c r="O1254" s="15">
        <f t="shared" si="60"/>
        <v>0</v>
      </c>
      <c r="P1254" s="30">
        <f t="shared" si="61"/>
        <v>1</v>
      </c>
    </row>
    <row r="1255" spans="1:16">
      <c r="A1255" s="3">
        <f t="shared" si="59"/>
        <v>1253</v>
      </c>
      <c r="B1255" s="3">
        <f>IF(成绩记录表!C1255=成绩查询表!$G$17,P1255+ROW(P1255)/10000000,10000000)+ROW(P1255)/1000000</f>
        <v>10000000.001255</v>
      </c>
      <c r="O1255" s="15">
        <f t="shared" si="60"/>
        <v>0</v>
      </c>
      <c r="P1255" s="30">
        <f t="shared" si="61"/>
        <v>1</v>
      </c>
    </row>
    <row r="1256" spans="1:16">
      <c r="A1256" s="3">
        <f t="shared" si="59"/>
        <v>1254</v>
      </c>
      <c r="B1256" s="3">
        <f>IF(成绩记录表!C1256=成绩查询表!$G$17,P1256+ROW(P1256)/10000000,10000000)+ROW(P1256)/1000000</f>
        <v>10000000.001256</v>
      </c>
      <c r="O1256" s="15">
        <f t="shared" si="60"/>
        <v>0</v>
      </c>
      <c r="P1256" s="30">
        <f t="shared" si="61"/>
        <v>1</v>
      </c>
    </row>
    <row r="1257" spans="1:16">
      <c r="A1257" s="3">
        <f t="shared" si="59"/>
        <v>1255</v>
      </c>
      <c r="B1257" s="3">
        <f>IF(成绩记录表!C1257=成绩查询表!$G$17,P1257+ROW(P1257)/10000000,10000000)+ROW(P1257)/1000000</f>
        <v>10000000.001257</v>
      </c>
      <c r="O1257" s="15">
        <f t="shared" si="60"/>
        <v>0</v>
      </c>
      <c r="P1257" s="30">
        <f t="shared" si="61"/>
        <v>1</v>
      </c>
    </row>
    <row r="1258" spans="1:16">
      <c r="A1258" s="3">
        <f t="shared" si="59"/>
        <v>1256</v>
      </c>
      <c r="B1258" s="3">
        <f>IF(成绩记录表!C1258=成绩查询表!$G$17,P1258+ROW(P1258)/10000000,10000000)+ROW(P1258)/1000000</f>
        <v>10000000.001258001</v>
      </c>
      <c r="O1258" s="15">
        <f t="shared" si="60"/>
        <v>0</v>
      </c>
      <c r="P1258" s="30">
        <f t="shared" si="61"/>
        <v>1</v>
      </c>
    </row>
    <row r="1259" spans="1:16">
      <c r="A1259" s="3">
        <f t="shared" si="59"/>
        <v>1257</v>
      </c>
      <c r="B1259" s="3">
        <f>IF(成绩记录表!C1259=成绩查询表!$G$17,P1259+ROW(P1259)/10000000,10000000)+ROW(P1259)/1000000</f>
        <v>10000000.001258999</v>
      </c>
      <c r="O1259" s="15">
        <f t="shared" si="60"/>
        <v>0</v>
      </c>
      <c r="P1259" s="30">
        <f t="shared" si="61"/>
        <v>1</v>
      </c>
    </row>
    <row r="1260" spans="1:16">
      <c r="A1260" s="3">
        <f t="shared" ref="A1260:A1323" si="62">RANK(B1260,B:B,1)</f>
        <v>1258</v>
      </c>
      <c r="B1260" s="3">
        <f>IF(成绩记录表!C1260=成绩查询表!$G$17,P1260+ROW(P1260)/10000000,10000000)+ROW(P1260)/1000000</f>
        <v>10000000.001259999</v>
      </c>
      <c r="O1260" s="15">
        <f t="shared" ref="O1260:O1323" si="63">SUM(F1260:N1260)</f>
        <v>0</v>
      </c>
      <c r="P1260" s="30">
        <f t="shared" si="61"/>
        <v>1</v>
      </c>
    </row>
    <row r="1261" spans="1:16">
      <c r="A1261" s="3">
        <f t="shared" si="62"/>
        <v>1259</v>
      </c>
      <c r="B1261" s="3">
        <f>IF(成绩记录表!C1261=成绩查询表!$G$17,P1261+ROW(P1261)/10000000,10000000)+ROW(P1261)/1000000</f>
        <v>10000000.001261</v>
      </c>
      <c r="O1261" s="15">
        <f t="shared" si="63"/>
        <v>0</v>
      </c>
      <c r="P1261" s="30">
        <f t="shared" si="61"/>
        <v>1</v>
      </c>
    </row>
    <row r="1262" spans="1:16">
      <c r="A1262" s="3">
        <f t="shared" si="62"/>
        <v>1260</v>
      </c>
      <c r="B1262" s="3">
        <f>IF(成绩记录表!C1262=成绩查询表!$G$17,P1262+ROW(P1262)/10000000,10000000)+ROW(P1262)/1000000</f>
        <v>10000000.001262</v>
      </c>
      <c r="O1262" s="15">
        <f t="shared" si="63"/>
        <v>0</v>
      </c>
      <c r="P1262" s="30">
        <f t="shared" si="61"/>
        <v>1</v>
      </c>
    </row>
    <row r="1263" spans="1:16">
      <c r="A1263" s="3">
        <f t="shared" si="62"/>
        <v>1261</v>
      </c>
      <c r="B1263" s="3">
        <f>IF(成绩记录表!C1263=成绩查询表!$G$17,P1263+ROW(P1263)/10000000,10000000)+ROW(P1263)/1000000</f>
        <v>10000000.001263</v>
      </c>
      <c r="O1263" s="15">
        <f t="shared" si="63"/>
        <v>0</v>
      </c>
      <c r="P1263" s="30">
        <f t="shared" si="61"/>
        <v>1</v>
      </c>
    </row>
    <row r="1264" spans="1:16">
      <c r="A1264" s="3">
        <f t="shared" si="62"/>
        <v>1262</v>
      </c>
      <c r="B1264" s="3">
        <f>IF(成绩记录表!C1264=成绩查询表!$G$17,P1264+ROW(P1264)/10000000,10000000)+ROW(P1264)/1000000</f>
        <v>10000000.001264</v>
      </c>
      <c r="O1264" s="15">
        <f t="shared" si="63"/>
        <v>0</v>
      </c>
      <c r="P1264" s="30">
        <f t="shared" si="61"/>
        <v>1</v>
      </c>
    </row>
    <row r="1265" spans="1:16">
      <c r="A1265" s="3">
        <f t="shared" si="62"/>
        <v>1263</v>
      </c>
      <c r="B1265" s="3">
        <f>IF(成绩记录表!C1265=成绩查询表!$G$17,P1265+ROW(P1265)/10000000,10000000)+ROW(P1265)/1000000</f>
        <v>10000000.001265001</v>
      </c>
      <c r="O1265" s="15">
        <f t="shared" si="63"/>
        <v>0</v>
      </c>
      <c r="P1265" s="30">
        <f t="shared" si="61"/>
        <v>1</v>
      </c>
    </row>
    <row r="1266" spans="1:16">
      <c r="A1266" s="3">
        <f t="shared" si="62"/>
        <v>1264</v>
      </c>
      <c r="B1266" s="3">
        <f>IF(成绩记录表!C1266=成绩查询表!$G$17,P1266+ROW(P1266)/10000000,10000000)+ROW(P1266)/1000000</f>
        <v>10000000.001266001</v>
      </c>
      <c r="O1266" s="15">
        <f t="shared" si="63"/>
        <v>0</v>
      </c>
      <c r="P1266" s="30">
        <f t="shared" si="61"/>
        <v>1</v>
      </c>
    </row>
    <row r="1267" spans="1:16">
      <c r="A1267" s="3">
        <f t="shared" si="62"/>
        <v>1265</v>
      </c>
      <c r="B1267" s="3">
        <f>IF(成绩记录表!C1267=成绩查询表!$G$17,P1267+ROW(P1267)/10000000,10000000)+ROW(P1267)/1000000</f>
        <v>10000000.001266999</v>
      </c>
      <c r="O1267" s="15">
        <f t="shared" si="63"/>
        <v>0</v>
      </c>
      <c r="P1267" s="30">
        <f t="shared" si="61"/>
        <v>1</v>
      </c>
    </row>
    <row r="1268" spans="1:16">
      <c r="A1268" s="3">
        <f t="shared" si="62"/>
        <v>1266</v>
      </c>
      <c r="B1268" s="3">
        <f>IF(成绩记录表!C1268=成绩查询表!$G$17,P1268+ROW(P1268)/10000000,10000000)+ROW(P1268)/1000000</f>
        <v>10000000.001267999</v>
      </c>
      <c r="O1268" s="15">
        <f t="shared" si="63"/>
        <v>0</v>
      </c>
      <c r="P1268" s="30">
        <f t="shared" si="61"/>
        <v>1</v>
      </c>
    </row>
    <row r="1269" spans="1:16">
      <c r="A1269" s="3">
        <f t="shared" si="62"/>
        <v>1267</v>
      </c>
      <c r="B1269" s="3">
        <f>IF(成绩记录表!C1269=成绩查询表!$G$17,P1269+ROW(P1269)/10000000,10000000)+ROW(P1269)/1000000</f>
        <v>10000000.001269</v>
      </c>
      <c r="O1269" s="15">
        <f t="shared" si="63"/>
        <v>0</v>
      </c>
      <c r="P1269" s="30">
        <f t="shared" si="61"/>
        <v>1</v>
      </c>
    </row>
    <row r="1270" spans="1:16">
      <c r="A1270" s="3">
        <f t="shared" si="62"/>
        <v>1268</v>
      </c>
      <c r="B1270" s="3">
        <f>IF(成绩记录表!C1270=成绩查询表!$G$17,P1270+ROW(P1270)/10000000,10000000)+ROW(P1270)/1000000</f>
        <v>10000000.00127</v>
      </c>
      <c r="O1270" s="15">
        <f t="shared" si="63"/>
        <v>0</v>
      </c>
      <c r="P1270" s="30">
        <f t="shared" si="61"/>
        <v>1</v>
      </c>
    </row>
    <row r="1271" spans="1:16">
      <c r="A1271" s="3">
        <f t="shared" si="62"/>
        <v>1269</v>
      </c>
      <c r="B1271" s="3">
        <f>IF(成绩记录表!C1271=成绩查询表!$G$17,P1271+ROW(P1271)/10000000,10000000)+ROW(P1271)/1000000</f>
        <v>10000000.001271</v>
      </c>
      <c r="O1271" s="15">
        <f t="shared" si="63"/>
        <v>0</v>
      </c>
      <c r="P1271" s="30">
        <f t="shared" si="61"/>
        <v>1</v>
      </c>
    </row>
    <row r="1272" spans="1:16">
      <c r="A1272" s="3">
        <f t="shared" si="62"/>
        <v>1270</v>
      </c>
      <c r="B1272" s="3">
        <f>IF(成绩记录表!C1272=成绩查询表!$G$17,P1272+ROW(P1272)/10000000,10000000)+ROW(P1272)/1000000</f>
        <v>10000000.001272</v>
      </c>
      <c r="O1272" s="15">
        <f t="shared" si="63"/>
        <v>0</v>
      </c>
      <c r="P1272" s="30">
        <f t="shared" si="61"/>
        <v>1</v>
      </c>
    </row>
    <row r="1273" spans="1:16">
      <c r="A1273" s="3">
        <f t="shared" si="62"/>
        <v>1271</v>
      </c>
      <c r="B1273" s="3">
        <f>IF(成绩记录表!C1273=成绩查询表!$G$17,P1273+ROW(P1273)/10000000,10000000)+ROW(P1273)/1000000</f>
        <v>10000000.001273001</v>
      </c>
      <c r="O1273" s="15">
        <f t="shared" si="63"/>
        <v>0</v>
      </c>
      <c r="P1273" s="30">
        <f t="shared" si="61"/>
        <v>1</v>
      </c>
    </row>
    <row r="1274" spans="1:16">
      <c r="A1274" s="3">
        <f t="shared" si="62"/>
        <v>1272</v>
      </c>
      <c r="B1274" s="3">
        <f>IF(成绩记录表!C1274=成绩查询表!$G$17,P1274+ROW(P1274)/10000000,10000000)+ROW(P1274)/1000000</f>
        <v>10000000.001274001</v>
      </c>
      <c r="O1274" s="15">
        <f t="shared" si="63"/>
        <v>0</v>
      </c>
      <c r="P1274" s="30">
        <f t="shared" si="61"/>
        <v>1</v>
      </c>
    </row>
    <row r="1275" spans="1:16">
      <c r="A1275" s="3">
        <f t="shared" si="62"/>
        <v>1273</v>
      </c>
      <c r="B1275" s="3">
        <f>IF(成绩记录表!C1275=成绩查询表!$G$17,P1275+ROW(P1275)/10000000,10000000)+ROW(P1275)/1000000</f>
        <v>10000000.001274999</v>
      </c>
      <c r="O1275" s="15">
        <f t="shared" si="63"/>
        <v>0</v>
      </c>
      <c r="P1275" s="30">
        <f t="shared" si="61"/>
        <v>1</v>
      </c>
    </row>
    <row r="1276" spans="1:16">
      <c r="A1276" s="3">
        <f t="shared" si="62"/>
        <v>1274</v>
      </c>
      <c r="B1276" s="3">
        <f>IF(成绩记录表!C1276=成绩查询表!$G$17,P1276+ROW(P1276)/10000000,10000000)+ROW(P1276)/1000000</f>
        <v>10000000.001275999</v>
      </c>
      <c r="O1276" s="15">
        <f t="shared" si="63"/>
        <v>0</v>
      </c>
      <c r="P1276" s="30">
        <f t="shared" si="61"/>
        <v>1</v>
      </c>
    </row>
    <row r="1277" spans="1:16">
      <c r="A1277" s="3">
        <f t="shared" si="62"/>
        <v>1275</v>
      </c>
      <c r="B1277" s="3">
        <f>IF(成绩记录表!C1277=成绩查询表!$G$17,P1277+ROW(P1277)/10000000,10000000)+ROW(P1277)/1000000</f>
        <v>10000000.001277</v>
      </c>
      <c r="O1277" s="15">
        <f t="shared" si="63"/>
        <v>0</v>
      </c>
      <c r="P1277" s="30">
        <f t="shared" si="61"/>
        <v>1</v>
      </c>
    </row>
    <row r="1278" spans="1:16">
      <c r="A1278" s="3">
        <f t="shared" si="62"/>
        <v>1276</v>
      </c>
      <c r="B1278" s="3">
        <f>IF(成绩记录表!C1278=成绩查询表!$G$17,P1278+ROW(P1278)/10000000,10000000)+ROW(P1278)/1000000</f>
        <v>10000000.001278</v>
      </c>
      <c r="O1278" s="15">
        <f t="shared" si="63"/>
        <v>0</v>
      </c>
      <c r="P1278" s="30">
        <f t="shared" si="61"/>
        <v>1</v>
      </c>
    </row>
    <row r="1279" spans="1:16">
      <c r="A1279" s="3">
        <f t="shared" si="62"/>
        <v>1277</v>
      </c>
      <c r="B1279" s="3">
        <f>IF(成绩记录表!C1279=成绩查询表!$G$17,P1279+ROW(P1279)/10000000,10000000)+ROW(P1279)/1000000</f>
        <v>10000000.001279</v>
      </c>
      <c r="O1279" s="15">
        <f t="shared" si="63"/>
        <v>0</v>
      </c>
      <c r="P1279" s="30">
        <f t="shared" si="61"/>
        <v>1</v>
      </c>
    </row>
    <row r="1280" spans="1:16">
      <c r="A1280" s="3">
        <f t="shared" si="62"/>
        <v>1278</v>
      </c>
      <c r="B1280" s="3">
        <f>IF(成绩记录表!C1280=成绩查询表!$G$17,P1280+ROW(P1280)/10000000,10000000)+ROW(P1280)/1000000</f>
        <v>10000000.00128</v>
      </c>
      <c r="O1280" s="15">
        <f t="shared" si="63"/>
        <v>0</v>
      </c>
      <c r="P1280" s="30">
        <f t="shared" si="61"/>
        <v>1</v>
      </c>
    </row>
    <row r="1281" spans="1:16">
      <c r="A1281" s="3">
        <f t="shared" si="62"/>
        <v>1279</v>
      </c>
      <c r="B1281" s="3">
        <f>IF(成绩记录表!C1281=成绩查询表!$G$17,P1281+ROW(P1281)/10000000,10000000)+ROW(P1281)/1000000</f>
        <v>10000000.001281001</v>
      </c>
      <c r="O1281" s="15">
        <f t="shared" si="63"/>
        <v>0</v>
      </c>
      <c r="P1281" s="30">
        <f t="shared" si="61"/>
        <v>1</v>
      </c>
    </row>
    <row r="1282" spans="1:16">
      <c r="A1282" s="3">
        <f t="shared" si="62"/>
        <v>1280</v>
      </c>
      <c r="B1282" s="3">
        <f>IF(成绩记录表!C1282=成绩查询表!$G$17,P1282+ROW(P1282)/10000000,10000000)+ROW(P1282)/1000000</f>
        <v>10000000.001282001</v>
      </c>
      <c r="O1282" s="15">
        <f t="shared" si="63"/>
        <v>0</v>
      </c>
      <c r="P1282" s="30">
        <f t="shared" si="61"/>
        <v>1</v>
      </c>
    </row>
    <row r="1283" spans="1:16">
      <c r="A1283" s="3">
        <f t="shared" si="62"/>
        <v>1281</v>
      </c>
      <c r="B1283" s="3">
        <f>IF(成绩记录表!C1283=成绩查询表!$G$17,P1283+ROW(P1283)/10000000,10000000)+ROW(P1283)/1000000</f>
        <v>10000000.001282999</v>
      </c>
      <c r="O1283" s="15">
        <f t="shared" si="63"/>
        <v>0</v>
      </c>
      <c r="P1283" s="30">
        <f t="shared" si="61"/>
        <v>1</v>
      </c>
    </row>
    <row r="1284" spans="1:16">
      <c r="A1284" s="3">
        <f t="shared" si="62"/>
        <v>1282</v>
      </c>
      <c r="B1284" s="3">
        <f>IF(成绩记录表!C1284=成绩查询表!$G$17,P1284+ROW(P1284)/10000000,10000000)+ROW(P1284)/1000000</f>
        <v>10000000.001284</v>
      </c>
      <c r="O1284" s="15">
        <f t="shared" si="63"/>
        <v>0</v>
      </c>
      <c r="P1284" s="30">
        <f t="shared" si="61"/>
        <v>1</v>
      </c>
    </row>
    <row r="1285" spans="1:16">
      <c r="A1285" s="3">
        <f t="shared" si="62"/>
        <v>1283</v>
      </c>
      <c r="B1285" s="3">
        <f>IF(成绩记录表!C1285=成绩查询表!$G$17,P1285+ROW(P1285)/10000000,10000000)+ROW(P1285)/1000000</f>
        <v>10000000.001285</v>
      </c>
      <c r="O1285" s="15">
        <f t="shared" si="63"/>
        <v>0</v>
      </c>
      <c r="P1285" s="30">
        <f t="shared" si="61"/>
        <v>1</v>
      </c>
    </row>
    <row r="1286" spans="1:16">
      <c r="A1286" s="3">
        <f t="shared" si="62"/>
        <v>1284</v>
      </c>
      <c r="B1286" s="3">
        <f>IF(成绩记录表!C1286=成绩查询表!$G$17,P1286+ROW(P1286)/10000000,10000000)+ROW(P1286)/1000000</f>
        <v>10000000.001286</v>
      </c>
      <c r="O1286" s="15">
        <f t="shared" si="63"/>
        <v>0</v>
      </c>
      <c r="P1286" s="30">
        <f t="shared" si="61"/>
        <v>1</v>
      </c>
    </row>
    <row r="1287" spans="1:16">
      <c r="A1287" s="3">
        <f t="shared" si="62"/>
        <v>1285</v>
      </c>
      <c r="B1287" s="3">
        <f>IF(成绩记录表!C1287=成绩查询表!$G$17,P1287+ROW(P1287)/10000000,10000000)+ROW(P1287)/1000000</f>
        <v>10000000.001287</v>
      </c>
      <c r="O1287" s="15">
        <f t="shared" si="63"/>
        <v>0</v>
      </c>
      <c r="P1287" s="30">
        <f t="shared" si="61"/>
        <v>1</v>
      </c>
    </row>
    <row r="1288" spans="1:16">
      <c r="A1288" s="3">
        <f t="shared" si="62"/>
        <v>1286</v>
      </c>
      <c r="B1288" s="3">
        <f>IF(成绩记录表!C1288=成绩查询表!$G$17,P1288+ROW(P1288)/10000000,10000000)+ROW(P1288)/1000000</f>
        <v>10000000.001288</v>
      </c>
      <c r="O1288" s="15">
        <f t="shared" si="63"/>
        <v>0</v>
      </c>
      <c r="P1288" s="30">
        <f t="shared" si="61"/>
        <v>1</v>
      </c>
    </row>
    <row r="1289" spans="1:16">
      <c r="A1289" s="3">
        <f t="shared" si="62"/>
        <v>1287</v>
      </c>
      <c r="B1289" s="3">
        <f>IF(成绩记录表!C1289=成绩查询表!$G$17,P1289+ROW(P1289)/10000000,10000000)+ROW(P1289)/1000000</f>
        <v>10000000.001289001</v>
      </c>
      <c r="O1289" s="15">
        <f t="shared" si="63"/>
        <v>0</v>
      </c>
      <c r="P1289" s="30">
        <f t="shared" si="61"/>
        <v>1</v>
      </c>
    </row>
    <row r="1290" spans="1:16">
      <c r="A1290" s="3">
        <f t="shared" si="62"/>
        <v>1288</v>
      </c>
      <c r="B1290" s="3">
        <f>IF(成绩记录表!C1290=成绩查询表!$G$17,P1290+ROW(P1290)/10000000,10000000)+ROW(P1290)/1000000</f>
        <v>10000000.001289999</v>
      </c>
      <c r="O1290" s="15">
        <f t="shared" si="63"/>
        <v>0</v>
      </c>
      <c r="P1290" s="30">
        <f t="shared" si="61"/>
        <v>1</v>
      </c>
    </row>
    <row r="1291" spans="1:16">
      <c r="A1291" s="3">
        <f t="shared" si="62"/>
        <v>1289</v>
      </c>
      <c r="B1291" s="3">
        <f>IF(成绩记录表!C1291=成绩查询表!$G$17,P1291+ROW(P1291)/10000000,10000000)+ROW(P1291)/1000000</f>
        <v>10000000.001290999</v>
      </c>
      <c r="O1291" s="15">
        <f t="shared" si="63"/>
        <v>0</v>
      </c>
      <c r="P1291" s="30">
        <f t="shared" si="61"/>
        <v>1</v>
      </c>
    </row>
    <row r="1292" spans="1:16">
      <c r="A1292" s="3">
        <f t="shared" si="62"/>
        <v>1290</v>
      </c>
      <c r="B1292" s="3">
        <f>IF(成绩记录表!C1292=成绩查询表!$G$17,P1292+ROW(P1292)/10000000,10000000)+ROW(P1292)/1000000</f>
        <v>10000000.001292</v>
      </c>
      <c r="O1292" s="15">
        <f t="shared" si="63"/>
        <v>0</v>
      </c>
      <c r="P1292" s="30">
        <f t="shared" si="61"/>
        <v>1</v>
      </c>
    </row>
    <row r="1293" spans="1:16">
      <c r="A1293" s="3">
        <f t="shared" si="62"/>
        <v>1291</v>
      </c>
      <c r="B1293" s="3">
        <f>IF(成绩记录表!C1293=成绩查询表!$G$17,P1293+ROW(P1293)/10000000,10000000)+ROW(P1293)/1000000</f>
        <v>10000000.001293</v>
      </c>
      <c r="O1293" s="15">
        <f t="shared" si="63"/>
        <v>0</v>
      </c>
      <c r="P1293" s="30">
        <f t="shared" si="61"/>
        <v>1</v>
      </c>
    </row>
    <row r="1294" spans="1:16">
      <c r="A1294" s="3">
        <f t="shared" si="62"/>
        <v>1292</v>
      </c>
      <c r="B1294" s="3">
        <f>IF(成绩记录表!C1294=成绩查询表!$G$17,P1294+ROW(P1294)/10000000,10000000)+ROW(P1294)/1000000</f>
        <v>10000000.001294</v>
      </c>
      <c r="O1294" s="15">
        <f t="shared" si="63"/>
        <v>0</v>
      </c>
      <c r="P1294" s="30">
        <f t="shared" si="61"/>
        <v>1</v>
      </c>
    </row>
    <row r="1295" spans="1:16">
      <c r="A1295" s="3">
        <f t="shared" si="62"/>
        <v>1293</v>
      </c>
      <c r="B1295" s="3">
        <f>IF(成绩记录表!C1295=成绩查询表!$G$17,P1295+ROW(P1295)/10000000,10000000)+ROW(P1295)/1000000</f>
        <v>10000000.001295</v>
      </c>
      <c r="O1295" s="15">
        <f t="shared" si="63"/>
        <v>0</v>
      </c>
      <c r="P1295" s="30">
        <f t="shared" si="61"/>
        <v>1</v>
      </c>
    </row>
    <row r="1296" spans="1:16">
      <c r="A1296" s="3">
        <f t="shared" si="62"/>
        <v>1294</v>
      </c>
      <c r="B1296" s="3">
        <f>IF(成绩记录表!C1296=成绩查询表!$G$17,P1296+ROW(P1296)/10000000,10000000)+ROW(P1296)/1000000</f>
        <v>10000000.001296001</v>
      </c>
      <c r="O1296" s="15">
        <f t="shared" si="63"/>
        <v>0</v>
      </c>
      <c r="P1296" s="30">
        <f t="shared" si="61"/>
        <v>1</v>
      </c>
    </row>
    <row r="1297" spans="1:16">
      <c r="A1297" s="3">
        <f t="shared" si="62"/>
        <v>1295</v>
      </c>
      <c r="B1297" s="3">
        <f>IF(成绩记录表!C1297=成绩查询表!$G$17,P1297+ROW(P1297)/10000000,10000000)+ROW(P1297)/1000000</f>
        <v>10000000.001297001</v>
      </c>
      <c r="O1297" s="15">
        <f t="shared" si="63"/>
        <v>0</v>
      </c>
      <c r="P1297" s="30">
        <f t="shared" si="61"/>
        <v>1</v>
      </c>
    </row>
    <row r="1298" spans="1:16">
      <c r="A1298" s="3">
        <f t="shared" si="62"/>
        <v>1296</v>
      </c>
      <c r="B1298" s="3">
        <f>IF(成绩记录表!C1298=成绩查询表!$G$17,P1298+ROW(P1298)/10000000,10000000)+ROW(P1298)/1000000</f>
        <v>10000000.001297999</v>
      </c>
      <c r="O1298" s="15">
        <f t="shared" si="63"/>
        <v>0</v>
      </c>
      <c r="P1298" s="30">
        <f t="shared" si="61"/>
        <v>1</v>
      </c>
    </row>
    <row r="1299" spans="1:16">
      <c r="A1299" s="3">
        <f t="shared" si="62"/>
        <v>1297</v>
      </c>
      <c r="B1299" s="3">
        <f>IF(成绩记录表!C1299=成绩查询表!$G$17,P1299+ROW(P1299)/10000000,10000000)+ROW(P1299)/1000000</f>
        <v>10000000.001298999</v>
      </c>
      <c r="O1299" s="15">
        <f t="shared" si="63"/>
        <v>0</v>
      </c>
      <c r="P1299" s="30">
        <f t="shared" si="61"/>
        <v>1</v>
      </c>
    </row>
    <row r="1300" spans="1:16">
      <c r="A1300" s="3">
        <f t="shared" si="62"/>
        <v>1298</v>
      </c>
      <c r="B1300" s="3">
        <f>IF(成绩记录表!C1300=成绩查询表!$G$17,P1300+ROW(P1300)/10000000,10000000)+ROW(P1300)/1000000</f>
        <v>10000000.0013</v>
      </c>
      <c r="O1300" s="15">
        <f t="shared" si="63"/>
        <v>0</v>
      </c>
      <c r="P1300" s="30">
        <f t="shared" si="61"/>
        <v>1</v>
      </c>
    </row>
    <row r="1301" spans="1:16">
      <c r="A1301" s="3">
        <f t="shared" si="62"/>
        <v>1299</v>
      </c>
      <c r="B1301" s="3">
        <f>IF(成绩记录表!C1301=成绩查询表!$G$17,P1301+ROW(P1301)/10000000,10000000)+ROW(P1301)/1000000</f>
        <v>10000000.001301</v>
      </c>
      <c r="O1301" s="15">
        <f t="shared" si="63"/>
        <v>0</v>
      </c>
      <c r="P1301" s="30">
        <f t="shared" si="61"/>
        <v>1</v>
      </c>
    </row>
    <row r="1302" spans="1:16">
      <c r="A1302" s="3">
        <f t="shared" si="62"/>
        <v>1300</v>
      </c>
      <c r="B1302" s="3">
        <f>IF(成绩记录表!C1302=成绩查询表!$G$17,P1302+ROW(P1302)/10000000,10000000)+ROW(P1302)/1000000</f>
        <v>10000000.001302</v>
      </c>
      <c r="O1302" s="15">
        <f t="shared" si="63"/>
        <v>0</v>
      </c>
      <c r="P1302" s="30">
        <f t="shared" ref="P1302:P1365" si="64">IFERROR(VALUE(COUNTIFS($C$2:$C$20000,C1302,$O$2:$O$20000,"&gt;"&amp;$O1302)+1),0)</f>
        <v>1</v>
      </c>
    </row>
    <row r="1303" spans="1:16">
      <c r="A1303" s="3">
        <f t="shared" si="62"/>
        <v>1301</v>
      </c>
      <c r="B1303" s="3">
        <f>IF(成绩记录表!C1303=成绩查询表!$G$17,P1303+ROW(P1303)/10000000,10000000)+ROW(P1303)/1000000</f>
        <v>10000000.001303</v>
      </c>
      <c r="O1303" s="15">
        <f t="shared" si="63"/>
        <v>0</v>
      </c>
      <c r="P1303" s="30">
        <f t="shared" si="64"/>
        <v>1</v>
      </c>
    </row>
    <row r="1304" spans="1:16">
      <c r="A1304" s="3">
        <f t="shared" si="62"/>
        <v>1302</v>
      </c>
      <c r="B1304" s="3">
        <f>IF(成绩记录表!C1304=成绩查询表!$G$17,P1304+ROW(P1304)/10000000,10000000)+ROW(P1304)/1000000</f>
        <v>10000000.001304001</v>
      </c>
      <c r="O1304" s="15">
        <f t="shared" si="63"/>
        <v>0</v>
      </c>
      <c r="P1304" s="30">
        <f t="shared" si="64"/>
        <v>1</v>
      </c>
    </row>
    <row r="1305" spans="1:16">
      <c r="A1305" s="3">
        <f t="shared" si="62"/>
        <v>1303</v>
      </c>
      <c r="B1305" s="3">
        <f>IF(成绩记录表!C1305=成绩查询表!$G$17,P1305+ROW(P1305)/10000000,10000000)+ROW(P1305)/1000000</f>
        <v>10000000.001305001</v>
      </c>
      <c r="O1305" s="15">
        <f t="shared" si="63"/>
        <v>0</v>
      </c>
      <c r="P1305" s="30">
        <f t="shared" si="64"/>
        <v>1</v>
      </c>
    </row>
    <row r="1306" spans="1:16">
      <c r="A1306" s="3">
        <f t="shared" si="62"/>
        <v>1304</v>
      </c>
      <c r="B1306" s="3">
        <f>IF(成绩记录表!C1306=成绩查询表!$G$17,P1306+ROW(P1306)/10000000,10000000)+ROW(P1306)/1000000</f>
        <v>10000000.001305999</v>
      </c>
      <c r="O1306" s="15">
        <f t="shared" si="63"/>
        <v>0</v>
      </c>
      <c r="P1306" s="30">
        <f t="shared" si="64"/>
        <v>1</v>
      </c>
    </row>
    <row r="1307" spans="1:16">
      <c r="A1307" s="3">
        <f t="shared" si="62"/>
        <v>1305</v>
      </c>
      <c r="B1307" s="3">
        <f>IF(成绩记录表!C1307=成绩查询表!$G$17,P1307+ROW(P1307)/10000000,10000000)+ROW(P1307)/1000000</f>
        <v>10000000.001306999</v>
      </c>
      <c r="O1307" s="15">
        <f t="shared" si="63"/>
        <v>0</v>
      </c>
      <c r="P1307" s="30">
        <f t="shared" si="64"/>
        <v>1</v>
      </c>
    </row>
    <row r="1308" spans="1:16">
      <c r="A1308" s="3">
        <f t="shared" si="62"/>
        <v>1306</v>
      </c>
      <c r="B1308" s="3">
        <f>IF(成绩记录表!C1308=成绩查询表!$G$17,P1308+ROW(P1308)/10000000,10000000)+ROW(P1308)/1000000</f>
        <v>10000000.001308</v>
      </c>
      <c r="O1308" s="15">
        <f t="shared" si="63"/>
        <v>0</v>
      </c>
      <c r="P1308" s="30">
        <f t="shared" si="64"/>
        <v>1</v>
      </c>
    </row>
    <row r="1309" spans="1:16">
      <c r="A1309" s="3">
        <f t="shared" si="62"/>
        <v>1307</v>
      </c>
      <c r="B1309" s="3">
        <f>IF(成绩记录表!C1309=成绩查询表!$G$17,P1309+ROW(P1309)/10000000,10000000)+ROW(P1309)/1000000</f>
        <v>10000000.001309</v>
      </c>
      <c r="O1309" s="15">
        <f t="shared" si="63"/>
        <v>0</v>
      </c>
      <c r="P1309" s="30">
        <f t="shared" si="64"/>
        <v>1</v>
      </c>
    </row>
    <row r="1310" spans="1:16">
      <c r="A1310" s="3">
        <f t="shared" si="62"/>
        <v>1308</v>
      </c>
      <c r="B1310" s="3">
        <f>IF(成绩记录表!C1310=成绩查询表!$G$17,P1310+ROW(P1310)/10000000,10000000)+ROW(P1310)/1000000</f>
        <v>10000000.00131</v>
      </c>
      <c r="O1310" s="15">
        <f t="shared" si="63"/>
        <v>0</v>
      </c>
      <c r="P1310" s="30">
        <f t="shared" si="64"/>
        <v>1</v>
      </c>
    </row>
    <row r="1311" spans="1:16">
      <c r="A1311" s="3">
        <f t="shared" si="62"/>
        <v>1309</v>
      </c>
      <c r="B1311" s="3">
        <f>IF(成绩记录表!C1311=成绩查询表!$G$17,P1311+ROW(P1311)/10000000,10000000)+ROW(P1311)/1000000</f>
        <v>10000000.001311</v>
      </c>
      <c r="O1311" s="15">
        <f t="shared" si="63"/>
        <v>0</v>
      </c>
      <c r="P1311" s="30">
        <f t="shared" si="64"/>
        <v>1</v>
      </c>
    </row>
    <row r="1312" spans="1:16">
      <c r="A1312" s="3">
        <f t="shared" si="62"/>
        <v>1310</v>
      </c>
      <c r="B1312" s="3">
        <f>IF(成绩记录表!C1312=成绩查询表!$G$17,P1312+ROW(P1312)/10000000,10000000)+ROW(P1312)/1000000</f>
        <v>10000000.001312001</v>
      </c>
      <c r="O1312" s="15">
        <f t="shared" si="63"/>
        <v>0</v>
      </c>
      <c r="P1312" s="30">
        <f t="shared" si="64"/>
        <v>1</v>
      </c>
    </row>
    <row r="1313" spans="1:16">
      <c r="A1313" s="3">
        <f t="shared" si="62"/>
        <v>1311</v>
      </c>
      <c r="B1313" s="3">
        <f>IF(成绩记录表!C1313=成绩查询表!$G$17,P1313+ROW(P1313)/10000000,10000000)+ROW(P1313)/1000000</f>
        <v>10000000.001313001</v>
      </c>
      <c r="O1313" s="15">
        <f t="shared" si="63"/>
        <v>0</v>
      </c>
      <c r="P1313" s="30">
        <f t="shared" si="64"/>
        <v>1</v>
      </c>
    </row>
    <row r="1314" spans="1:16">
      <c r="A1314" s="3">
        <f t="shared" si="62"/>
        <v>1312</v>
      </c>
      <c r="B1314" s="3">
        <f>IF(成绩记录表!C1314=成绩查询表!$G$17,P1314+ROW(P1314)/10000000,10000000)+ROW(P1314)/1000000</f>
        <v>10000000.001313999</v>
      </c>
      <c r="O1314" s="15">
        <f t="shared" si="63"/>
        <v>0</v>
      </c>
      <c r="P1314" s="30">
        <f t="shared" si="64"/>
        <v>1</v>
      </c>
    </row>
    <row r="1315" spans="1:16">
      <c r="A1315" s="3">
        <f t="shared" si="62"/>
        <v>1313</v>
      </c>
      <c r="B1315" s="3">
        <f>IF(成绩记录表!C1315=成绩查询表!$G$17,P1315+ROW(P1315)/10000000,10000000)+ROW(P1315)/1000000</f>
        <v>10000000.001315</v>
      </c>
      <c r="O1315" s="15">
        <f t="shared" si="63"/>
        <v>0</v>
      </c>
      <c r="P1315" s="30">
        <f t="shared" si="64"/>
        <v>1</v>
      </c>
    </row>
    <row r="1316" spans="1:16">
      <c r="A1316" s="3">
        <f t="shared" si="62"/>
        <v>1314</v>
      </c>
      <c r="B1316" s="3">
        <f>IF(成绩记录表!C1316=成绩查询表!$G$17,P1316+ROW(P1316)/10000000,10000000)+ROW(P1316)/1000000</f>
        <v>10000000.001316</v>
      </c>
      <c r="O1316" s="15">
        <f t="shared" si="63"/>
        <v>0</v>
      </c>
      <c r="P1316" s="30">
        <f t="shared" si="64"/>
        <v>1</v>
      </c>
    </row>
    <row r="1317" spans="1:16">
      <c r="A1317" s="3">
        <f t="shared" si="62"/>
        <v>1315</v>
      </c>
      <c r="B1317" s="3">
        <f>IF(成绩记录表!C1317=成绩查询表!$G$17,P1317+ROW(P1317)/10000000,10000000)+ROW(P1317)/1000000</f>
        <v>10000000.001317</v>
      </c>
      <c r="O1317" s="15">
        <f t="shared" si="63"/>
        <v>0</v>
      </c>
      <c r="P1317" s="30">
        <f t="shared" si="64"/>
        <v>1</v>
      </c>
    </row>
    <row r="1318" spans="1:16">
      <c r="A1318" s="3">
        <f t="shared" si="62"/>
        <v>1316</v>
      </c>
      <c r="B1318" s="3">
        <f>IF(成绩记录表!C1318=成绩查询表!$G$17,P1318+ROW(P1318)/10000000,10000000)+ROW(P1318)/1000000</f>
        <v>10000000.001318</v>
      </c>
      <c r="O1318" s="15">
        <f t="shared" si="63"/>
        <v>0</v>
      </c>
      <c r="P1318" s="30">
        <f t="shared" si="64"/>
        <v>1</v>
      </c>
    </row>
    <row r="1319" spans="1:16">
      <c r="A1319" s="3">
        <f t="shared" si="62"/>
        <v>1317</v>
      </c>
      <c r="B1319" s="3">
        <f>IF(成绩记录表!C1319=成绩查询表!$G$17,P1319+ROW(P1319)/10000000,10000000)+ROW(P1319)/1000000</f>
        <v>10000000.001319</v>
      </c>
      <c r="O1319" s="15">
        <f t="shared" si="63"/>
        <v>0</v>
      </c>
      <c r="P1319" s="30">
        <f t="shared" si="64"/>
        <v>1</v>
      </c>
    </row>
    <row r="1320" spans="1:16">
      <c r="A1320" s="3">
        <f t="shared" si="62"/>
        <v>1318</v>
      </c>
      <c r="B1320" s="3">
        <f>IF(成绩记录表!C1320=成绩查询表!$G$17,P1320+ROW(P1320)/10000000,10000000)+ROW(P1320)/1000000</f>
        <v>10000000.001320001</v>
      </c>
      <c r="O1320" s="15">
        <f t="shared" si="63"/>
        <v>0</v>
      </c>
      <c r="P1320" s="30">
        <f t="shared" si="64"/>
        <v>1</v>
      </c>
    </row>
    <row r="1321" spans="1:16">
      <c r="A1321" s="3">
        <f t="shared" si="62"/>
        <v>1319</v>
      </c>
      <c r="B1321" s="3">
        <f>IF(成绩记录表!C1321=成绩查询表!$G$17,P1321+ROW(P1321)/10000000,10000000)+ROW(P1321)/1000000</f>
        <v>10000000.001320999</v>
      </c>
      <c r="O1321" s="15">
        <f t="shared" si="63"/>
        <v>0</v>
      </c>
      <c r="P1321" s="30">
        <f t="shared" si="64"/>
        <v>1</v>
      </c>
    </row>
    <row r="1322" spans="1:16">
      <c r="A1322" s="3">
        <f t="shared" si="62"/>
        <v>1320</v>
      </c>
      <c r="B1322" s="3">
        <f>IF(成绩记录表!C1322=成绩查询表!$G$17,P1322+ROW(P1322)/10000000,10000000)+ROW(P1322)/1000000</f>
        <v>10000000.001321999</v>
      </c>
      <c r="O1322" s="15">
        <f t="shared" si="63"/>
        <v>0</v>
      </c>
      <c r="P1322" s="30">
        <f t="shared" si="64"/>
        <v>1</v>
      </c>
    </row>
    <row r="1323" spans="1:16">
      <c r="A1323" s="3">
        <f t="shared" si="62"/>
        <v>1321</v>
      </c>
      <c r="B1323" s="3">
        <f>IF(成绩记录表!C1323=成绩查询表!$G$17,P1323+ROW(P1323)/10000000,10000000)+ROW(P1323)/1000000</f>
        <v>10000000.001323</v>
      </c>
      <c r="O1323" s="15">
        <f t="shared" si="63"/>
        <v>0</v>
      </c>
      <c r="P1323" s="30">
        <f t="shared" si="64"/>
        <v>1</v>
      </c>
    </row>
    <row r="1324" spans="1:16">
      <c r="A1324" s="3">
        <f t="shared" ref="A1324:A1387" si="65">RANK(B1324,B:B,1)</f>
        <v>1322</v>
      </c>
      <c r="B1324" s="3">
        <f>IF(成绩记录表!C1324=成绩查询表!$G$17,P1324+ROW(P1324)/10000000,10000000)+ROW(P1324)/1000000</f>
        <v>10000000.001324</v>
      </c>
      <c r="O1324" s="15">
        <f t="shared" ref="O1324:O1387" si="66">SUM(F1324:N1324)</f>
        <v>0</v>
      </c>
      <c r="P1324" s="30">
        <f t="shared" si="64"/>
        <v>1</v>
      </c>
    </row>
    <row r="1325" spans="1:16">
      <c r="A1325" s="3">
        <f t="shared" si="65"/>
        <v>1323</v>
      </c>
      <c r="B1325" s="3">
        <f>IF(成绩记录表!C1325=成绩查询表!$G$17,P1325+ROW(P1325)/10000000,10000000)+ROW(P1325)/1000000</f>
        <v>10000000.001325</v>
      </c>
      <c r="O1325" s="15">
        <f t="shared" si="66"/>
        <v>0</v>
      </c>
      <c r="P1325" s="30">
        <f t="shared" si="64"/>
        <v>1</v>
      </c>
    </row>
    <row r="1326" spans="1:16">
      <c r="A1326" s="3">
        <f t="shared" si="65"/>
        <v>1324</v>
      </c>
      <c r="B1326" s="3">
        <f>IF(成绩记录表!C1326=成绩查询表!$G$17,P1326+ROW(P1326)/10000000,10000000)+ROW(P1326)/1000000</f>
        <v>10000000.001326</v>
      </c>
      <c r="O1326" s="15">
        <f t="shared" si="66"/>
        <v>0</v>
      </c>
      <c r="P1326" s="30">
        <f t="shared" si="64"/>
        <v>1</v>
      </c>
    </row>
    <row r="1327" spans="1:16">
      <c r="A1327" s="3">
        <f t="shared" si="65"/>
        <v>1325</v>
      </c>
      <c r="B1327" s="3">
        <f>IF(成绩记录表!C1327=成绩查询表!$G$17,P1327+ROW(P1327)/10000000,10000000)+ROW(P1327)/1000000</f>
        <v>10000000.001327001</v>
      </c>
      <c r="O1327" s="15">
        <f t="shared" si="66"/>
        <v>0</v>
      </c>
      <c r="P1327" s="30">
        <f t="shared" si="64"/>
        <v>1</v>
      </c>
    </row>
    <row r="1328" spans="1:16">
      <c r="A1328" s="3">
        <f t="shared" si="65"/>
        <v>1326</v>
      </c>
      <c r="B1328" s="3">
        <f>IF(成绩记录表!C1328=成绩查询表!$G$17,P1328+ROW(P1328)/10000000,10000000)+ROW(P1328)/1000000</f>
        <v>10000000.001328001</v>
      </c>
      <c r="O1328" s="15">
        <f t="shared" si="66"/>
        <v>0</v>
      </c>
      <c r="P1328" s="30">
        <f t="shared" si="64"/>
        <v>1</v>
      </c>
    </row>
    <row r="1329" spans="1:16">
      <c r="A1329" s="3">
        <f t="shared" si="65"/>
        <v>1327</v>
      </c>
      <c r="B1329" s="3">
        <f>IF(成绩记录表!C1329=成绩查询表!$G$17,P1329+ROW(P1329)/10000000,10000000)+ROW(P1329)/1000000</f>
        <v>10000000.001328999</v>
      </c>
      <c r="O1329" s="15">
        <f t="shared" si="66"/>
        <v>0</v>
      </c>
      <c r="P1329" s="30">
        <f t="shared" si="64"/>
        <v>1</v>
      </c>
    </row>
    <row r="1330" spans="1:16">
      <c r="A1330" s="3">
        <f t="shared" si="65"/>
        <v>1328</v>
      </c>
      <c r="B1330" s="3">
        <f>IF(成绩记录表!C1330=成绩查询表!$G$17,P1330+ROW(P1330)/10000000,10000000)+ROW(P1330)/1000000</f>
        <v>10000000.001329999</v>
      </c>
      <c r="O1330" s="15">
        <f t="shared" si="66"/>
        <v>0</v>
      </c>
      <c r="P1330" s="30">
        <f t="shared" si="64"/>
        <v>1</v>
      </c>
    </row>
    <row r="1331" spans="1:16">
      <c r="A1331" s="3">
        <f t="shared" si="65"/>
        <v>1329</v>
      </c>
      <c r="B1331" s="3">
        <f>IF(成绩记录表!C1331=成绩查询表!$G$17,P1331+ROW(P1331)/10000000,10000000)+ROW(P1331)/1000000</f>
        <v>10000000.001331</v>
      </c>
      <c r="O1331" s="15">
        <f t="shared" si="66"/>
        <v>0</v>
      </c>
      <c r="P1331" s="30">
        <f t="shared" si="64"/>
        <v>1</v>
      </c>
    </row>
    <row r="1332" spans="1:16">
      <c r="A1332" s="3">
        <f t="shared" si="65"/>
        <v>1330</v>
      </c>
      <c r="B1332" s="3">
        <f>IF(成绩记录表!C1332=成绩查询表!$G$17,P1332+ROW(P1332)/10000000,10000000)+ROW(P1332)/1000000</f>
        <v>10000000.001332</v>
      </c>
      <c r="O1332" s="15">
        <f t="shared" si="66"/>
        <v>0</v>
      </c>
      <c r="P1332" s="30">
        <f t="shared" si="64"/>
        <v>1</v>
      </c>
    </row>
    <row r="1333" spans="1:16">
      <c r="A1333" s="3">
        <f t="shared" si="65"/>
        <v>1331</v>
      </c>
      <c r="B1333" s="3">
        <f>IF(成绩记录表!C1333=成绩查询表!$G$17,P1333+ROW(P1333)/10000000,10000000)+ROW(P1333)/1000000</f>
        <v>10000000.001333</v>
      </c>
      <c r="O1333" s="15">
        <f t="shared" si="66"/>
        <v>0</v>
      </c>
      <c r="P1333" s="30">
        <f t="shared" si="64"/>
        <v>1</v>
      </c>
    </row>
    <row r="1334" spans="1:16">
      <c r="A1334" s="3">
        <f t="shared" si="65"/>
        <v>1332</v>
      </c>
      <c r="B1334" s="3">
        <f>IF(成绩记录表!C1334=成绩查询表!$G$17,P1334+ROW(P1334)/10000000,10000000)+ROW(P1334)/1000000</f>
        <v>10000000.001334</v>
      </c>
      <c r="O1334" s="15">
        <f t="shared" si="66"/>
        <v>0</v>
      </c>
      <c r="P1334" s="30">
        <f t="shared" si="64"/>
        <v>1</v>
      </c>
    </row>
    <row r="1335" spans="1:16">
      <c r="A1335" s="3">
        <f t="shared" si="65"/>
        <v>1333</v>
      </c>
      <c r="B1335" s="3">
        <f>IF(成绩记录表!C1335=成绩查询表!$G$17,P1335+ROW(P1335)/10000000,10000000)+ROW(P1335)/1000000</f>
        <v>10000000.001335001</v>
      </c>
      <c r="O1335" s="15">
        <f t="shared" si="66"/>
        <v>0</v>
      </c>
      <c r="P1335" s="30">
        <f t="shared" si="64"/>
        <v>1</v>
      </c>
    </row>
    <row r="1336" spans="1:16">
      <c r="A1336" s="3">
        <f t="shared" si="65"/>
        <v>1334</v>
      </c>
      <c r="B1336" s="3">
        <f>IF(成绩记录表!C1336=成绩查询表!$G$17,P1336+ROW(P1336)/10000000,10000000)+ROW(P1336)/1000000</f>
        <v>10000000.001336001</v>
      </c>
      <c r="O1336" s="15">
        <f t="shared" si="66"/>
        <v>0</v>
      </c>
      <c r="P1336" s="30">
        <f t="shared" si="64"/>
        <v>1</v>
      </c>
    </row>
    <row r="1337" spans="1:16">
      <c r="A1337" s="3">
        <f t="shared" si="65"/>
        <v>1335</v>
      </c>
      <c r="B1337" s="3">
        <f>IF(成绩记录表!C1337=成绩查询表!$G$17,P1337+ROW(P1337)/10000000,10000000)+ROW(P1337)/1000000</f>
        <v>10000000.001336999</v>
      </c>
      <c r="O1337" s="15">
        <f t="shared" si="66"/>
        <v>0</v>
      </c>
      <c r="P1337" s="30">
        <f t="shared" si="64"/>
        <v>1</v>
      </c>
    </row>
    <row r="1338" spans="1:16">
      <c r="A1338" s="3">
        <f t="shared" si="65"/>
        <v>1336</v>
      </c>
      <c r="B1338" s="3">
        <f>IF(成绩记录表!C1338=成绩查询表!$G$17,P1338+ROW(P1338)/10000000,10000000)+ROW(P1338)/1000000</f>
        <v>10000000.001337999</v>
      </c>
      <c r="O1338" s="15">
        <f t="shared" si="66"/>
        <v>0</v>
      </c>
      <c r="P1338" s="30">
        <f t="shared" si="64"/>
        <v>1</v>
      </c>
    </row>
    <row r="1339" spans="1:16">
      <c r="A1339" s="3">
        <f t="shared" si="65"/>
        <v>1337</v>
      </c>
      <c r="B1339" s="3">
        <f>IF(成绩记录表!C1339=成绩查询表!$G$17,P1339+ROW(P1339)/10000000,10000000)+ROW(P1339)/1000000</f>
        <v>10000000.001339</v>
      </c>
      <c r="O1339" s="15">
        <f t="shared" si="66"/>
        <v>0</v>
      </c>
      <c r="P1339" s="30">
        <f t="shared" si="64"/>
        <v>1</v>
      </c>
    </row>
    <row r="1340" spans="1:16">
      <c r="A1340" s="3">
        <f t="shared" si="65"/>
        <v>1338</v>
      </c>
      <c r="B1340" s="3">
        <f>IF(成绩记录表!C1340=成绩查询表!$G$17,P1340+ROW(P1340)/10000000,10000000)+ROW(P1340)/1000000</f>
        <v>10000000.00134</v>
      </c>
      <c r="O1340" s="15">
        <f t="shared" si="66"/>
        <v>0</v>
      </c>
      <c r="P1340" s="30">
        <f t="shared" si="64"/>
        <v>1</v>
      </c>
    </row>
    <row r="1341" spans="1:16">
      <c r="A1341" s="3">
        <f t="shared" si="65"/>
        <v>1339</v>
      </c>
      <c r="B1341" s="3">
        <f>IF(成绩记录表!C1341=成绩查询表!$G$17,P1341+ROW(P1341)/10000000,10000000)+ROW(P1341)/1000000</f>
        <v>10000000.001341</v>
      </c>
      <c r="O1341" s="15">
        <f t="shared" si="66"/>
        <v>0</v>
      </c>
      <c r="P1341" s="30">
        <f t="shared" si="64"/>
        <v>1</v>
      </c>
    </row>
    <row r="1342" spans="1:16">
      <c r="A1342" s="3">
        <f t="shared" si="65"/>
        <v>1340</v>
      </c>
      <c r="B1342" s="3">
        <f>IF(成绩记录表!C1342=成绩查询表!$G$17,P1342+ROW(P1342)/10000000,10000000)+ROW(P1342)/1000000</f>
        <v>10000000.001342</v>
      </c>
      <c r="O1342" s="15">
        <f t="shared" si="66"/>
        <v>0</v>
      </c>
      <c r="P1342" s="30">
        <f t="shared" si="64"/>
        <v>1</v>
      </c>
    </row>
    <row r="1343" spans="1:16">
      <c r="A1343" s="3">
        <f t="shared" si="65"/>
        <v>1341</v>
      </c>
      <c r="B1343" s="3">
        <f>IF(成绩记录表!C1343=成绩查询表!$G$17,P1343+ROW(P1343)/10000000,10000000)+ROW(P1343)/1000000</f>
        <v>10000000.001343001</v>
      </c>
      <c r="O1343" s="15">
        <f t="shared" si="66"/>
        <v>0</v>
      </c>
      <c r="P1343" s="30">
        <f t="shared" si="64"/>
        <v>1</v>
      </c>
    </row>
    <row r="1344" spans="1:16">
      <c r="A1344" s="3">
        <f t="shared" si="65"/>
        <v>1342</v>
      </c>
      <c r="B1344" s="3">
        <f>IF(成绩记录表!C1344=成绩查询表!$G$17,P1344+ROW(P1344)/10000000,10000000)+ROW(P1344)/1000000</f>
        <v>10000000.001344001</v>
      </c>
      <c r="O1344" s="15">
        <f t="shared" si="66"/>
        <v>0</v>
      </c>
      <c r="P1344" s="30">
        <f t="shared" si="64"/>
        <v>1</v>
      </c>
    </row>
    <row r="1345" spans="1:16">
      <c r="A1345" s="3">
        <f t="shared" si="65"/>
        <v>1343</v>
      </c>
      <c r="B1345" s="3">
        <f>IF(成绩记录表!C1345=成绩查询表!$G$17,P1345+ROW(P1345)/10000000,10000000)+ROW(P1345)/1000000</f>
        <v>10000000.001344999</v>
      </c>
      <c r="O1345" s="15">
        <f t="shared" si="66"/>
        <v>0</v>
      </c>
      <c r="P1345" s="30">
        <f t="shared" si="64"/>
        <v>1</v>
      </c>
    </row>
    <row r="1346" spans="1:16">
      <c r="A1346" s="3">
        <f t="shared" si="65"/>
        <v>1344</v>
      </c>
      <c r="B1346" s="3">
        <f>IF(成绩记录表!C1346=成绩查询表!$G$17,P1346+ROW(P1346)/10000000,10000000)+ROW(P1346)/1000000</f>
        <v>10000000.001346</v>
      </c>
      <c r="O1346" s="15">
        <f t="shared" si="66"/>
        <v>0</v>
      </c>
      <c r="P1346" s="30">
        <f t="shared" si="64"/>
        <v>1</v>
      </c>
    </row>
    <row r="1347" spans="1:16">
      <c r="A1347" s="3">
        <f t="shared" si="65"/>
        <v>1345</v>
      </c>
      <c r="B1347" s="3">
        <f>IF(成绩记录表!C1347=成绩查询表!$G$17,P1347+ROW(P1347)/10000000,10000000)+ROW(P1347)/1000000</f>
        <v>10000000.001347</v>
      </c>
      <c r="O1347" s="15">
        <f t="shared" si="66"/>
        <v>0</v>
      </c>
      <c r="P1347" s="30">
        <f t="shared" si="64"/>
        <v>1</v>
      </c>
    </row>
    <row r="1348" spans="1:16">
      <c r="A1348" s="3">
        <f t="shared" si="65"/>
        <v>1346</v>
      </c>
      <c r="B1348" s="3">
        <f>IF(成绩记录表!C1348=成绩查询表!$G$17,P1348+ROW(P1348)/10000000,10000000)+ROW(P1348)/1000000</f>
        <v>10000000.001348</v>
      </c>
      <c r="O1348" s="15">
        <f t="shared" si="66"/>
        <v>0</v>
      </c>
      <c r="P1348" s="30">
        <f t="shared" si="64"/>
        <v>1</v>
      </c>
    </row>
    <row r="1349" spans="1:16">
      <c r="A1349" s="3">
        <f t="shared" si="65"/>
        <v>1347</v>
      </c>
      <c r="B1349" s="3">
        <f>IF(成绩记录表!C1349=成绩查询表!$G$17,P1349+ROW(P1349)/10000000,10000000)+ROW(P1349)/1000000</f>
        <v>10000000.001349</v>
      </c>
      <c r="O1349" s="15">
        <f t="shared" si="66"/>
        <v>0</v>
      </c>
      <c r="P1349" s="30">
        <f t="shared" si="64"/>
        <v>1</v>
      </c>
    </row>
    <row r="1350" spans="1:16">
      <c r="A1350" s="3">
        <f t="shared" si="65"/>
        <v>1348</v>
      </c>
      <c r="B1350" s="3">
        <f>IF(成绩记录表!C1350=成绩查询表!$G$17,P1350+ROW(P1350)/10000000,10000000)+ROW(P1350)/1000000</f>
        <v>10000000.001350001</v>
      </c>
      <c r="O1350" s="15">
        <f t="shared" si="66"/>
        <v>0</v>
      </c>
      <c r="P1350" s="30">
        <f t="shared" si="64"/>
        <v>1</v>
      </c>
    </row>
    <row r="1351" spans="1:16">
      <c r="A1351" s="3">
        <f t="shared" si="65"/>
        <v>1349</v>
      </c>
      <c r="B1351" s="3">
        <f>IF(成绩记录表!C1351=成绩查询表!$G$17,P1351+ROW(P1351)/10000000,10000000)+ROW(P1351)/1000000</f>
        <v>10000000.001351001</v>
      </c>
      <c r="O1351" s="15">
        <f t="shared" si="66"/>
        <v>0</v>
      </c>
      <c r="P1351" s="30">
        <f t="shared" si="64"/>
        <v>1</v>
      </c>
    </row>
    <row r="1352" spans="1:16">
      <c r="A1352" s="3">
        <f t="shared" si="65"/>
        <v>1350</v>
      </c>
      <c r="B1352" s="3">
        <f>IF(成绩记录表!C1352=成绩查询表!$G$17,P1352+ROW(P1352)/10000000,10000000)+ROW(P1352)/1000000</f>
        <v>10000000.001351999</v>
      </c>
      <c r="O1352" s="15">
        <f t="shared" si="66"/>
        <v>0</v>
      </c>
      <c r="P1352" s="30">
        <f t="shared" si="64"/>
        <v>1</v>
      </c>
    </row>
    <row r="1353" spans="1:16">
      <c r="A1353" s="3">
        <f t="shared" si="65"/>
        <v>1351</v>
      </c>
      <c r="B1353" s="3">
        <f>IF(成绩记录表!C1353=成绩查询表!$G$17,P1353+ROW(P1353)/10000000,10000000)+ROW(P1353)/1000000</f>
        <v>10000000.001352999</v>
      </c>
      <c r="O1353" s="15">
        <f t="shared" si="66"/>
        <v>0</v>
      </c>
      <c r="P1353" s="30">
        <f t="shared" si="64"/>
        <v>1</v>
      </c>
    </row>
    <row r="1354" spans="1:16">
      <c r="A1354" s="3">
        <f t="shared" si="65"/>
        <v>1352</v>
      </c>
      <c r="B1354" s="3">
        <f>IF(成绩记录表!C1354=成绩查询表!$G$17,P1354+ROW(P1354)/10000000,10000000)+ROW(P1354)/1000000</f>
        <v>10000000.001354</v>
      </c>
      <c r="O1354" s="15">
        <f t="shared" si="66"/>
        <v>0</v>
      </c>
      <c r="P1354" s="30">
        <f t="shared" si="64"/>
        <v>1</v>
      </c>
    </row>
    <row r="1355" spans="1:16">
      <c r="A1355" s="3">
        <f t="shared" si="65"/>
        <v>1353</v>
      </c>
      <c r="B1355" s="3">
        <f>IF(成绩记录表!C1355=成绩查询表!$G$17,P1355+ROW(P1355)/10000000,10000000)+ROW(P1355)/1000000</f>
        <v>10000000.001355</v>
      </c>
      <c r="O1355" s="15">
        <f t="shared" si="66"/>
        <v>0</v>
      </c>
      <c r="P1355" s="30">
        <f t="shared" si="64"/>
        <v>1</v>
      </c>
    </row>
    <row r="1356" spans="1:16">
      <c r="A1356" s="3">
        <f t="shared" si="65"/>
        <v>1354</v>
      </c>
      <c r="B1356" s="3">
        <f>IF(成绩记录表!C1356=成绩查询表!$G$17,P1356+ROW(P1356)/10000000,10000000)+ROW(P1356)/1000000</f>
        <v>10000000.001356</v>
      </c>
      <c r="O1356" s="15">
        <f t="shared" si="66"/>
        <v>0</v>
      </c>
      <c r="P1356" s="30">
        <f t="shared" si="64"/>
        <v>1</v>
      </c>
    </row>
    <row r="1357" spans="1:16">
      <c r="A1357" s="3">
        <f t="shared" si="65"/>
        <v>1355</v>
      </c>
      <c r="B1357" s="3">
        <f>IF(成绩记录表!C1357=成绩查询表!$G$17,P1357+ROW(P1357)/10000000,10000000)+ROW(P1357)/1000000</f>
        <v>10000000.001357</v>
      </c>
      <c r="O1357" s="15">
        <f t="shared" si="66"/>
        <v>0</v>
      </c>
      <c r="P1357" s="30">
        <f t="shared" si="64"/>
        <v>1</v>
      </c>
    </row>
    <row r="1358" spans="1:16">
      <c r="A1358" s="3">
        <f t="shared" si="65"/>
        <v>1356</v>
      </c>
      <c r="B1358" s="3">
        <f>IF(成绩记录表!C1358=成绩查询表!$G$17,P1358+ROW(P1358)/10000000,10000000)+ROW(P1358)/1000000</f>
        <v>10000000.001358001</v>
      </c>
      <c r="O1358" s="15">
        <f t="shared" si="66"/>
        <v>0</v>
      </c>
      <c r="P1358" s="30">
        <f t="shared" si="64"/>
        <v>1</v>
      </c>
    </row>
    <row r="1359" spans="1:16">
      <c r="A1359" s="3">
        <f t="shared" si="65"/>
        <v>1357</v>
      </c>
      <c r="B1359" s="3">
        <f>IF(成绩记录表!C1359=成绩查询表!$G$17,P1359+ROW(P1359)/10000000,10000000)+ROW(P1359)/1000000</f>
        <v>10000000.001359001</v>
      </c>
      <c r="O1359" s="15">
        <f t="shared" si="66"/>
        <v>0</v>
      </c>
      <c r="P1359" s="30">
        <f t="shared" si="64"/>
        <v>1</v>
      </c>
    </row>
    <row r="1360" spans="1:16">
      <c r="A1360" s="3">
        <f t="shared" si="65"/>
        <v>1358</v>
      </c>
      <c r="B1360" s="3">
        <f>IF(成绩记录表!C1360=成绩查询表!$G$17,P1360+ROW(P1360)/10000000,10000000)+ROW(P1360)/1000000</f>
        <v>10000000.001359999</v>
      </c>
      <c r="O1360" s="15">
        <f t="shared" si="66"/>
        <v>0</v>
      </c>
      <c r="P1360" s="30">
        <f t="shared" si="64"/>
        <v>1</v>
      </c>
    </row>
    <row r="1361" spans="1:16">
      <c r="A1361" s="3">
        <f t="shared" si="65"/>
        <v>1359</v>
      </c>
      <c r="B1361" s="3">
        <f>IF(成绩记录表!C1361=成绩查询表!$G$17,P1361+ROW(P1361)/10000000,10000000)+ROW(P1361)/1000000</f>
        <v>10000000.001360999</v>
      </c>
      <c r="O1361" s="15">
        <f t="shared" si="66"/>
        <v>0</v>
      </c>
      <c r="P1361" s="30">
        <f t="shared" si="64"/>
        <v>1</v>
      </c>
    </row>
    <row r="1362" spans="1:16">
      <c r="A1362" s="3">
        <f t="shared" si="65"/>
        <v>1360</v>
      </c>
      <c r="B1362" s="3">
        <f>IF(成绩记录表!C1362=成绩查询表!$G$17,P1362+ROW(P1362)/10000000,10000000)+ROW(P1362)/1000000</f>
        <v>10000000.001362</v>
      </c>
      <c r="O1362" s="15">
        <f t="shared" si="66"/>
        <v>0</v>
      </c>
      <c r="P1362" s="30">
        <f t="shared" si="64"/>
        <v>1</v>
      </c>
    </row>
    <row r="1363" spans="1:16">
      <c r="A1363" s="3">
        <f t="shared" si="65"/>
        <v>1361</v>
      </c>
      <c r="B1363" s="3">
        <f>IF(成绩记录表!C1363=成绩查询表!$G$17,P1363+ROW(P1363)/10000000,10000000)+ROW(P1363)/1000000</f>
        <v>10000000.001363</v>
      </c>
      <c r="O1363" s="15">
        <f t="shared" si="66"/>
        <v>0</v>
      </c>
      <c r="P1363" s="30">
        <f t="shared" si="64"/>
        <v>1</v>
      </c>
    </row>
    <row r="1364" spans="1:16">
      <c r="A1364" s="3">
        <f t="shared" si="65"/>
        <v>1362</v>
      </c>
      <c r="B1364" s="3">
        <f>IF(成绩记录表!C1364=成绩查询表!$G$17,P1364+ROW(P1364)/10000000,10000000)+ROW(P1364)/1000000</f>
        <v>10000000.001364</v>
      </c>
      <c r="O1364" s="15">
        <f t="shared" si="66"/>
        <v>0</v>
      </c>
      <c r="P1364" s="30">
        <f t="shared" si="64"/>
        <v>1</v>
      </c>
    </row>
    <row r="1365" spans="1:16">
      <c r="A1365" s="3">
        <f t="shared" si="65"/>
        <v>1363</v>
      </c>
      <c r="B1365" s="3">
        <f>IF(成绩记录表!C1365=成绩查询表!$G$17,P1365+ROW(P1365)/10000000,10000000)+ROW(P1365)/1000000</f>
        <v>10000000.001365</v>
      </c>
      <c r="O1365" s="15">
        <f t="shared" si="66"/>
        <v>0</v>
      </c>
      <c r="P1365" s="30">
        <f t="shared" si="64"/>
        <v>1</v>
      </c>
    </row>
    <row r="1366" spans="1:16">
      <c r="A1366" s="3">
        <f t="shared" si="65"/>
        <v>1364</v>
      </c>
      <c r="B1366" s="3">
        <f>IF(成绩记录表!C1366=成绩查询表!$G$17,P1366+ROW(P1366)/10000000,10000000)+ROW(P1366)/1000000</f>
        <v>10000000.001366001</v>
      </c>
      <c r="O1366" s="15">
        <f t="shared" si="66"/>
        <v>0</v>
      </c>
      <c r="P1366" s="30">
        <f t="shared" ref="P1366:P1429" si="67">IFERROR(VALUE(COUNTIFS($C$2:$C$20000,C1366,$O$2:$O$20000,"&gt;"&amp;$O1366)+1),0)</f>
        <v>1</v>
      </c>
    </row>
    <row r="1367" spans="1:16">
      <c r="A1367" s="3">
        <f t="shared" si="65"/>
        <v>1365</v>
      </c>
      <c r="B1367" s="3">
        <f>IF(成绩记录表!C1367=成绩查询表!$G$17,P1367+ROW(P1367)/10000000,10000000)+ROW(P1367)/1000000</f>
        <v>10000000.001367001</v>
      </c>
      <c r="O1367" s="15">
        <f t="shared" si="66"/>
        <v>0</v>
      </c>
      <c r="P1367" s="30">
        <f t="shared" si="67"/>
        <v>1</v>
      </c>
    </row>
    <row r="1368" spans="1:16">
      <c r="A1368" s="3">
        <f t="shared" si="65"/>
        <v>1366</v>
      </c>
      <c r="B1368" s="3">
        <f>IF(成绩记录表!C1368=成绩查询表!$G$17,P1368+ROW(P1368)/10000000,10000000)+ROW(P1368)/1000000</f>
        <v>10000000.001367999</v>
      </c>
      <c r="O1368" s="15">
        <f t="shared" si="66"/>
        <v>0</v>
      </c>
      <c r="P1368" s="30">
        <f t="shared" si="67"/>
        <v>1</v>
      </c>
    </row>
    <row r="1369" spans="1:16">
      <c r="A1369" s="3">
        <f t="shared" si="65"/>
        <v>1367</v>
      </c>
      <c r="B1369" s="3">
        <f>IF(成绩记录表!C1369=成绩查询表!$G$17,P1369+ROW(P1369)/10000000,10000000)+ROW(P1369)/1000000</f>
        <v>10000000.001368999</v>
      </c>
      <c r="O1369" s="15">
        <f t="shared" si="66"/>
        <v>0</v>
      </c>
      <c r="P1369" s="30">
        <f t="shared" si="67"/>
        <v>1</v>
      </c>
    </row>
    <row r="1370" spans="1:16">
      <c r="A1370" s="3">
        <f t="shared" si="65"/>
        <v>1368</v>
      </c>
      <c r="B1370" s="3">
        <f>IF(成绩记录表!C1370=成绩查询表!$G$17,P1370+ROW(P1370)/10000000,10000000)+ROW(P1370)/1000000</f>
        <v>10000000.00137</v>
      </c>
      <c r="O1370" s="15">
        <f t="shared" si="66"/>
        <v>0</v>
      </c>
      <c r="P1370" s="30">
        <f t="shared" si="67"/>
        <v>1</v>
      </c>
    </row>
    <row r="1371" spans="1:16">
      <c r="A1371" s="3">
        <f t="shared" si="65"/>
        <v>1369</v>
      </c>
      <c r="B1371" s="3">
        <f>IF(成绩记录表!C1371=成绩查询表!$G$17,P1371+ROW(P1371)/10000000,10000000)+ROW(P1371)/1000000</f>
        <v>10000000.001371</v>
      </c>
      <c r="O1371" s="15">
        <f t="shared" si="66"/>
        <v>0</v>
      </c>
      <c r="P1371" s="30">
        <f t="shared" si="67"/>
        <v>1</v>
      </c>
    </row>
    <row r="1372" spans="1:16">
      <c r="A1372" s="3">
        <f t="shared" si="65"/>
        <v>1370</v>
      </c>
      <c r="B1372" s="3">
        <f>IF(成绩记录表!C1372=成绩查询表!$G$17,P1372+ROW(P1372)/10000000,10000000)+ROW(P1372)/1000000</f>
        <v>10000000.001372</v>
      </c>
      <c r="O1372" s="15">
        <f t="shared" si="66"/>
        <v>0</v>
      </c>
      <c r="P1372" s="30">
        <f t="shared" si="67"/>
        <v>1</v>
      </c>
    </row>
    <row r="1373" spans="1:16">
      <c r="A1373" s="3">
        <f t="shared" si="65"/>
        <v>1371</v>
      </c>
      <c r="B1373" s="3">
        <f>IF(成绩记录表!C1373=成绩查询表!$G$17,P1373+ROW(P1373)/10000000,10000000)+ROW(P1373)/1000000</f>
        <v>10000000.001373</v>
      </c>
      <c r="O1373" s="15">
        <f t="shared" si="66"/>
        <v>0</v>
      </c>
      <c r="P1373" s="30">
        <f t="shared" si="67"/>
        <v>1</v>
      </c>
    </row>
    <row r="1374" spans="1:16">
      <c r="A1374" s="3">
        <f t="shared" si="65"/>
        <v>1372</v>
      </c>
      <c r="B1374" s="3">
        <f>IF(成绩记录表!C1374=成绩查询表!$G$17,P1374+ROW(P1374)/10000000,10000000)+ROW(P1374)/1000000</f>
        <v>10000000.001374001</v>
      </c>
      <c r="O1374" s="15">
        <f t="shared" si="66"/>
        <v>0</v>
      </c>
      <c r="P1374" s="30">
        <f t="shared" si="67"/>
        <v>1</v>
      </c>
    </row>
    <row r="1375" spans="1:16">
      <c r="A1375" s="3">
        <f t="shared" si="65"/>
        <v>1373</v>
      </c>
      <c r="B1375" s="3">
        <f>IF(成绩记录表!C1375=成绩查询表!$G$17,P1375+ROW(P1375)/10000000,10000000)+ROW(P1375)/1000000</f>
        <v>10000000.001375001</v>
      </c>
      <c r="O1375" s="15">
        <f t="shared" si="66"/>
        <v>0</v>
      </c>
      <c r="P1375" s="30">
        <f t="shared" si="67"/>
        <v>1</v>
      </c>
    </row>
    <row r="1376" spans="1:16">
      <c r="A1376" s="3">
        <f t="shared" si="65"/>
        <v>1374</v>
      </c>
      <c r="B1376" s="3">
        <f>IF(成绩记录表!C1376=成绩查询表!$G$17,P1376+ROW(P1376)/10000000,10000000)+ROW(P1376)/1000000</f>
        <v>10000000.001375999</v>
      </c>
      <c r="O1376" s="15">
        <f t="shared" si="66"/>
        <v>0</v>
      </c>
      <c r="P1376" s="30">
        <f t="shared" si="67"/>
        <v>1</v>
      </c>
    </row>
    <row r="1377" spans="1:16">
      <c r="A1377" s="3">
        <f t="shared" si="65"/>
        <v>1375</v>
      </c>
      <c r="B1377" s="3">
        <f>IF(成绩记录表!C1377=成绩查询表!$G$17,P1377+ROW(P1377)/10000000,10000000)+ROW(P1377)/1000000</f>
        <v>10000000.001377</v>
      </c>
      <c r="O1377" s="15">
        <f t="shared" si="66"/>
        <v>0</v>
      </c>
      <c r="P1377" s="30">
        <f t="shared" si="67"/>
        <v>1</v>
      </c>
    </row>
    <row r="1378" spans="1:16">
      <c r="A1378" s="3">
        <f t="shared" si="65"/>
        <v>1376</v>
      </c>
      <c r="B1378" s="3">
        <f>IF(成绩记录表!C1378=成绩查询表!$G$17,P1378+ROW(P1378)/10000000,10000000)+ROW(P1378)/1000000</f>
        <v>10000000.001378</v>
      </c>
      <c r="O1378" s="15">
        <f t="shared" si="66"/>
        <v>0</v>
      </c>
      <c r="P1378" s="30">
        <f t="shared" si="67"/>
        <v>1</v>
      </c>
    </row>
    <row r="1379" spans="1:16">
      <c r="A1379" s="3">
        <f t="shared" si="65"/>
        <v>1377</v>
      </c>
      <c r="B1379" s="3">
        <f>IF(成绩记录表!C1379=成绩查询表!$G$17,P1379+ROW(P1379)/10000000,10000000)+ROW(P1379)/1000000</f>
        <v>10000000.001379</v>
      </c>
      <c r="O1379" s="15">
        <f t="shared" si="66"/>
        <v>0</v>
      </c>
      <c r="P1379" s="30">
        <f t="shared" si="67"/>
        <v>1</v>
      </c>
    </row>
    <row r="1380" spans="1:16">
      <c r="A1380" s="3">
        <f t="shared" si="65"/>
        <v>1378</v>
      </c>
      <c r="B1380" s="3">
        <f>IF(成绩记录表!C1380=成绩查询表!$G$17,P1380+ROW(P1380)/10000000,10000000)+ROW(P1380)/1000000</f>
        <v>10000000.00138</v>
      </c>
      <c r="O1380" s="15">
        <f t="shared" si="66"/>
        <v>0</v>
      </c>
      <c r="P1380" s="30">
        <f t="shared" si="67"/>
        <v>1</v>
      </c>
    </row>
    <row r="1381" spans="1:16">
      <c r="A1381" s="3">
        <f t="shared" si="65"/>
        <v>1379</v>
      </c>
      <c r="B1381" s="3">
        <f>IF(成绩记录表!C1381=成绩查询表!$G$17,P1381+ROW(P1381)/10000000,10000000)+ROW(P1381)/1000000</f>
        <v>10000000.001381001</v>
      </c>
      <c r="O1381" s="15">
        <f t="shared" si="66"/>
        <v>0</v>
      </c>
      <c r="P1381" s="30">
        <f t="shared" si="67"/>
        <v>1</v>
      </c>
    </row>
    <row r="1382" spans="1:16">
      <c r="A1382" s="3">
        <f t="shared" si="65"/>
        <v>1380</v>
      </c>
      <c r="B1382" s="3">
        <f>IF(成绩记录表!C1382=成绩查询表!$G$17,P1382+ROW(P1382)/10000000,10000000)+ROW(P1382)/1000000</f>
        <v>10000000.001382001</v>
      </c>
      <c r="O1382" s="15">
        <f t="shared" si="66"/>
        <v>0</v>
      </c>
      <c r="P1382" s="30">
        <f t="shared" si="67"/>
        <v>1</v>
      </c>
    </row>
    <row r="1383" spans="1:16">
      <c r="A1383" s="3">
        <f t="shared" si="65"/>
        <v>1381</v>
      </c>
      <c r="B1383" s="3">
        <f>IF(成绩记录表!C1383=成绩查询表!$G$17,P1383+ROW(P1383)/10000000,10000000)+ROW(P1383)/1000000</f>
        <v>10000000.001382999</v>
      </c>
      <c r="O1383" s="15">
        <f t="shared" si="66"/>
        <v>0</v>
      </c>
      <c r="P1383" s="30">
        <f t="shared" si="67"/>
        <v>1</v>
      </c>
    </row>
    <row r="1384" spans="1:16">
      <c r="A1384" s="3">
        <f t="shared" si="65"/>
        <v>1382</v>
      </c>
      <c r="B1384" s="3">
        <f>IF(成绩记录表!C1384=成绩查询表!$G$17,P1384+ROW(P1384)/10000000,10000000)+ROW(P1384)/1000000</f>
        <v>10000000.001383999</v>
      </c>
      <c r="O1384" s="15">
        <f t="shared" si="66"/>
        <v>0</v>
      </c>
      <c r="P1384" s="30">
        <f t="shared" si="67"/>
        <v>1</v>
      </c>
    </row>
    <row r="1385" spans="1:16">
      <c r="A1385" s="3">
        <f t="shared" si="65"/>
        <v>1383</v>
      </c>
      <c r="B1385" s="3">
        <f>IF(成绩记录表!C1385=成绩查询表!$G$17,P1385+ROW(P1385)/10000000,10000000)+ROW(P1385)/1000000</f>
        <v>10000000.001385</v>
      </c>
      <c r="O1385" s="15">
        <f t="shared" si="66"/>
        <v>0</v>
      </c>
      <c r="P1385" s="30">
        <f t="shared" si="67"/>
        <v>1</v>
      </c>
    </row>
    <row r="1386" spans="1:16">
      <c r="A1386" s="3">
        <f t="shared" si="65"/>
        <v>1384</v>
      </c>
      <c r="B1386" s="3">
        <f>IF(成绩记录表!C1386=成绩查询表!$G$17,P1386+ROW(P1386)/10000000,10000000)+ROW(P1386)/1000000</f>
        <v>10000000.001386</v>
      </c>
      <c r="O1386" s="15">
        <f t="shared" si="66"/>
        <v>0</v>
      </c>
      <c r="P1386" s="30">
        <f t="shared" si="67"/>
        <v>1</v>
      </c>
    </row>
    <row r="1387" spans="1:16">
      <c r="A1387" s="3">
        <f t="shared" si="65"/>
        <v>1385</v>
      </c>
      <c r="B1387" s="3">
        <f>IF(成绩记录表!C1387=成绩查询表!$G$17,P1387+ROW(P1387)/10000000,10000000)+ROW(P1387)/1000000</f>
        <v>10000000.001387</v>
      </c>
      <c r="O1387" s="15">
        <f t="shared" si="66"/>
        <v>0</v>
      </c>
      <c r="P1387" s="30">
        <f t="shared" si="67"/>
        <v>1</v>
      </c>
    </row>
    <row r="1388" spans="1:16">
      <c r="A1388" s="3">
        <f t="shared" ref="A1388:A1451" si="68">RANK(B1388,B:B,1)</f>
        <v>1386</v>
      </c>
      <c r="B1388" s="3">
        <f>IF(成绩记录表!C1388=成绩查询表!$G$17,P1388+ROW(P1388)/10000000,10000000)+ROW(P1388)/1000000</f>
        <v>10000000.001388</v>
      </c>
      <c r="O1388" s="15">
        <f t="shared" ref="O1388:O1451" si="69">SUM(F1388:N1388)</f>
        <v>0</v>
      </c>
      <c r="P1388" s="30">
        <f t="shared" si="67"/>
        <v>1</v>
      </c>
    </row>
    <row r="1389" spans="1:16">
      <c r="A1389" s="3">
        <f t="shared" si="68"/>
        <v>1387</v>
      </c>
      <c r="B1389" s="3">
        <f>IF(成绩记录表!C1389=成绩查询表!$G$17,P1389+ROW(P1389)/10000000,10000000)+ROW(P1389)/1000000</f>
        <v>10000000.001389001</v>
      </c>
      <c r="O1389" s="15">
        <f t="shared" si="69"/>
        <v>0</v>
      </c>
      <c r="P1389" s="30">
        <f t="shared" si="67"/>
        <v>1</v>
      </c>
    </row>
    <row r="1390" spans="1:16">
      <c r="A1390" s="3">
        <f t="shared" si="68"/>
        <v>1388</v>
      </c>
      <c r="B1390" s="3">
        <f>IF(成绩记录表!C1390=成绩查询表!$G$17,P1390+ROW(P1390)/10000000,10000000)+ROW(P1390)/1000000</f>
        <v>10000000.001390001</v>
      </c>
      <c r="O1390" s="15">
        <f t="shared" si="69"/>
        <v>0</v>
      </c>
      <c r="P1390" s="30">
        <f t="shared" si="67"/>
        <v>1</v>
      </c>
    </row>
    <row r="1391" spans="1:16">
      <c r="A1391" s="3">
        <f t="shared" si="68"/>
        <v>1389</v>
      </c>
      <c r="B1391" s="3">
        <f>IF(成绩记录表!C1391=成绩查询表!$G$17,P1391+ROW(P1391)/10000000,10000000)+ROW(P1391)/1000000</f>
        <v>10000000.001390999</v>
      </c>
      <c r="O1391" s="15">
        <f t="shared" si="69"/>
        <v>0</v>
      </c>
      <c r="P1391" s="30">
        <f t="shared" si="67"/>
        <v>1</v>
      </c>
    </row>
    <row r="1392" spans="1:16">
      <c r="A1392" s="3">
        <f t="shared" si="68"/>
        <v>1390</v>
      </c>
      <c r="B1392" s="3">
        <f>IF(成绩记录表!C1392=成绩查询表!$G$17,P1392+ROW(P1392)/10000000,10000000)+ROW(P1392)/1000000</f>
        <v>10000000.001391999</v>
      </c>
      <c r="O1392" s="15">
        <f t="shared" si="69"/>
        <v>0</v>
      </c>
      <c r="P1392" s="30">
        <f t="shared" si="67"/>
        <v>1</v>
      </c>
    </row>
    <row r="1393" spans="1:16">
      <c r="A1393" s="3">
        <f t="shared" si="68"/>
        <v>1391</v>
      </c>
      <c r="B1393" s="3">
        <f>IF(成绩记录表!C1393=成绩查询表!$G$17,P1393+ROW(P1393)/10000000,10000000)+ROW(P1393)/1000000</f>
        <v>10000000.001393</v>
      </c>
      <c r="O1393" s="15">
        <f t="shared" si="69"/>
        <v>0</v>
      </c>
      <c r="P1393" s="30">
        <f t="shared" si="67"/>
        <v>1</v>
      </c>
    </row>
    <row r="1394" spans="1:16">
      <c r="A1394" s="3">
        <f t="shared" si="68"/>
        <v>1392</v>
      </c>
      <c r="B1394" s="3">
        <f>IF(成绩记录表!C1394=成绩查询表!$G$17,P1394+ROW(P1394)/10000000,10000000)+ROW(P1394)/1000000</f>
        <v>10000000.001394</v>
      </c>
      <c r="O1394" s="15">
        <f t="shared" si="69"/>
        <v>0</v>
      </c>
      <c r="P1394" s="30">
        <f t="shared" si="67"/>
        <v>1</v>
      </c>
    </row>
    <row r="1395" spans="1:16">
      <c r="A1395" s="3">
        <f t="shared" si="68"/>
        <v>1393</v>
      </c>
      <c r="B1395" s="3">
        <f>IF(成绩记录表!C1395=成绩查询表!$G$17,P1395+ROW(P1395)/10000000,10000000)+ROW(P1395)/1000000</f>
        <v>10000000.001395</v>
      </c>
      <c r="O1395" s="15">
        <f t="shared" si="69"/>
        <v>0</v>
      </c>
      <c r="P1395" s="30">
        <f t="shared" si="67"/>
        <v>1</v>
      </c>
    </row>
    <row r="1396" spans="1:16">
      <c r="A1396" s="3">
        <f t="shared" si="68"/>
        <v>1394</v>
      </c>
      <c r="B1396" s="3">
        <f>IF(成绩记录表!C1396=成绩查询表!$G$17,P1396+ROW(P1396)/10000000,10000000)+ROW(P1396)/1000000</f>
        <v>10000000.001396</v>
      </c>
      <c r="O1396" s="15">
        <f t="shared" si="69"/>
        <v>0</v>
      </c>
      <c r="P1396" s="30">
        <f t="shared" si="67"/>
        <v>1</v>
      </c>
    </row>
    <row r="1397" spans="1:16">
      <c r="A1397" s="3">
        <f t="shared" si="68"/>
        <v>1395</v>
      </c>
      <c r="B1397" s="3">
        <f>IF(成绩记录表!C1397=成绩查询表!$G$17,P1397+ROW(P1397)/10000000,10000000)+ROW(P1397)/1000000</f>
        <v>10000000.001397001</v>
      </c>
      <c r="O1397" s="15">
        <f t="shared" si="69"/>
        <v>0</v>
      </c>
      <c r="P1397" s="30">
        <f t="shared" si="67"/>
        <v>1</v>
      </c>
    </row>
    <row r="1398" spans="1:16">
      <c r="A1398" s="3">
        <f t="shared" si="68"/>
        <v>1396</v>
      </c>
      <c r="B1398" s="3">
        <f>IF(成绩记录表!C1398=成绩查询表!$G$17,P1398+ROW(P1398)/10000000,10000000)+ROW(P1398)/1000000</f>
        <v>10000000.001398001</v>
      </c>
      <c r="O1398" s="15">
        <f t="shared" si="69"/>
        <v>0</v>
      </c>
      <c r="P1398" s="30">
        <f t="shared" si="67"/>
        <v>1</v>
      </c>
    </row>
    <row r="1399" spans="1:16">
      <c r="A1399" s="3">
        <f t="shared" si="68"/>
        <v>1397</v>
      </c>
      <c r="B1399" s="3">
        <f>IF(成绩记录表!C1399=成绩查询表!$G$17,P1399+ROW(P1399)/10000000,10000000)+ROW(P1399)/1000000</f>
        <v>10000000.001398999</v>
      </c>
      <c r="O1399" s="15">
        <f t="shared" si="69"/>
        <v>0</v>
      </c>
      <c r="P1399" s="30">
        <f t="shared" si="67"/>
        <v>1</v>
      </c>
    </row>
    <row r="1400" spans="1:16">
      <c r="A1400" s="3">
        <f t="shared" si="68"/>
        <v>1398</v>
      </c>
      <c r="B1400" s="3">
        <f>IF(成绩记录表!C1400=成绩查询表!$G$17,P1400+ROW(P1400)/10000000,10000000)+ROW(P1400)/1000000</f>
        <v>10000000.001399999</v>
      </c>
      <c r="O1400" s="15">
        <f t="shared" si="69"/>
        <v>0</v>
      </c>
      <c r="P1400" s="30">
        <f t="shared" si="67"/>
        <v>1</v>
      </c>
    </row>
    <row r="1401" spans="1:16">
      <c r="A1401" s="3">
        <f t="shared" si="68"/>
        <v>1399</v>
      </c>
      <c r="B1401" s="3">
        <f>IF(成绩记录表!C1401=成绩查询表!$G$17,P1401+ROW(P1401)/10000000,10000000)+ROW(P1401)/1000000</f>
        <v>10000000.001401</v>
      </c>
      <c r="O1401" s="15">
        <f t="shared" si="69"/>
        <v>0</v>
      </c>
      <c r="P1401" s="30">
        <f t="shared" si="67"/>
        <v>1</v>
      </c>
    </row>
    <row r="1402" spans="1:16">
      <c r="A1402" s="3">
        <f t="shared" si="68"/>
        <v>1400</v>
      </c>
      <c r="B1402" s="3">
        <f>IF(成绩记录表!C1402=成绩查询表!$G$17,P1402+ROW(P1402)/10000000,10000000)+ROW(P1402)/1000000</f>
        <v>10000000.001402</v>
      </c>
      <c r="O1402" s="15">
        <f t="shared" si="69"/>
        <v>0</v>
      </c>
      <c r="P1402" s="30">
        <f t="shared" si="67"/>
        <v>1</v>
      </c>
    </row>
    <row r="1403" spans="1:16">
      <c r="A1403" s="3">
        <f t="shared" si="68"/>
        <v>1401</v>
      </c>
      <c r="B1403" s="3">
        <f>IF(成绩记录表!C1403=成绩查询表!$G$17,P1403+ROW(P1403)/10000000,10000000)+ROW(P1403)/1000000</f>
        <v>10000000.001403</v>
      </c>
      <c r="O1403" s="15">
        <f t="shared" si="69"/>
        <v>0</v>
      </c>
      <c r="P1403" s="30">
        <f t="shared" si="67"/>
        <v>1</v>
      </c>
    </row>
    <row r="1404" spans="1:16">
      <c r="A1404" s="3">
        <f t="shared" si="68"/>
        <v>1402</v>
      </c>
      <c r="B1404" s="3">
        <f>IF(成绩记录表!C1404=成绩查询表!$G$17,P1404+ROW(P1404)/10000000,10000000)+ROW(P1404)/1000000</f>
        <v>10000000.001404</v>
      </c>
      <c r="O1404" s="15">
        <f t="shared" si="69"/>
        <v>0</v>
      </c>
      <c r="P1404" s="30">
        <f t="shared" si="67"/>
        <v>1</v>
      </c>
    </row>
    <row r="1405" spans="1:16">
      <c r="A1405" s="3">
        <f t="shared" si="68"/>
        <v>1403</v>
      </c>
      <c r="B1405" s="3">
        <f>IF(成绩记录表!C1405=成绩查询表!$G$17,P1405+ROW(P1405)/10000000,10000000)+ROW(P1405)/1000000</f>
        <v>10000000.001405001</v>
      </c>
      <c r="O1405" s="15">
        <f t="shared" si="69"/>
        <v>0</v>
      </c>
      <c r="P1405" s="30">
        <f t="shared" si="67"/>
        <v>1</v>
      </c>
    </row>
    <row r="1406" spans="1:16">
      <c r="A1406" s="3">
        <f t="shared" si="68"/>
        <v>1404</v>
      </c>
      <c r="B1406" s="3">
        <f>IF(成绩记录表!C1406=成绩查询表!$G$17,P1406+ROW(P1406)/10000000,10000000)+ROW(P1406)/1000000</f>
        <v>10000000.001406001</v>
      </c>
      <c r="O1406" s="15">
        <f t="shared" si="69"/>
        <v>0</v>
      </c>
      <c r="P1406" s="30">
        <f t="shared" si="67"/>
        <v>1</v>
      </c>
    </row>
    <row r="1407" spans="1:16">
      <c r="A1407" s="3">
        <f t="shared" si="68"/>
        <v>1405</v>
      </c>
      <c r="B1407" s="3">
        <f>IF(成绩记录表!C1407=成绩查询表!$G$17,P1407+ROW(P1407)/10000000,10000000)+ROW(P1407)/1000000</f>
        <v>10000000.001406999</v>
      </c>
      <c r="O1407" s="15">
        <f t="shared" si="69"/>
        <v>0</v>
      </c>
      <c r="P1407" s="30">
        <f t="shared" si="67"/>
        <v>1</v>
      </c>
    </row>
    <row r="1408" spans="1:16">
      <c r="A1408" s="3">
        <f t="shared" si="68"/>
        <v>1406</v>
      </c>
      <c r="B1408" s="3">
        <f>IF(成绩记录表!C1408=成绩查询表!$G$17,P1408+ROW(P1408)/10000000,10000000)+ROW(P1408)/1000000</f>
        <v>10000000.001408</v>
      </c>
      <c r="O1408" s="15">
        <f t="shared" si="69"/>
        <v>0</v>
      </c>
      <c r="P1408" s="30">
        <f t="shared" si="67"/>
        <v>1</v>
      </c>
    </row>
    <row r="1409" spans="1:16">
      <c r="A1409" s="3">
        <f t="shared" si="68"/>
        <v>1407</v>
      </c>
      <c r="B1409" s="3">
        <f>IF(成绩记录表!C1409=成绩查询表!$G$17,P1409+ROW(P1409)/10000000,10000000)+ROW(P1409)/1000000</f>
        <v>10000000.001409</v>
      </c>
      <c r="O1409" s="15">
        <f t="shared" si="69"/>
        <v>0</v>
      </c>
      <c r="P1409" s="30">
        <f t="shared" si="67"/>
        <v>1</v>
      </c>
    </row>
    <row r="1410" spans="1:16">
      <c r="A1410" s="3">
        <f t="shared" si="68"/>
        <v>1408</v>
      </c>
      <c r="B1410" s="3">
        <f>IF(成绩记录表!C1410=成绩查询表!$G$17,P1410+ROW(P1410)/10000000,10000000)+ROW(P1410)/1000000</f>
        <v>10000000.00141</v>
      </c>
      <c r="O1410" s="15">
        <f t="shared" si="69"/>
        <v>0</v>
      </c>
      <c r="P1410" s="30">
        <f t="shared" si="67"/>
        <v>1</v>
      </c>
    </row>
    <row r="1411" spans="1:16">
      <c r="A1411" s="3">
        <f t="shared" si="68"/>
        <v>1409</v>
      </c>
      <c r="B1411" s="3">
        <f>IF(成绩记录表!C1411=成绩查询表!$G$17,P1411+ROW(P1411)/10000000,10000000)+ROW(P1411)/1000000</f>
        <v>10000000.001411</v>
      </c>
      <c r="O1411" s="15">
        <f t="shared" si="69"/>
        <v>0</v>
      </c>
      <c r="P1411" s="30">
        <f t="shared" si="67"/>
        <v>1</v>
      </c>
    </row>
    <row r="1412" spans="1:16">
      <c r="A1412" s="3">
        <f t="shared" si="68"/>
        <v>1410</v>
      </c>
      <c r="B1412" s="3">
        <f>IF(成绩记录表!C1412=成绩查询表!$G$17,P1412+ROW(P1412)/10000000,10000000)+ROW(P1412)/1000000</f>
        <v>10000000.001412001</v>
      </c>
      <c r="O1412" s="15">
        <f t="shared" si="69"/>
        <v>0</v>
      </c>
      <c r="P1412" s="30">
        <f t="shared" si="67"/>
        <v>1</v>
      </c>
    </row>
    <row r="1413" spans="1:16">
      <c r="A1413" s="3">
        <f t="shared" si="68"/>
        <v>1411</v>
      </c>
      <c r="B1413" s="3">
        <f>IF(成绩记录表!C1413=成绩查询表!$G$17,P1413+ROW(P1413)/10000000,10000000)+ROW(P1413)/1000000</f>
        <v>10000000.001413001</v>
      </c>
      <c r="O1413" s="15">
        <f t="shared" si="69"/>
        <v>0</v>
      </c>
      <c r="P1413" s="30">
        <f t="shared" si="67"/>
        <v>1</v>
      </c>
    </row>
    <row r="1414" spans="1:16">
      <c r="A1414" s="3">
        <f t="shared" si="68"/>
        <v>1412</v>
      </c>
      <c r="B1414" s="3">
        <f>IF(成绩记录表!C1414=成绩查询表!$G$17,P1414+ROW(P1414)/10000000,10000000)+ROW(P1414)/1000000</f>
        <v>10000000.001413999</v>
      </c>
      <c r="O1414" s="15">
        <f t="shared" si="69"/>
        <v>0</v>
      </c>
      <c r="P1414" s="30">
        <f t="shared" si="67"/>
        <v>1</v>
      </c>
    </row>
    <row r="1415" spans="1:16">
      <c r="A1415" s="3">
        <f t="shared" si="68"/>
        <v>1413</v>
      </c>
      <c r="B1415" s="3">
        <f>IF(成绩记录表!C1415=成绩查询表!$G$17,P1415+ROW(P1415)/10000000,10000000)+ROW(P1415)/1000000</f>
        <v>10000000.001414999</v>
      </c>
      <c r="O1415" s="15">
        <f t="shared" si="69"/>
        <v>0</v>
      </c>
      <c r="P1415" s="30">
        <f t="shared" si="67"/>
        <v>1</v>
      </c>
    </row>
    <row r="1416" spans="1:16">
      <c r="A1416" s="3">
        <f t="shared" si="68"/>
        <v>1414</v>
      </c>
      <c r="B1416" s="3">
        <f>IF(成绩记录表!C1416=成绩查询表!$G$17,P1416+ROW(P1416)/10000000,10000000)+ROW(P1416)/1000000</f>
        <v>10000000.001416</v>
      </c>
      <c r="O1416" s="15">
        <f t="shared" si="69"/>
        <v>0</v>
      </c>
      <c r="P1416" s="30">
        <f t="shared" si="67"/>
        <v>1</v>
      </c>
    </row>
    <row r="1417" spans="1:16">
      <c r="A1417" s="3">
        <f t="shared" si="68"/>
        <v>1415</v>
      </c>
      <c r="B1417" s="3">
        <f>IF(成绩记录表!C1417=成绩查询表!$G$17,P1417+ROW(P1417)/10000000,10000000)+ROW(P1417)/1000000</f>
        <v>10000000.001417</v>
      </c>
      <c r="O1417" s="15">
        <f t="shared" si="69"/>
        <v>0</v>
      </c>
      <c r="P1417" s="30">
        <f t="shared" si="67"/>
        <v>1</v>
      </c>
    </row>
    <row r="1418" spans="1:16">
      <c r="A1418" s="3">
        <f t="shared" si="68"/>
        <v>1416</v>
      </c>
      <c r="B1418" s="3">
        <f>IF(成绩记录表!C1418=成绩查询表!$G$17,P1418+ROW(P1418)/10000000,10000000)+ROW(P1418)/1000000</f>
        <v>10000000.001418</v>
      </c>
      <c r="O1418" s="15">
        <f t="shared" si="69"/>
        <v>0</v>
      </c>
      <c r="P1418" s="30">
        <f t="shared" si="67"/>
        <v>1</v>
      </c>
    </row>
    <row r="1419" spans="1:16">
      <c r="A1419" s="3">
        <f t="shared" si="68"/>
        <v>1417</v>
      </c>
      <c r="B1419" s="3">
        <f>IF(成绩记录表!C1419=成绩查询表!$G$17,P1419+ROW(P1419)/10000000,10000000)+ROW(P1419)/1000000</f>
        <v>10000000.001419</v>
      </c>
      <c r="O1419" s="15">
        <f t="shared" si="69"/>
        <v>0</v>
      </c>
      <c r="P1419" s="30">
        <f t="shared" si="67"/>
        <v>1</v>
      </c>
    </row>
    <row r="1420" spans="1:16">
      <c r="A1420" s="3">
        <f t="shared" si="68"/>
        <v>1418</v>
      </c>
      <c r="B1420" s="3">
        <f>IF(成绩记录表!C1420=成绩查询表!$G$17,P1420+ROW(P1420)/10000000,10000000)+ROW(P1420)/1000000</f>
        <v>10000000.001420001</v>
      </c>
      <c r="O1420" s="15">
        <f t="shared" si="69"/>
        <v>0</v>
      </c>
      <c r="P1420" s="30">
        <f t="shared" si="67"/>
        <v>1</v>
      </c>
    </row>
    <row r="1421" spans="1:16">
      <c r="A1421" s="3">
        <f t="shared" si="68"/>
        <v>1419</v>
      </c>
      <c r="B1421" s="3">
        <f>IF(成绩记录表!C1421=成绩查询表!$G$17,P1421+ROW(P1421)/10000000,10000000)+ROW(P1421)/1000000</f>
        <v>10000000.001421001</v>
      </c>
      <c r="O1421" s="15">
        <f t="shared" si="69"/>
        <v>0</v>
      </c>
      <c r="P1421" s="30">
        <f t="shared" si="67"/>
        <v>1</v>
      </c>
    </row>
    <row r="1422" spans="1:16">
      <c r="A1422" s="3">
        <f t="shared" si="68"/>
        <v>1420</v>
      </c>
      <c r="B1422" s="3">
        <f>IF(成绩记录表!C1422=成绩查询表!$G$17,P1422+ROW(P1422)/10000000,10000000)+ROW(P1422)/1000000</f>
        <v>10000000.001421999</v>
      </c>
      <c r="O1422" s="15">
        <f t="shared" si="69"/>
        <v>0</v>
      </c>
      <c r="P1422" s="30">
        <f t="shared" si="67"/>
        <v>1</v>
      </c>
    </row>
    <row r="1423" spans="1:16">
      <c r="A1423" s="3">
        <f t="shared" si="68"/>
        <v>1421</v>
      </c>
      <c r="B1423" s="3">
        <f>IF(成绩记录表!C1423=成绩查询表!$G$17,P1423+ROW(P1423)/10000000,10000000)+ROW(P1423)/1000000</f>
        <v>10000000.001422999</v>
      </c>
      <c r="O1423" s="15">
        <f t="shared" si="69"/>
        <v>0</v>
      </c>
      <c r="P1423" s="30">
        <f t="shared" si="67"/>
        <v>1</v>
      </c>
    </row>
    <row r="1424" spans="1:16">
      <c r="A1424" s="3">
        <f t="shared" si="68"/>
        <v>1422</v>
      </c>
      <c r="B1424" s="3">
        <f>IF(成绩记录表!C1424=成绩查询表!$G$17,P1424+ROW(P1424)/10000000,10000000)+ROW(P1424)/1000000</f>
        <v>10000000.001424</v>
      </c>
      <c r="O1424" s="15">
        <f t="shared" si="69"/>
        <v>0</v>
      </c>
      <c r="P1424" s="30">
        <f t="shared" si="67"/>
        <v>1</v>
      </c>
    </row>
    <row r="1425" spans="1:16">
      <c r="A1425" s="3">
        <f t="shared" si="68"/>
        <v>1423</v>
      </c>
      <c r="B1425" s="3">
        <f>IF(成绩记录表!C1425=成绩查询表!$G$17,P1425+ROW(P1425)/10000000,10000000)+ROW(P1425)/1000000</f>
        <v>10000000.001425</v>
      </c>
      <c r="O1425" s="15">
        <f t="shared" si="69"/>
        <v>0</v>
      </c>
      <c r="P1425" s="30">
        <f t="shared" si="67"/>
        <v>1</v>
      </c>
    </row>
    <row r="1426" spans="1:16">
      <c r="A1426" s="3">
        <f t="shared" si="68"/>
        <v>1424</v>
      </c>
      <c r="B1426" s="3">
        <f>IF(成绩记录表!C1426=成绩查询表!$G$17,P1426+ROW(P1426)/10000000,10000000)+ROW(P1426)/1000000</f>
        <v>10000000.001426</v>
      </c>
      <c r="O1426" s="15">
        <f t="shared" si="69"/>
        <v>0</v>
      </c>
      <c r="P1426" s="30">
        <f t="shared" si="67"/>
        <v>1</v>
      </c>
    </row>
    <row r="1427" spans="1:16">
      <c r="A1427" s="3">
        <f t="shared" si="68"/>
        <v>1425</v>
      </c>
      <c r="B1427" s="3">
        <f>IF(成绩记录表!C1427=成绩查询表!$G$17,P1427+ROW(P1427)/10000000,10000000)+ROW(P1427)/1000000</f>
        <v>10000000.001427</v>
      </c>
      <c r="O1427" s="15">
        <f t="shared" si="69"/>
        <v>0</v>
      </c>
      <c r="P1427" s="30">
        <f t="shared" si="67"/>
        <v>1</v>
      </c>
    </row>
    <row r="1428" spans="1:16">
      <c r="A1428" s="3">
        <f t="shared" si="68"/>
        <v>1426</v>
      </c>
      <c r="B1428" s="3">
        <f>IF(成绩记录表!C1428=成绩查询表!$G$17,P1428+ROW(P1428)/10000000,10000000)+ROW(P1428)/1000000</f>
        <v>10000000.001428001</v>
      </c>
      <c r="O1428" s="15">
        <f t="shared" si="69"/>
        <v>0</v>
      </c>
      <c r="P1428" s="30">
        <f t="shared" si="67"/>
        <v>1</v>
      </c>
    </row>
    <row r="1429" spans="1:16">
      <c r="A1429" s="3">
        <f t="shared" si="68"/>
        <v>1427</v>
      </c>
      <c r="B1429" s="3">
        <f>IF(成绩记录表!C1429=成绩查询表!$G$17,P1429+ROW(P1429)/10000000,10000000)+ROW(P1429)/1000000</f>
        <v>10000000.001429001</v>
      </c>
      <c r="O1429" s="15">
        <f t="shared" si="69"/>
        <v>0</v>
      </c>
      <c r="P1429" s="30">
        <f t="shared" si="67"/>
        <v>1</v>
      </c>
    </row>
    <row r="1430" spans="1:16">
      <c r="A1430" s="3">
        <f t="shared" si="68"/>
        <v>1428</v>
      </c>
      <c r="B1430" s="3">
        <f>IF(成绩记录表!C1430=成绩查询表!$G$17,P1430+ROW(P1430)/10000000,10000000)+ROW(P1430)/1000000</f>
        <v>10000000.001429999</v>
      </c>
      <c r="O1430" s="15">
        <f t="shared" si="69"/>
        <v>0</v>
      </c>
      <c r="P1430" s="30">
        <f t="shared" ref="P1430:P1493" si="70">IFERROR(VALUE(COUNTIFS($C$2:$C$20000,C1430,$O$2:$O$20000,"&gt;"&amp;$O1430)+1),0)</f>
        <v>1</v>
      </c>
    </row>
    <row r="1431" spans="1:16">
      <c r="A1431" s="3">
        <f t="shared" si="68"/>
        <v>1429</v>
      </c>
      <c r="B1431" s="3">
        <f>IF(成绩记录表!C1431=成绩查询表!$G$17,P1431+ROW(P1431)/10000000,10000000)+ROW(P1431)/1000000</f>
        <v>10000000.001430999</v>
      </c>
      <c r="O1431" s="15">
        <f t="shared" si="69"/>
        <v>0</v>
      </c>
      <c r="P1431" s="30">
        <f t="shared" si="70"/>
        <v>1</v>
      </c>
    </row>
    <row r="1432" spans="1:16">
      <c r="A1432" s="3">
        <f t="shared" si="68"/>
        <v>1430</v>
      </c>
      <c r="B1432" s="3">
        <f>IF(成绩记录表!C1432=成绩查询表!$G$17,P1432+ROW(P1432)/10000000,10000000)+ROW(P1432)/1000000</f>
        <v>10000000.001432</v>
      </c>
      <c r="O1432" s="15">
        <f t="shared" si="69"/>
        <v>0</v>
      </c>
      <c r="P1432" s="30">
        <f t="shared" si="70"/>
        <v>1</v>
      </c>
    </row>
    <row r="1433" spans="1:16">
      <c r="A1433" s="3">
        <f t="shared" si="68"/>
        <v>1431</v>
      </c>
      <c r="B1433" s="3">
        <f>IF(成绩记录表!C1433=成绩查询表!$G$17,P1433+ROW(P1433)/10000000,10000000)+ROW(P1433)/1000000</f>
        <v>10000000.001433</v>
      </c>
      <c r="O1433" s="15">
        <f t="shared" si="69"/>
        <v>0</v>
      </c>
      <c r="P1433" s="30">
        <f t="shared" si="70"/>
        <v>1</v>
      </c>
    </row>
    <row r="1434" spans="1:16">
      <c r="A1434" s="3">
        <f t="shared" si="68"/>
        <v>1432</v>
      </c>
      <c r="B1434" s="3">
        <f>IF(成绩记录表!C1434=成绩查询表!$G$17,P1434+ROW(P1434)/10000000,10000000)+ROW(P1434)/1000000</f>
        <v>10000000.001434</v>
      </c>
      <c r="O1434" s="15">
        <f t="shared" si="69"/>
        <v>0</v>
      </c>
      <c r="P1434" s="30">
        <f t="shared" si="70"/>
        <v>1</v>
      </c>
    </row>
    <row r="1435" spans="1:16">
      <c r="A1435" s="3">
        <f t="shared" si="68"/>
        <v>1433</v>
      </c>
      <c r="B1435" s="3">
        <f>IF(成绩记录表!C1435=成绩查询表!$G$17,P1435+ROW(P1435)/10000000,10000000)+ROW(P1435)/1000000</f>
        <v>10000000.001435</v>
      </c>
      <c r="O1435" s="15">
        <f t="shared" si="69"/>
        <v>0</v>
      </c>
      <c r="P1435" s="30">
        <f t="shared" si="70"/>
        <v>1</v>
      </c>
    </row>
    <row r="1436" spans="1:16">
      <c r="A1436" s="3">
        <f t="shared" si="68"/>
        <v>1434</v>
      </c>
      <c r="B1436" s="3">
        <f>IF(成绩记录表!C1436=成绩查询表!$G$17,P1436+ROW(P1436)/10000000,10000000)+ROW(P1436)/1000000</f>
        <v>10000000.001436001</v>
      </c>
      <c r="O1436" s="15">
        <f t="shared" si="69"/>
        <v>0</v>
      </c>
      <c r="P1436" s="30">
        <f t="shared" si="70"/>
        <v>1</v>
      </c>
    </row>
    <row r="1437" spans="1:16">
      <c r="A1437" s="3">
        <f t="shared" si="68"/>
        <v>1435</v>
      </c>
      <c r="B1437" s="3">
        <f>IF(成绩记录表!C1437=成绩查询表!$G$17,P1437+ROW(P1437)/10000000,10000000)+ROW(P1437)/1000000</f>
        <v>10000000.001437001</v>
      </c>
      <c r="O1437" s="15">
        <f t="shared" si="69"/>
        <v>0</v>
      </c>
      <c r="P1437" s="30">
        <f t="shared" si="70"/>
        <v>1</v>
      </c>
    </row>
    <row r="1438" spans="1:16">
      <c r="A1438" s="3">
        <f t="shared" si="68"/>
        <v>1436</v>
      </c>
      <c r="B1438" s="3">
        <f>IF(成绩记录表!C1438=成绩查询表!$G$17,P1438+ROW(P1438)/10000000,10000000)+ROW(P1438)/1000000</f>
        <v>10000000.001437999</v>
      </c>
      <c r="O1438" s="15">
        <f t="shared" si="69"/>
        <v>0</v>
      </c>
      <c r="P1438" s="30">
        <f t="shared" si="70"/>
        <v>1</v>
      </c>
    </row>
    <row r="1439" spans="1:16">
      <c r="A1439" s="3">
        <f t="shared" si="68"/>
        <v>1437</v>
      </c>
      <c r="B1439" s="3">
        <f>IF(成绩记录表!C1439=成绩查询表!$G$17,P1439+ROW(P1439)/10000000,10000000)+ROW(P1439)/1000000</f>
        <v>10000000.001439</v>
      </c>
      <c r="O1439" s="15">
        <f t="shared" si="69"/>
        <v>0</v>
      </c>
      <c r="P1439" s="30">
        <f t="shared" si="70"/>
        <v>1</v>
      </c>
    </row>
    <row r="1440" spans="1:16">
      <c r="A1440" s="3">
        <f t="shared" si="68"/>
        <v>1438</v>
      </c>
      <c r="B1440" s="3">
        <f>IF(成绩记录表!C1440=成绩查询表!$G$17,P1440+ROW(P1440)/10000000,10000000)+ROW(P1440)/1000000</f>
        <v>10000000.00144</v>
      </c>
      <c r="O1440" s="15">
        <f t="shared" si="69"/>
        <v>0</v>
      </c>
      <c r="P1440" s="30">
        <f t="shared" si="70"/>
        <v>1</v>
      </c>
    </row>
    <row r="1441" spans="1:16">
      <c r="A1441" s="3">
        <f t="shared" si="68"/>
        <v>1439</v>
      </c>
      <c r="B1441" s="3">
        <f>IF(成绩记录表!C1441=成绩查询表!$G$17,P1441+ROW(P1441)/10000000,10000000)+ROW(P1441)/1000000</f>
        <v>10000000.001441</v>
      </c>
      <c r="O1441" s="15">
        <f t="shared" si="69"/>
        <v>0</v>
      </c>
      <c r="P1441" s="30">
        <f t="shared" si="70"/>
        <v>1</v>
      </c>
    </row>
    <row r="1442" spans="1:16">
      <c r="A1442" s="3">
        <f t="shared" si="68"/>
        <v>1440</v>
      </c>
      <c r="B1442" s="3">
        <f>IF(成绩记录表!C1442=成绩查询表!$G$17,P1442+ROW(P1442)/10000000,10000000)+ROW(P1442)/1000000</f>
        <v>10000000.001442</v>
      </c>
      <c r="O1442" s="15">
        <f t="shared" si="69"/>
        <v>0</v>
      </c>
      <c r="P1442" s="30">
        <f t="shared" si="70"/>
        <v>1</v>
      </c>
    </row>
    <row r="1443" spans="1:16">
      <c r="A1443" s="3">
        <f t="shared" si="68"/>
        <v>1441</v>
      </c>
      <c r="B1443" s="3">
        <f>IF(成绩记录表!C1443=成绩查询表!$G$17,P1443+ROW(P1443)/10000000,10000000)+ROW(P1443)/1000000</f>
        <v>10000000.001443001</v>
      </c>
      <c r="O1443" s="15">
        <f t="shared" si="69"/>
        <v>0</v>
      </c>
      <c r="P1443" s="30">
        <f t="shared" si="70"/>
        <v>1</v>
      </c>
    </row>
    <row r="1444" spans="1:16">
      <c r="A1444" s="3">
        <f t="shared" si="68"/>
        <v>1442</v>
      </c>
      <c r="B1444" s="3">
        <f>IF(成绩记录表!C1444=成绩查询表!$G$17,P1444+ROW(P1444)/10000000,10000000)+ROW(P1444)/1000000</f>
        <v>10000000.001444001</v>
      </c>
      <c r="O1444" s="15">
        <f t="shared" si="69"/>
        <v>0</v>
      </c>
      <c r="P1444" s="30">
        <f t="shared" si="70"/>
        <v>1</v>
      </c>
    </row>
    <row r="1445" spans="1:16">
      <c r="A1445" s="3">
        <f t="shared" si="68"/>
        <v>1443</v>
      </c>
      <c r="B1445" s="3">
        <f>IF(成绩记录表!C1445=成绩查询表!$G$17,P1445+ROW(P1445)/10000000,10000000)+ROW(P1445)/1000000</f>
        <v>10000000.001444999</v>
      </c>
      <c r="O1445" s="15">
        <f t="shared" si="69"/>
        <v>0</v>
      </c>
      <c r="P1445" s="30">
        <f t="shared" si="70"/>
        <v>1</v>
      </c>
    </row>
    <row r="1446" spans="1:16">
      <c r="A1446" s="3">
        <f t="shared" si="68"/>
        <v>1444</v>
      </c>
      <c r="B1446" s="3">
        <f>IF(成绩记录表!C1446=成绩查询表!$G$17,P1446+ROW(P1446)/10000000,10000000)+ROW(P1446)/1000000</f>
        <v>10000000.001445999</v>
      </c>
      <c r="O1446" s="15">
        <f t="shared" si="69"/>
        <v>0</v>
      </c>
      <c r="P1446" s="30">
        <f t="shared" si="70"/>
        <v>1</v>
      </c>
    </row>
    <row r="1447" spans="1:16">
      <c r="A1447" s="3">
        <f t="shared" si="68"/>
        <v>1445</v>
      </c>
      <c r="B1447" s="3">
        <f>IF(成绩记录表!C1447=成绩查询表!$G$17,P1447+ROW(P1447)/10000000,10000000)+ROW(P1447)/1000000</f>
        <v>10000000.001447</v>
      </c>
      <c r="O1447" s="15">
        <f t="shared" si="69"/>
        <v>0</v>
      </c>
      <c r="P1447" s="30">
        <f t="shared" si="70"/>
        <v>1</v>
      </c>
    </row>
    <row r="1448" spans="1:16">
      <c r="A1448" s="3">
        <f t="shared" si="68"/>
        <v>1446</v>
      </c>
      <c r="B1448" s="3">
        <f>IF(成绩记录表!C1448=成绩查询表!$G$17,P1448+ROW(P1448)/10000000,10000000)+ROW(P1448)/1000000</f>
        <v>10000000.001448</v>
      </c>
      <c r="O1448" s="15">
        <f t="shared" si="69"/>
        <v>0</v>
      </c>
      <c r="P1448" s="30">
        <f t="shared" si="70"/>
        <v>1</v>
      </c>
    </row>
    <row r="1449" spans="1:16">
      <c r="A1449" s="3">
        <f t="shared" si="68"/>
        <v>1447</v>
      </c>
      <c r="B1449" s="3">
        <f>IF(成绩记录表!C1449=成绩查询表!$G$17,P1449+ROW(P1449)/10000000,10000000)+ROW(P1449)/1000000</f>
        <v>10000000.001449</v>
      </c>
      <c r="O1449" s="15">
        <f t="shared" si="69"/>
        <v>0</v>
      </c>
      <c r="P1449" s="30">
        <f t="shared" si="70"/>
        <v>1</v>
      </c>
    </row>
    <row r="1450" spans="1:16">
      <c r="A1450" s="3">
        <f t="shared" si="68"/>
        <v>1448</v>
      </c>
      <c r="B1450" s="3">
        <f>IF(成绩记录表!C1450=成绩查询表!$G$17,P1450+ROW(P1450)/10000000,10000000)+ROW(P1450)/1000000</f>
        <v>10000000.00145</v>
      </c>
      <c r="O1450" s="15">
        <f t="shared" si="69"/>
        <v>0</v>
      </c>
      <c r="P1450" s="30">
        <f t="shared" si="70"/>
        <v>1</v>
      </c>
    </row>
    <row r="1451" spans="1:16">
      <c r="A1451" s="3">
        <f t="shared" si="68"/>
        <v>1449</v>
      </c>
      <c r="B1451" s="3">
        <f>IF(成绩记录表!C1451=成绩查询表!$G$17,P1451+ROW(P1451)/10000000,10000000)+ROW(P1451)/1000000</f>
        <v>10000000.001451001</v>
      </c>
      <c r="O1451" s="15">
        <f t="shared" si="69"/>
        <v>0</v>
      </c>
      <c r="P1451" s="30">
        <f t="shared" si="70"/>
        <v>1</v>
      </c>
    </row>
    <row r="1452" spans="1:16">
      <c r="A1452" s="3">
        <f t="shared" ref="A1452:A1515" si="71">RANK(B1452,B:B,1)</f>
        <v>1450</v>
      </c>
      <c r="B1452" s="3">
        <f>IF(成绩记录表!C1452=成绩查询表!$G$17,P1452+ROW(P1452)/10000000,10000000)+ROW(P1452)/1000000</f>
        <v>10000000.001452001</v>
      </c>
      <c r="O1452" s="15">
        <f t="shared" ref="O1452:O1515" si="72">SUM(F1452:N1452)</f>
        <v>0</v>
      </c>
      <c r="P1452" s="30">
        <f t="shared" si="70"/>
        <v>1</v>
      </c>
    </row>
    <row r="1453" spans="1:16">
      <c r="A1453" s="3">
        <f t="shared" si="71"/>
        <v>1451</v>
      </c>
      <c r="B1453" s="3">
        <f>IF(成绩记录表!C1453=成绩查询表!$G$17,P1453+ROW(P1453)/10000000,10000000)+ROW(P1453)/1000000</f>
        <v>10000000.001452999</v>
      </c>
      <c r="O1453" s="15">
        <f t="shared" si="72"/>
        <v>0</v>
      </c>
      <c r="P1453" s="30">
        <f t="shared" si="70"/>
        <v>1</v>
      </c>
    </row>
    <row r="1454" spans="1:16">
      <c r="A1454" s="3">
        <f t="shared" si="71"/>
        <v>1452</v>
      </c>
      <c r="B1454" s="3">
        <f>IF(成绩记录表!C1454=成绩查询表!$G$17,P1454+ROW(P1454)/10000000,10000000)+ROW(P1454)/1000000</f>
        <v>10000000.001453999</v>
      </c>
      <c r="O1454" s="15">
        <f t="shared" si="72"/>
        <v>0</v>
      </c>
      <c r="P1454" s="30">
        <f t="shared" si="70"/>
        <v>1</v>
      </c>
    </row>
    <row r="1455" spans="1:16">
      <c r="A1455" s="3">
        <f t="shared" si="71"/>
        <v>1453</v>
      </c>
      <c r="B1455" s="3">
        <f>IF(成绩记录表!C1455=成绩查询表!$G$17,P1455+ROW(P1455)/10000000,10000000)+ROW(P1455)/1000000</f>
        <v>10000000.001455</v>
      </c>
      <c r="O1455" s="15">
        <f t="shared" si="72"/>
        <v>0</v>
      </c>
      <c r="P1455" s="30">
        <f t="shared" si="70"/>
        <v>1</v>
      </c>
    </row>
    <row r="1456" spans="1:16">
      <c r="A1456" s="3">
        <f t="shared" si="71"/>
        <v>1454</v>
      </c>
      <c r="B1456" s="3">
        <f>IF(成绩记录表!C1456=成绩查询表!$G$17,P1456+ROW(P1456)/10000000,10000000)+ROW(P1456)/1000000</f>
        <v>10000000.001456</v>
      </c>
      <c r="O1456" s="15">
        <f t="shared" si="72"/>
        <v>0</v>
      </c>
      <c r="P1456" s="30">
        <f t="shared" si="70"/>
        <v>1</v>
      </c>
    </row>
    <row r="1457" spans="1:16">
      <c r="A1457" s="3">
        <f t="shared" si="71"/>
        <v>1455</v>
      </c>
      <c r="B1457" s="3">
        <f>IF(成绩记录表!C1457=成绩查询表!$G$17,P1457+ROW(P1457)/10000000,10000000)+ROW(P1457)/1000000</f>
        <v>10000000.001457</v>
      </c>
      <c r="O1457" s="15">
        <f t="shared" si="72"/>
        <v>0</v>
      </c>
      <c r="P1457" s="30">
        <f t="shared" si="70"/>
        <v>1</v>
      </c>
    </row>
    <row r="1458" spans="1:16">
      <c r="A1458" s="3">
        <f t="shared" si="71"/>
        <v>1456</v>
      </c>
      <c r="B1458" s="3">
        <f>IF(成绩记录表!C1458=成绩查询表!$G$17,P1458+ROW(P1458)/10000000,10000000)+ROW(P1458)/1000000</f>
        <v>10000000.001458</v>
      </c>
      <c r="O1458" s="15">
        <f t="shared" si="72"/>
        <v>0</v>
      </c>
      <c r="P1458" s="30">
        <f t="shared" si="70"/>
        <v>1</v>
      </c>
    </row>
    <row r="1459" spans="1:16">
      <c r="A1459" s="3">
        <f t="shared" si="71"/>
        <v>1457</v>
      </c>
      <c r="B1459" s="3">
        <f>IF(成绩记录表!C1459=成绩查询表!$G$17,P1459+ROW(P1459)/10000000,10000000)+ROW(P1459)/1000000</f>
        <v>10000000.001459001</v>
      </c>
      <c r="O1459" s="15">
        <f t="shared" si="72"/>
        <v>0</v>
      </c>
      <c r="P1459" s="30">
        <f t="shared" si="70"/>
        <v>1</v>
      </c>
    </row>
    <row r="1460" spans="1:16">
      <c r="A1460" s="3">
        <f t="shared" si="71"/>
        <v>1458</v>
      </c>
      <c r="B1460" s="3">
        <f>IF(成绩记录表!C1460=成绩查询表!$G$17,P1460+ROW(P1460)/10000000,10000000)+ROW(P1460)/1000000</f>
        <v>10000000.001460001</v>
      </c>
      <c r="O1460" s="15">
        <f t="shared" si="72"/>
        <v>0</v>
      </c>
      <c r="P1460" s="30">
        <f t="shared" si="70"/>
        <v>1</v>
      </c>
    </row>
    <row r="1461" spans="1:16">
      <c r="A1461" s="3">
        <f t="shared" si="71"/>
        <v>1459</v>
      </c>
      <c r="B1461" s="3">
        <f>IF(成绩记录表!C1461=成绩查询表!$G$17,P1461+ROW(P1461)/10000000,10000000)+ROW(P1461)/1000000</f>
        <v>10000000.001460999</v>
      </c>
      <c r="O1461" s="15">
        <f t="shared" si="72"/>
        <v>0</v>
      </c>
      <c r="P1461" s="30">
        <f t="shared" si="70"/>
        <v>1</v>
      </c>
    </row>
    <row r="1462" spans="1:16">
      <c r="A1462" s="3">
        <f t="shared" si="71"/>
        <v>1460</v>
      </c>
      <c r="B1462" s="3">
        <f>IF(成绩记录表!C1462=成绩查询表!$G$17,P1462+ROW(P1462)/10000000,10000000)+ROW(P1462)/1000000</f>
        <v>10000000.001461999</v>
      </c>
      <c r="O1462" s="15">
        <f t="shared" si="72"/>
        <v>0</v>
      </c>
      <c r="P1462" s="30">
        <f t="shared" si="70"/>
        <v>1</v>
      </c>
    </row>
    <row r="1463" spans="1:16">
      <c r="A1463" s="3">
        <f t="shared" si="71"/>
        <v>1461</v>
      </c>
      <c r="B1463" s="3">
        <f>IF(成绩记录表!C1463=成绩查询表!$G$17,P1463+ROW(P1463)/10000000,10000000)+ROW(P1463)/1000000</f>
        <v>10000000.001463</v>
      </c>
      <c r="O1463" s="15">
        <f t="shared" si="72"/>
        <v>0</v>
      </c>
      <c r="P1463" s="30">
        <f t="shared" si="70"/>
        <v>1</v>
      </c>
    </row>
    <row r="1464" spans="1:16">
      <c r="A1464" s="3">
        <f t="shared" si="71"/>
        <v>1462</v>
      </c>
      <c r="B1464" s="3">
        <f>IF(成绩记录表!C1464=成绩查询表!$G$17,P1464+ROW(P1464)/10000000,10000000)+ROW(P1464)/1000000</f>
        <v>10000000.001464</v>
      </c>
      <c r="O1464" s="15">
        <f t="shared" si="72"/>
        <v>0</v>
      </c>
      <c r="P1464" s="30">
        <f t="shared" si="70"/>
        <v>1</v>
      </c>
    </row>
    <row r="1465" spans="1:16">
      <c r="A1465" s="3">
        <f t="shared" si="71"/>
        <v>1463</v>
      </c>
      <c r="B1465" s="3">
        <f>IF(成绩记录表!C1465=成绩查询表!$G$17,P1465+ROW(P1465)/10000000,10000000)+ROW(P1465)/1000000</f>
        <v>10000000.001465</v>
      </c>
      <c r="O1465" s="15">
        <f t="shared" si="72"/>
        <v>0</v>
      </c>
      <c r="P1465" s="30">
        <f t="shared" si="70"/>
        <v>1</v>
      </c>
    </row>
    <row r="1466" spans="1:16">
      <c r="A1466" s="3">
        <f t="shared" si="71"/>
        <v>1464</v>
      </c>
      <c r="B1466" s="3">
        <f>IF(成绩记录表!C1466=成绩查询表!$G$17,P1466+ROW(P1466)/10000000,10000000)+ROW(P1466)/1000000</f>
        <v>10000000.001466</v>
      </c>
      <c r="O1466" s="15">
        <f t="shared" si="72"/>
        <v>0</v>
      </c>
      <c r="P1466" s="30">
        <f t="shared" si="70"/>
        <v>1</v>
      </c>
    </row>
    <row r="1467" spans="1:16">
      <c r="A1467" s="3">
        <f t="shared" si="71"/>
        <v>1465</v>
      </c>
      <c r="B1467" s="3">
        <f>IF(成绩记录表!C1467=成绩查询表!$G$17,P1467+ROW(P1467)/10000000,10000000)+ROW(P1467)/1000000</f>
        <v>10000000.001467001</v>
      </c>
      <c r="O1467" s="15">
        <f t="shared" si="72"/>
        <v>0</v>
      </c>
      <c r="P1467" s="30">
        <f t="shared" si="70"/>
        <v>1</v>
      </c>
    </row>
    <row r="1468" spans="1:16">
      <c r="A1468" s="3">
        <f t="shared" si="71"/>
        <v>1466</v>
      </c>
      <c r="B1468" s="3">
        <f>IF(成绩记录表!C1468=成绩查询表!$G$17,P1468+ROW(P1468)/10000000,10000000)+ROW(P1468)/1000000</f>
        <v>10000000.001467999</v>
      </c>
      <c r="O1468" s="15">
        <f t="shared" si="72"/>
        <v>0</v>
      </c>
      <c r="P1468" s="30">
        <f t="shared" si="70"/>
        <v>1</v>
      </c>
    </row>
    <row r="1469" spans="1:16">
      <c r="A1469" s="3">
        <f t="shared" si="71"/>
        <v>1467</v>
      </c>
      <c r="B1469" s="3">
        <f>IF(成绩记录表!C1469=成绩查询表!$G$17,P1469+ROW(P1469)/10000000,10000000)+ROW(P1469)/1000000</f>
        <v>10000000.001468999</v>
      </c>
      <c r="O1469" s="15">
        <f t="shared" si="72"/>
        <v>0</v>
      </c>
      <c r="P1469" s="30">
        <f t="shared" si="70"/>
        <v>1</v>
      </c>
    </row>
    <row r="1470" spans="1:16">
      <c r="A1470" s="3">
        <f t="shared" si="71"/>
        <v>1468</v>
      </c>
      <c r="B1470" s="3">
        <f>IF(成绩记录表!C1470=成绩查询表!$G$17,P1470+ROW(P1470)/10000000,10000000)+ROW(P1470)/1000000</f>
        <v>10000000.00147</v>
      </c>
      <c r="O1470" s="15">
        <f t="shared" si="72"/>
        <v>0</v>
      </c>
      <c r="P1470" s="30">
        <f t="shared" si="70"/>
        <v>1</v>
      </c>
    </row>
    <row r="1471" spans="1:16">
      <c r="A1471" s="3">
        <f t="shared" si="71"/>
        <v>1469</v>
      </c>
      <c r="B1471" s="3">
        <f>IF(成绩记录表!C1471=成绩查询表!$G$17,P1471+ROW(P1471)/10000000,10000000)+ROW(P1471)/1000000</f>
        <v>10000000.001471</v>
      </c>
      <c r="O1471" s="15">
        <f t="shared" si="72"/>
        <v>0</v>
      </c>
      <c r="P1471" s="30">
        <f t="shared" si="70"/>
        <v>1</v>
      </c>
    </row>
    <row r="1472" spans="1:16">
      <c r="A1472" s="3">
        <f t="shared" si="71"/>
        <v>1470</v>
      </c>
      <c r="B1472" s="3">
        <f>IF(成绩记录表!C1472=成绩查询表!$G$17,P1472+ROW(P1472)/10000000,10000000)+ROW(P1472)/1000000</f>
        <v>10000000.001472</v>
      </c>
      <c r="O1472" s="15">
        <f t="shared" si="72"/>
        <v>0</v>
      </c>
      <c r="P1472" s="30">
        <f t="shared" si="70"/>
        <v>1</v>
      </c>
    </row>
    <row r="1473" spans="1:16">
      <c r="A1473" s="3">
        <f t="shared" si="71"/>
        <v>1471</v>
      </c>
      <c r="B1473" s="3">
        <f>IF(成绩记录表!C1473=成绩查询表!$G$17,P1473+ROW(P1473)/10000000,10000000)+ROW(P1473)/1000000</f>
        <v>10000000.001473</v>
      </c>
      <c r="O1473" s="15">
        <f t="shared" si="72"/>
        <v>0</v>
      </c>
      <c r="P1473" s="30">
        <f t="shared" si="70"/>
        <v>1</v>
      </c>
    </row>
    <row r="1474" spans="1:16">
      <c r="A1474" s="3">
        <f t="shared" si="71"/>
        <v>1472</v>
      </c>
      <c r="B1474" s="3">
        <f>IF(成绩记录表!C1474=成绩查询表!$G$17,P1474+ROW(P1474)/10000000,10000000)+ROW(P1474)/1000000</f>
        <v>10000000.001474001</v>
      </c>
      <c r="O1474" s="15">
        <f t="shared" si="72"/>
        <v>0</v>
      </c>
      <c r="P1474" s="30">
        <f t="shared" si="70"/>
        <v>1</v>
      </c>
    </row>
    <row r="1475" spans="1:16">
      <c r="A1475" s="3">
        <f t="shared" si="71"/>
        <v>1473</v>
      </c>
      <c r="B1475" s="3">
        <f>IF(成绩记录表!C1475=成绩查询表!$G$17,P1475+ROW(P1475)/10000000,10000000)+ROW(P1475)/1000000</f>
        <v>10000000.001475001</v>
      </c>
      <c r="O1475" s="15">
        <f t="shared" si="72"/>
        <v>0</v>
      </c>
      <c r="P1475" s="30">
        <f t="shared" si="70"/>
        <v>1</v>
      </c>
    </row>
    <row r="1476" spans="1:16">
      <c r="A1476" s="3">
        <f t="shared" si="71"/>
        <v>1474</v>
      </c>
      <c r="B1476" s="3">
        <f>IF(成绩记录表!C1476=成绩查询表!$G$17,P1476+ROW(P1476)/10000000,10000000)+ROW(P1476)/1000000</f>
        <v>10000000.001475999</v>
      </c>
      <c r="O1476" s="15">
        <f t="shared" si="72"/>
        <v>0</v>
      </c>
      <c r="P1476" s="30">
        <f t="shared" si="70"/>
        <v>1</v>
      </c>
    </row>
    <row r="1477" spans="1:16">
      <c r="A1477" s="3">
        <f t="shared" si="71"/>
        <v>1475</v>
      </c>
      <c r="B1477" s="3">
        <f>IF(成绩记录表!C1477=成绩查询表!$G$17,P1477+ROW(P1477)/10000000,10000000)+ROW(P1477)/1000000</f>
        <v>10000000.001476999</v>
      </c>
      <c r="O1477" s="15">
        <f t="shared" si="72"/>
        <v>0</v>
      </c>
      <c r="P1477" s="30">
        <f t="shared" si="70"/>
        <v>1</v>
      </c>
    </row>
    <row r="1478" spans="1:16">
      <c r="A1478" s="3">
        <f t="shared" si="71"/>
        <v>1476</v>
      </c>
      <c r="B1478" s="3">
        <f>IF(成绩记录表!C1478=成绩查询表!$G$17,P1478+ROW(P1478)/10000000,10000000)+ROW(P1478)/1000000</f>
        <v>10000000.001478</v>
      </c>
      <c r="O1478" s="15">
        <f t="shared" si="72"/>
        <v>0</v>
      </c>
      <c r="P1478" s="30">
        <f t="shared" si="70"/>
        <v>1</v>
      </c>
    </row>
    <row r="1479" spans="1:16">
      <c r="A1479" s="3">
        <f t="shared" si="71"/>
        <v>1477</v>
      </c>
      <c r="B1479" s="3">
        <f>IF(成绩记录表!C1479=成绩查询表!$G$17,P1479+ROW(P1479)/10000000,10000000)+ROW(P1479)/1000000</f>
        <v>10000000.001479</v>
      </c>
      <c r="O1479" s="15">
        <f t="shared" si="72"/>
        <v>0</v>
      </c>
      <c r="P1479" s="30">
        <f t="shared" si="70"/>
        <v>1</v>
      </c>
    </row>
    <row r="1480" spans="1:16">
      <c r="A1480" s="3">
        <f t="shared" si="71"/>
        <v>1478</v>
      </c>
      <c r="B1480" s="3">
        <f>IF(成绩记录表!C1480=成绩查询表!$G$17,P1480+ROW(P1480)/10000000,10000000)+ROW(P1480)/1000000</f>
        <v>10000000.00148</v>
      </c>
      <c r="O1480" s="15">
        <f t="shared" si="72"/>
        <v>0</v>
      </c>
      <c r="P1480" s="30">
        <f t="shared" si="70"/>
        <v>1</v>
      </c>
    </row>
    <row r="1481" spans="1:16">
      <c r="A1481" s="3">
        <f t="shared" si="71"/>
        <v>1479</v>
      </c>
      <c r="B1481" s="3">
        <f>IF(成绩记录表!C1481=成绩查询表!$G$17,P1481+ROW(P1481)/10000000,10000000)+ROW(P1481)/1000000</f>
        <v>10000000.001481</v>
      </c>
      <c r="O1481" s="15">
        <f t="shared" si="72"/>
        <v>0</v>
      </c>
      <c r="P1481" s="30">
        <f t="shared" si="70"/>
        <v>1</v>
      </c>
    </row>
    <row r="1482" spans="1:16">
      <c r="A1482" s="3">
        <f t="shared" si="71"/>
        <v>1480</v>
      </c>
      <c r="B1482" s="3">
        <f>IF(成绩记录表!C1482=成绩查询表!$G$17,P1482+ROW(P1482)/10000000,10000000)+ROW(P1482)/1000000</f>
        <v>10000000.001482001</v>
      </c>
      <c r="O1482" s="15">
        <f t="shared" si="72"/>
        <v>0</v>
      </c>
      <c r="P1482" s="30">
        <f t="shared" si="70"/>
        <v>1</v>
      </c>
    </row>
    <row r="1483" spans="1:16">
      <c r="A1483" s="3">
        <f t="shared" si="71"/>
        <v>1481</v>
      </c>
      <c r="B1483" s="3">
        <f>IF(成绩记录表!C1483=成绩查询表!$G$17,P1483+ROW(P1483)/10000000,10000000)+ROW(P1483)/1000000</f>
        <v>10000000.001483001</v>
      </c>
      <c r="O1483" s="15">
        <f t="shared" si="72"/>
        <v>0</v>
      </c>
      <c r="P1483" s="30">
        <f t="shared" si="70"/>
        <v>1</v>
      </c>
    </row>
    <row r="1484" spans="1:16">
      <c r="A1484" s="3">
        <f t="shared" si="71"/>
        <v>1482</v>
      </c>
      <c r="B1484" s="3">
        <f>IF(成绩记录表!C1484=成绩查询表!$G$17,P1484+ROW(P1484)/10000000,10000000)+ROW(P1484)/1000000</f>
        <v>10000000.001483999</v>
      </c>
      <c r="O1484" s="15">
        <f t="shared" si="72"/>
        <v>0</v>
      </c>
      <c r="P1484" s="30">
        <f t="shared" si="70"/>
        <v>1</v>
      </c>
    </row>
    <row r="1485" spans="1:16">
      <c r="A1485" s="3">
        <f t="shared" si="71"/>
        <v>1483</v>
      </c>
      <c r="B1485" s="3">
        <f>IF(成绩记录表!C1485=成绩查询表!$G$17,P1485+ROW(P1485)/10000000,10000000)+ROW(P1485)/1000000</f>
        <v>10000000.001484999</v>
      </c>
      <c r="O1485" s="15">
        <f t="shared" si="72"/>
        <v>0</v>
      </c>
      <c r="P1485" s="30">
        <f t="shared" si="70"/>
        <v>1</v>
      </c>
    </row>
    <row r="1486" spans="1:16">
      <c r="A1486" s="3">
        <f t="shared" si="71"/>
        <v>1484</v>
      </c>
      <c r="B1486" s="3">
        <f>IF(成绩记录表!C1486=成绩查询表!$G$17,P1486+ROW(P1486)/10000000,10000000)+ROW(P1486)/1000000</f>
        <v>10000000.001486</v>
      </c>
      <c r="O1486" s="15">
        <f t="shared" si="72"/>
        <v>0</v>
      </c>
      <c r="P1486" s="30">
        <f t="shared" si="70"/>
        <v>1</v>
      </c>
    </row>
    <row r="1487" spans="1:16">
      <c r="A1487" s="3">
        <f t="shared" si="71"/>
        <v>1485</v>
      </c>
      <c r="B1487" s="3">
        <f>IF(成绩记录表!C1487=成绩查询表!$G$17,P1487+ROW(P1487)/10000000,10000000)+ROW(P1487)/1000000</f>
        <v>10000000.001487</v>
      </c>
      <c r="O1487" s="15">
        <f t="shared" si="72"/>
        <v>0</v>
      </c>
      <c r="P1487" s="30">
        <f t="shared" si="70"/>
        <v>1</v>
      </c>
    </row>
    <row r="1488" spans="1:16">
      <c r="A1488" s="3">
        <f t="shared" si="71"/>
        <v>1486</v>
      </c>
      <c r="B1488" s="3">
        <f>IF(成绩记录表!C1488=成绩查询表!$G$17,P1488+ROW(P1488)/10000000,10000000)+ROW(P1488)/1000000</f>
        <v>10000000.001488</v>
      </c>
      <c r="O1488" s="15">
        <f t="shared" si="72"/>
        <v>0</v>
      </c>
      <c r="P1488" s="30">
        <f t="shared" si="70"/>
        <v>1</v>
      </c>
    </row>
    <row r="1489" spans="1:16">
      <c r="A1489" s="3">
        <f t="shared" si="71"/>
        <v>1487</v>
      </c>
      <c r="B1489" s="3">
        <f>IF(成绩记录表!C1489=成绩查询表!$G$17,P1489+ROW(P1489)/10000000,10000000)+ROW(P1489)/1000000</f>
        <v>10000000.001489</v>
      </c>
      <c r="O1489" s="15">
        <f t="shared" si="72"/>
        <v>0</v>
      </c>
      <c r="P1489" s="30">
        <f t="shared" si="70"/>
        <v>1</v>
      </c>
    </row>
    <row r="1490" spans="1:16">
      <c r="A1490" s="3">
        <f t="shared" si="71"/>
        <v>1488</v>
      </c>
      <c r="B1490" s="3">
        <f>IF(成绩记录表!C1490=成绩查询表!$G$17,P1490+ROW(P1490)/10000000,10000000)+ROW(P1490)/1000000</f>
        <v>10000000.001490001</v>
      </c>
      <c r="O1490" s="15">
        <f t="shared" si="72"/>
        <v>0</v>
      </c>
      <c r="P1490" s="30">
        <f t="shared" si="70"/>
        <v>1</v>
      </c>
    </row>
    <row r="1491" spans="1:16">
      <c r="A1491" s="3">
        <f t="shared" si="71"/>
        <v>1489</v>
      </c>
      <c r="B1491" s="3">
        <f>IF(成绩记录表!C1491=成绩查询表!$G$17,P1491+ROW(P1491)/10000000,10000000)+ROW(P1491)/1000000</f>
        <v>10000000.001491001</v>
      </c>
      <c r="O1491" s="15">
        <f t="shared" si="72"/>
        <v>0</v>
      </c>
      <c r="P1491" s="30">
        <f t="shared" si="70"/>
        <v>1</v>
      </c>
    </row>
    <row r="1492" spans="1:16">
      <c r="A1492" s="3">
        <f t="shared" si="71"/>
        <v>1490</v>
      </c>
      <c r="B1492" s="3">
        <f>IF(成绩记录表!C1492=成绩查询表!$G$17,P1492+ROW(P1492)/10000000,10000000)+ROW(P1492)/1000000</f>
        <v>10000000.001491999</v>
      </c>
      <c r="O1492" s="15">
        <f t="shared" si="72"/>
        <v>0</v>
      </c>
      <c r="P1492" s="30">
        <f t="shared" si="70"/>
        <v>1</v>
      </c>
    </row>
    <row r="1493" spans="1:16">
      <c r="A1493" s="3">
        <f t="shared" si="71"/>
        <v>1491</v>
      </c>
      <c r="B1493" s="3">
        <f>IF(成绩记录表!C1493=成绩查询表!$G$17,P1493+ROW(P1493)/10000000,10000000)+ROW(P1493)/1000000</f>
        <v>10000000.001492999</v>
      </c>
      <c r="O1493" s="15">
        <f t="shared" si="72"/>
        <v>0</v>
      </c>
      <c r="P1493" s="30">
        <f t="shared" si="70"/>
        <v>1</v>
      </c>
    </row>
    <row r="1494" spans="1:16">
      <c r="A1494" s="3">
        <f t="shared" si="71"/>
        <v>1492</v>
      </c>
      <c r="B1494" s="3">
        <f>IF(成绩记录表!C1494=成绩查询表!$G$17,P1494+ROW(P1494)/10000000,10000000)+ROW(P1494)/1000000</f>
        <v>10000000.001494</v>
      </c>
      <c r="O1494" s="15">
        <f t="shared" si="72"/>
        <v>0</v>
      </c>
      <c r="P1494" s="30">
        <f t="shared" ref="P1494:P1557" si="73">IFERROR(VALUE(COUNTIFS($C$2:$C$20000,C1494,$O$2:$O$20000,"&gt;"&amp;$O1494)+1),0)</f>
        <v>1</v>
      </c>
    </row>
    <row r="1495" spans="1:16">
      <c r="A1495" s="3">
        <f t="shared" si="71"/>
        <v>1493</v>
      </c>
      <c r="B1495" s="3">
        <f>IF(成绩记录表!C1495=成绩查询表!$G$17,P1495+ROW(P1495)/10000000,10000000)+ROW(P1495)/1000000</f>
        <v>10000000.001495</v>
      </c>
      <c r="O1495" s="15">
        <f t="shared" si="72"/>
        <v>0</v>
      </c>
      <c r="P1495" s="30">
        <f t="shared" si="73"/>
        <v>1</v>
      </c>
    </row>
    <row r="1496" spans="1:16">
      <c r="A1496" s="3">
        <f t="shared" si="71"/>
        <v>1494</v>
      </c>
      <c r="B1496" s="3">
        <f>IF(成绩记录表!C1496=成绩查询表!$G$17,P1496+ROW(P1496)/10000000,10000000)+ROW(P1496)/1000000</f>
        <v>10000000.001496</v>
      </c>
      <c r="O1496" s="15">
        <f t="shared" si="72"/>
        <v>0</v>
      </c>
      <c r="P1496" s="30">
        <f t="shared" si="73"/>
        <v>1</v>
      </c>
    </row>
    <row r="1497" spans="1:16">
      <c r="A1497" s="3">
        <f t="shared" si="71"/>
        <v>1495</v>
      </c>
      <c r="B1497" s="3">
        <f>IF(成绩记录表!C1497=成绩查询表!$G$17,P1497+ROW(P1497)/10000000,10000000)+ROW(P1497)/1000000</f>
        <v>10000000.001497</v>
      </c>
      <c r="O1497" s="15">
        <f t="shared" si="72"/>
        <v>0</v>
      </c>
      <c r="P1497" s="30">
        <f t="shared" si="73"/>
        <v>1</v>
      </c>
    </row>
    <row r="1498" spans="1:16">
      <c r="A1498" s="3">
        <f t="shared" si="71"/>
        <v>1496</v>
      </c>
      <c r="B1498" s="3">
        <f>IF(成绩记录表!C1498=成绩查询表!$G$17,P1498+ROW(P1498)/10000000,10000000)+ROW(P1498)/1000000</f>
        <v>10000000.001498001</v>
      </c>
      <c r="O1498" s="15">
        <f t="shared" si="72"/>
        <v>0</v>
      </c>
      <c r="P1498" s="30">
        <f t="shared" si="73"/>
        <v>1</v>
      </c>
    </row>
    <row r="1499" spans="1:16">
      <c r="A1499" s="3">
        <f t="shared" si="71"/>
        <v>1497</v>
      </c>
      <c r="B1499" s="3">
        <f>IF(成绩记录表!C1499=成绩查询表!$G$17,P1499+ROW(P1499)/10000000,10000000)+ROW(P1499)/1000000</f>
        <v>10000000.001498999</v>
      </c>
      <c r="O1499" s="15">
        <f t="shared" si="72"/>
        <v>0</v>
      </c>
      <c r="P1499" s="30">
        <f t="shared" si="73"/>
        <v>1</v>
      </c>
    </row>
    <row r="1500" spans="1:16">
      <c r="A1500" s="3">
        <f t="shared" si="71"/>
        <v>1498</v>
      </c>
      <c r="B1500" s="3">
        <f>IF(成绩记录表!C1500=成绩查询表!$G$17,P1500+ROW(P1500)/10000000,10000000)+ROW(P1500)/1000000</f>
        <v>10000000.001499999</v>
      </c>
      <c r="O1500" s="15">
        <f t="shared" si="72"/>
        <v>0</v>
      </c>
      <c r="P1500" s="30">
        <f t="shared" si="73"/>
        <v>1</v>
      </c>
    </row>
    <row r="1501" spans="1:16">
      <c r="A1501" s="3">
        <f t="shared" si="71"/>
        <v>1499</v>
      </c>
      <c r="B1501" s="3">
        <f>IF(成绩记录表!C1501=成绩查询表!$G$17,P1501+ROW(P1501)/10000000,10000000)+ROW(P1501)/1000000</f>
        <v>10000000.001501</v>
      </c>
      <c r="O1501" s="15">
        <f t="shared" si="72"/>
        <v>0</v>
      </c>
      <c r="P1501" s="30">
        <f t="shared" si="73"/>
        <v>1</v>
      </c>
    </row>
    <row r="1502" spans="1:16">
      <c r="A1502" s="3">
        <f t="shared" si="71"/>
        <v>1500</v>
      </c>
      <c r="B1502" s="3">
        <f>IF(成绩记录表!C1502=成绩查询表!$G$17,P1502+ROW(P1502)/10000000,10000000)+ROW(P1502)/1000000</f>
        <v>10000000.001502</v>
      </c>
      <c r="O1502" s="15">
        <f t="shared" si="72"/>
        <v>0</v>
      </c>
      <c r="P1502" s="30">
        <f t="shared" si="73"/>
        <v>1</v>
      </c>
    </row>
    <row r="1503" spans="1:16">
      <c r="A1503" s="3">
        <f t="shared" si="71"/>
        <v>1501</v>
      </c>
      <c r="B1503" s="3">
        <f>IF(成绩记录表!C1503=成绩查询表!$G$17,P1503+ROW(P1503)/10000000,10000000)+ROW(P1503)/1000000</f>
        <v>10000000.001503</v>
      </c>
      <c r="O1503" s="15">
        <f t="shared" si="72"/>
        <v>0</v>
      </c>
      <c r="P1503" s="30">
        <f t="shared" si="73"/>
        <v>1</v>
      </c>
    </row>
    <row r="1504" spans="1:16">
      <c r="A1504" s="3">
        <f t="shared" si="71"/>
        <v>1502</v>
      </c>
      <c r="B1504" s="3">
        <f>IF(成绩记录表!C1504=成绩查询表!$G$17,P1504+ROW(P1504)/10000000,10000000)+ROW(P1504)/1000000</f>
        <v>10000000.001504</v>
      </c>
      <c r="O1504" s="15">
        <f t="shared" si="72"/>
        <v>0</v>
      </c>
      <c r="P1504" s="30">
        <f t="shared" si="73"/>
        <v>1</v>
      </c>
    </row>
    <row r="1505" spans="1:16">
      <c r="A1505" s="3">
        <f t="shared" si="71"/>
        <v>1503</v>
      </c>
      <c r="B1505" s="3">
        <f>IF(成绩记录表!C1505=成绩查询表!$G$17,P1505+ROW(P1505)/10000000,10000000)+ROW(P1505)/1000000</f>
        <v>10000000.001505001</v>
      </c>
      <c r="O1505" s="15">
        <f t="shared" si="72"/>
        <v>0</v>
      </c>
      <c r="P1505" s="30">
        <f t="shared" si="73"/>
        <v>1</v>
      </c>
    </row>
    <row r="1506" spans="1:16">
      <c r="A1506" s="3">
        <f t="shared" si="71"/>
        <v>1504</v>
      </c>
      <c r="B1506" s="3">
        <f>IF(成绩记录表!C1506=成绩查询表!$G$17,P1506+ROW(P1506)/10000000,10000000)+ROW(P1506)/1000000</f>
        <v>10000000.001506001</v>
      </c>
      <c r="O1506" s="15">
        <f t="shared" si="72"/>
        <v>0</v>
      </c>
      <c r="P1506" s="30">
        <f t="shared" si="73"/>
        <v>1</v>
      </c>
    </row>
    <row r="1507" spans="1:16">
      <c r="A1507" s="3">
        <f t="shared" si="71"/>
        <v>1505</v>
      </c>
      <c r="B1507" s="3">
        <f>IF(成绩记录表!C1507=成绩查询表!$G$17,P1507+ROW(P1507)/10000000,10000000)+ROW(P1507)/1000000</f>
        <v>10000000.001506999</v>
      </c>
      <c r="O1507" s="15">
        <f t="shared" si="72"/>
        <v>0</v>
      </c>
      <c r="P1507" s="30">
        <f t="shared" si="73"/>
        <v>1</v>
      </c>
    </row>
    <row r="1508" spans="1:16">
      <c r="A1508" s="3">
        <f t="shared" si="71"/>
        <v>1506</v>
      </c>
      <c r="B1508" s="3">
        <f>IF(成绩记录表!C1508=成绩查询表!$G$17,P1508+ROW(P1508)/10000000,10000000)+ROW(P1508)/1000000</f>
        <v>10000000.001507999</v>
      </c>
      <c r="O1508" s="15">
        <f t="shared" si="72"/>
        <v>0</v>
      </c>
      <c r="P1508" s="30">
        <f t="shared" si="73"/>
        <v>1</v>
      </c>
    </row>
    <row r="1509" spans="1:16">
      <c r="A1509" s="3">
        <f t="shared" si="71"/>
        <v>1507</v>
      </c>
      <c r="B1509" s="3">
        <f>IF(成绩记录表!C1509=成绩查询表!$G$17,P1509+ROW(P1509)/10000000,10000000)+ROW(P1509)/1000000</f>
        <v>10000000.001509</v>
      </c>
      <c r="O1509" s="15">
        <f t="shared" si="72"/>
        <v>0</v>
      </c>
      <c r="P1509" s="30">
        <f t="shared" si="73"/>
        <v>1</v>
      </c>
    </row>
    <row r="1510" spans="1:16">
      <c r="A1510" s="3">
        <f t="shared" si="71"/>
        <v>1508</v>
      </c>
      <c r="B1510" s="3">
        <f>IF(成绩记录表!C1510=成绩查询表!$G$17,P1510+ROW(P1510)/10000000,10000000)+ROW(P1510)/1000000</f>
        <v>10000000.00151</v>
      </c>
      <c r="O1510" s="15">
        <f t="shared" si="72"/>
        <v>0</v>
      </c>
      <c r="P1510" s="30">
        <f t="shared" si="73"/>
        <v>1</v>
      </c>
    </row>
    <row r="1511" spans="1:16">
      <c r="A1511" s="3">
        <f t="shared" si="71"/>
        <v>1509</v>
      </c>
      <c r="B1511" s="3">
        <f>IF(成绩记录表!C1511=成绩查询表!$G$17,P1511+ROW(P1511)/10000000,10000000)+ROW(P1511)/1000000</f>
        <v>10000000.001511</v>
      </c>
      <c r="O1511" s="15">
        <f t="shared" si="72"/>
        <v>0</v>
      </c>
      <c r="P1511" s="30">
        <f t="shared" si="73"/>
        <v>1</v>
      </c>
    </row>
    <row r="1512" spans="1:16">
      <c r="A1512" s="3">
        <f t="shared" si="71"/>
        <v>1510</v>
      </c>
      <c r="B1512" s="3">
        <f>IF(成绩记录表!C1512=成绩查询表!$G$17,P1512+ROW(P1512)/10000000,10000000)+ROW(P1512)/1000000</f>
        <v>10000000.001512</v>
      </c>
      <c r="O1512" s="15">
        <f t="shared" si="72"/>
        <v>0</v>
      </c>
      <c r="P1512" s="30">
        <f t="shared" si="73"/>
        <v>1</v>
      </c>
    </row>
    <row r="1513" spans="1:16">
      <c r="A1513" s="3">
        <f t="shared" si="71"/>
        <v>1511</v>
      </c>
      <c r="B1513" s="3">
        <f>IF(成绩记录表!C1513=成绩查询表!$G$17,P1513+ROW(P1513)/10000000,10000000)+ROW(P1513)/1000000</f>
        <v>10000000.001513001</v>
      </c>
      <c r="O1513" s="15">
        <f t="shared" si="72"/>
        <v>0</v>
      </c>
      <c r="P1513" s="30">
        <f t="shared" si="73"/>
        <v>1</v>
      </c>
    </row>
    <row r="1514" spans="1:16">
      <c r="A1514" s="3">
        <f t="shared" si="71"/>
        <v>1512</v>
      </c>
      <c r="B1514" s="3">
        <f>IF(成绩记录表!C1514=成绩查询表!$G$17,P1514+ROW(P1514)/10000000,10000000)+ROW(P1514)/1000000</f>
        <v>10000000.001514001</v>
      </c>
      <c r="O1514" s="15">
        <f t="shared" si="72"/>
        <v>0</v>
      </c>
      <c r="P1514" s="30">
        <f t="shared" si="73"/>
        <v>1</v>
      </c>
    </row>
    <row r="1515" spans="1:16">
      <c r="A1515" s="3">
        <f t="shared" si="71"/>
        <v>1513</v>
      </c>
      <c r="B1515" s="3">
        <f>IF(成绩记录表!C1515=成绩查询表!$G$17,P1515+ROW(P1515)/10000000,10000000)+ROW(P1515)/1000000</f>
        <v>10000000.001514999</v>
      </c>
      <c r="O1515" s="15">
        <f t="shared" si="72"/>
        <v>0</v>
      </c>
      <c r="P1515" s="30">
        <f t="shared" si="73"/>
        <v>1</v>
      </c>
    </row>
    <row r="1516" spans="1:16">
      <c r="A1516" s="3">
        <f t="shared" ref="A1516:A1579" si="74">RANK(B1516,B:B,1)</f>
        <v>1514</v>
      </c>
      <c r="B1516" s="3">
        <f>IF(成绩记录表!C1516=成绩查询表!$G$17,P1516+ROW(P1516)/10000000,10000000)+ROW(P1516)/1000000</f>
        <v>10000000.001515999</v>
      </c>
      <c r="O1516" s="15">
        <f t="shared" ref="O1516:O1579" si="75">SUM(F1516:N1516)</f>
        <v>0</v>
      </c>
      <c r="P1516" s="30">
        <f t="shared" si="73"/>
        <v>1</v>
      </c>
    </row>
    <row r="1517" spans="1:16">
      <c r="A1517" s="3">
        <f t="shared" si="74"/>
        <v>1515</v>
      </c>
      <c r="B1517" s="3">
        <f>IF(成绩记录表!C1517=成绩查询表!$G$17,P1517+ROW(P1517)/10000000,10000000)+ROW(P1517)/1000000</f>
        <v>10000000.001517</v>
      </c>
      <c r="O1517" s="15">
        <f t="shared" si="75"/>
        <v>0</v>
      </c>
      <c r="P1517" s="30">
        <f t="shared" si="73"/>
        <v>1</v>
      </c>
    </row>
    <row r="1518" spans="1:16">
      <c r="A1518" s="3">
        <f t="shared" si="74"/>
        <v>1516</v>
      </c>
      <c r="B1518" s="3">
        <f>IF(成绩记录表!C1518=成绩查询表!$G$17,P1518+ROW(P1518)/10000000,10000000)+ROW(P1518)/1000000</f>
        <v>10000000.001518</v>
      </c>
      <c r="O1518" s="15">
        <f t="shared" si="75"/>
        <v>0</v>
      </c>
      <c r="P1518" s="30">
        <f t="shared" si="73"/>
        <v>1</v>
      </c>
    </row>
    <row r="1519" spans="1:16">
      <c r="A1519" s="3">
        <f t="shared" si="74"/>
        <v>1517</v>
      </c>
      <c r="B1519" s="3">
        <f>IF(成绩记录表!C1519=成绩查询表!$G$17,P1519+ROW(P1519)/10000000,10000000)+ROW(P1519)/1000000</f>
        <v>10000000.001519</v>
      </c>
      <c r="O1519" s="15">
        <f t="shared" si="75"/>
        <v>0</v>
      </c>
      <c r="P1519" s="30">
        <f t="shared" si="73"/>
        <v>1</v>
      </c>
    </row>
    <row r="1520" spans="1:16">
      <c r="A1520" s="3">
        <f t="shared" si="74"/>
        <v>1518</v>
      </c>
      <c r="B1520" s="3">
        <f>IF(成绩记录表!C1520=成绩查询表!$G$17,P1520+ROW(P1520)/10000000,10000000)+ROW(P1520)/1000000</f>
        <v>10000000.00152</v>
      </c>
      <c r="O1520" s="15">
        <f t="shared" si="75"/>
        <v>0</v>
      </c>
      <c r="P1520" s="30">
        <f t="shared" si="73"/>
        <v>1</v>
      </c>
    </row>
    <row r="1521" spans="1:16">
      <c r="A1521" s="3">
        <f t="shared" si="74"/>
        <v>1519</v>
      </c>
      <c r="B1521" s="3">
        <f>IF(成绩记录表!C1521=成绩查询表!$G$17,P1521+ROW(P1521)/10000000,10000000)+ROW(P1521)/1000000</f>
        <v>10000000.001521001</v>
      </c>
      <c r="O1521" s="15">
        <f t="shared" si="75"/>
        <v>0</v>
      </c>
      <c r="P1521" s="30">
        <f t="shared" si="73"/>
        <v>1</v>
      </c>
    </row>
    <row r="1522" spans="1:16">
      <c r="A1522" s="3">
        <f t="shared" si="74"/>
        <v>1520</v>
      </c>
      <c r="B1522" s="3">
        <f>IF(成绩记录表!C1522=成绩查询表!$G$17,P1522+ROW(P1522)/10000000,10000000)+ROW(P1522)/1000000</f>
        <v>10000000.001522001</v>
      </c>
      <c r="O1522" s="15">
        <f t="shared" si="75"/>
        <v>0</v>
      </c>
      <c r="P1522" s="30">
        <f t="shared" si="73"/>
        <v>1</v>
      </c>
    </row>
    <row r="1523" spans="1:16">
      <c r="A1523" s="3">
        <f t="shared" si="74"/>
        <v>1521</v>
      </c>
      <c r="B1523" s="3">
        <f>IF(成绩记录表!C1523=成绩查询表!$G$17,P1523+ROW(P1523)/10000000,10000000)+ROW(P1523)/1000000</f>
        <v>10000000.001522999</v>
      </c>
      <c r="O1523" s="15">
        <f t="shared" si="75"/>
        <v>0</v>
      </c>
      <c r="P1523" s="30">
        <f t="shared" si="73"/>
        <v>1</v>
      </c>
    </row>
    <row r="1524" spans="1:16">
      <c r="A1524" s="3">
        <f t="shared" si="74"/>
        <v>1522</v>
      </c>
      <c r="B1524" s="3">
        <f>IF(成绩记录表!C1524=成绩查询表!$G$17,P1524+ROW(P1524)/10000000,10000000)+ROW(P1524)/1000000</f>
        <v>10000000.001523999</v>
      </c>
      <c r="O1524" s="15">
        <f t="shared" si="75"/>
        <v>0</v>
      </c>
      <c r="P1524" s="30">
        <f t="shared" si="73"/>
        <v>1</v>
      </c>
    </row>
    <row r="1525" spans="1:16">
      <c r="A1525" s="3">
        <f t="shared" si="74"/>
        <v>1523</v>
      </c>
      <c r="B1525" s="3">
        <f>IF(成绩记录表!C1525=成绩查询表!$G$17,P1525+ROW(P1525)/10000000,10000000)+ROW(P1525)/1000000</f>
        <v>10000000.001525</v>
      </c>
      <c r="O1525" s="15">
        <f t="shared" si="75"/>
        <v>0</v>
      </c>
      <c r="P1525" s="30">
        <f t="shared" si="73"/>
        <v>1</v>
      </c>
    </row>
    <row r="1526" spans="1:16">
      <c r="A1526" s="3">
        <f t="shared" si="74"/>
        <v>1524</v>
      </c>
      <c r="B1526" s="3">
        <f>IF(成绩记录表!C1526=成绩查询表!$G$17,P1526+ROW(P1526)/10000000,10000000)+ROW(P1526)/1000000</f>
        <v>10000000.001526</v>
      </c>
      <c r="O1526" s="15">
        <f t="shared" si="75"/>
        <v>0</v>
      </c>
      <c r="P1526" s="30">
        <f t="shared" si="73"/>
        <v>1</v>
      </c>
    </row>
    <row r="1527" spans="1:16">
      <c r="A1527" s="3">
        <f t="shared" si="74"/>
        <v>1525</v>
      </c>
      <c r="B1527" s="3">
        <f>IF(成绩记录表!C1527=成绩查询表!$G$17,P1527+ROW(P1527)/10000000,10000000)+ROW(P1527)/1000000</f>
        <v>10000000.001527</v>
      </c>
      <c r="O1527" s="15">
        <f t="shared" si="75"/>
        <v>0</v>
      </c>
      <c r="P1527" s="30">
        <f t="shared" si="73"/>
        <v>1</v>
      </c>
    </row>
    <row r="1528" spans="1:16">
      <c r="A1528" s="3">
        <f t="shared" si="74"/>
        <v>1526</v>
      </c>
      <c r="B1528" s="3">
        <f>IF(成绩记录表!C1528=成绩查询表!$G$17,P1528+ROW(P1528)/10000000,10000000)+ROW(P1528)/1000000</f>
        <v>10000000.001528</v>
      </c>
      <c r="O1528" s="15">
        <f t="shared" si="75"/>
        <v>0</v>
      </c>
      <c r="P1528" s="30">
        <f t="shared" si="73"/>
        <v>1</v>
      </c>
    </row>
    <row r="1529" spans="1:16">
      <c r="A1529" s="3">
        <f t="shared" si="74"/>
        <v>1527</v>
      </c>
      <c r="B1529" s="3">
        <f>IF(成绩记录表!C1529=成绩查询表!$G$17,P1529+ROW(P1529)/10000000,10000000)+ROW(P1529)/1000000</f>
        <v>10000000.001529001</v>
      </c>
      <c r="O1529" s="15">
        <f t="shared" si="75"/>
        <v>0</v>
      </c>
      <c r="P1529" s="30">
        <f t="shared" si="73"/>
        <v>1</v>
      </c>
    </row>
    <row r="1530" spans="1:16">
      <c r="A1530" s="3">
        <f t="shared" si="74"/>
        <v>1528</v>
      </c>
      <c r="B1530" s="3">
        <f>IF(成绩记录表!C1530=成绩查询表!$G$17,P1530+ROW(P1530)/10000000,10000000)+ROW(P1530)/1000000</f>
        <v>10000000.001529999</v>
      </c>
      <c r="O1530" s="15">
        <f t="shared" si="75"/>
        <v>0</v>
      </c>
      <c r="P1530" s="30">
        <f t="shared" si="73"/>
        <v>1</v>
      </c>
    </row>
    <row r="1531" spans="1:16">
      <c r="A1531" s="3">
        <f t="shared" si="74"/>
        <v>1529</v>
      </c>
      <c r="B1531" s="3">
        <f>IF(成绩记录表!C1531=成绩查询表!$G$17,P1531+ROW(P1531)/10000000,10000000)+ROW(P1531)/1000000</f>
        <v>10000000.001530999</v>
      </c>
      <c r="O1531" s="15">
        <f t="shared" si="75"/>
        <v>0</v>
      </c>
      <c r="P1531" s="30">
        <f t="shared" si="73"/>
        <v>1</v>
      </c>
    </row>
    <row r="1532" spans="1:16">
      <c r="A1532" s="3">
        <f t="shared" si="74"/>
        <v>1530</v>
      </c>
      <c r="B1532" s="3">
        <f>IF(成绩记录表!C1532=成绩查询表!$G$17,P1532+ROW(P1532)/10000000,10000000)+ROW(P1532)/1000000</f>
        <v>10000000.001532</v>
      </c>
      <c r="O1532" s="15">
        <f t="shared" si="75"/>
        <v>0</v>
      </c>
      <c r="P1532" s="30">
        <f t="shared" si="73"/>
        <v>1</v>
      </c>
    </row>
    <row r="1533" spans="1:16">
      <c r="A1533" s="3">
        <f t="shared" si="74"/>
        <v>1531</v>
      </c>
      <c r="B1533" s="3">
        <f>IF(成绩记录表!C1533=成绩查询表!$G$17,P1533+ROW(P1533)/10000000,10000000)+ROW(P1533)/1000000</f>
        <v>10000000.001533</v>
      </c>
      <c r="O1533" s="15">
        <f t="shared" si="75"/>
        <v>0</v>
      </c>
      <c r="P1533" s="30">
        <f t="shared" si="73"/>
        <v>1</v>
      </c>
    </row>
    <row r="1534" spans="1:16">
      <c r="A1534" s="3">
        <f t="shared" si="74"/>
        <v>1532</v>
      </c>
      <c r="B1534" s="3">
        <f>IF(成绩记录表!C1534=成绩查询表!$G$17,P1534+ROW(P1534)/10000000,10000000)+ROW(P1534)/1000000</f>
        <v>10000000.001534</v>
      </c>
      <c r="O1534" s="15">
        <f t="shared" si="75"/>
        <v>0</v>
      </c>
      <c r="P1534" s="30">
        <f t="shared" si="73"/>
        <v>1</v>
      </c>
    </row>
    <row r="1535" spans="1:16">
      <c r="A1535" s="3">
        <f t="shared" si="74"/>
        <v>1533</v>
      </c>
      <c r="B1535" s="3">
        <f>IF(成绩记录表!C1535=成绩查询表!$G$17,P1535+ROW(P1535)/10000000,10000000)+ROW(P1535)/1000000</f>
        <v>10000000.001535</v>
      </c>
      <c r="O1535" s="15">
        <f t="shared" si="75"/>
        <v>0</v>
      </c>
      <c r="P1535" s="30">
        <f t="shared" si="73"/>
        <v>1</v>
      </c>
    </row>
    <row r="1536" spans="1:16">
      <c r="A1536" s="3">
        <f t="shared" si="74"/>
        <v>1534</v>
      </c>
      <c r="B1536" s="3">
        <f>IF(成绩记录表!C1536=成绩查询表!$G$17,P1536+ROW(P1536)/10000000,10000000)+ROW(P1536)/1000000</f>
        <v>10000000.001536001</v>
      </c>
      <c r="O1536" s="15">
        <f t="shared" si="75"/>
        <v>0</v>
      </c>
      <c r="P1536" s="30">
        <f t="shared" si="73"/>
        <v>1</v>
      </c>
    </row>
    <row r="1537" spans="1:16">
      <c r="A1537" s="3">
        <f t="shared" si="74"/>
        <v>1535</v>
      </c>
      <c r="B1537" s="3">
        <f>IF(成绩记录表!C1537=成绩查询表!$G$17,P1537+ROW(P1537)/10000000,10000000)+ROW(P1537)/1000000</f>
        <v>10000000.001537001</v>
      </c>
      <c r="O1537" s="15">
        <f t="shared" si="75"/>
        <v>0</v>
      </c>
      <c r="P1537" s="30">
        <f t="shared" si="73"/>
        <v>1</v>
      </c>
    </row>
    <row r="1538" spans="1:16">
      <c r="A1538" s="3">
        <f t="shared" si="74"/>
        <v>1536</v>
      </c>
      <c r="B1538" s="3">
        <f>IF(成绩记录表!C1538=成绩查询表!$G$17,P1538+ROW(P1538)/10000000,10000000)+ROW(P1538)/1000000</f>
        <v>10000000.001537999</v>
      </c>
      <c r="O1538" s="15">
        <f t="shared" si="75"/>
        <v>0</v>
      </c>
      <c r="P1538" s="30">
        <f t="shared" si="73"/>
        <v>1</v>
      </c>
    </row>
    <row r="1539" spans="1:16">
      <c r="A1539" s="3">
        <f t="shared" si="74"/>
        <v>1537</v>
      </c>
      <c r="B1539" s="3">
        <f>IF(成绩记录表!C1539=成绩查询表!$G$17,P1539+ROW(P1539)/10000000,10000000)+ROW(P1539)/1000000</f>
        <v>10000000.001538999</v>
      </c>
      <c r="O1539" s="15">
        <f t="shared" si="75"/>
        <v>0</v>
      </c>
      <c r="P1539" s="30">
        <f t="shared" si="73"/>
        <v>1</v>
      </c>
    </row>
    <row r="1540" spans="1:16">
      <c r="A1540" s="3">
        <f t="shared" si="74"/>
        <v>1538</v>
      </c>
      <c r="B1540" s="3">
        <f>IF(成绩记录表!C1540=成绩查询表!$G$17,P1540+ROW(P1540)/10000000,10000000)+ROW(P1540)/1000000</f>
        <v>10000000.00154</v>
      </c>
      <c r="O1540" s="15">
        <f t="shared" si="75"/>
        <v>0</v>
      </c>
      <c r="P1540" s="30">
        <f t="shared" si="73"/>
        <v>1</v>
      </c>
    </row>
    <row r="1541" spans="1:16">
      <c r="A1541" s="3">
        <f t="shared" si="74"/>
        <v>1539</v>
      </c>
      <c r="B1541" s="3">
        <f>IF(成绩记录表!C1541=成绩查询表!$G$17,P1541+ROW(P1541)/10000000,10000000)+ROW(P1541)/1000000</f>
        <v>10000000.001541</v>
      </c>
      <c r="O1541" s="15">
        <f t="shared" si="75"/>
        <v>0</v>
      </c>
      <c r="P1541" s="30">
        <f t="shared" si="73"/>
        <v>1</v>
      </c>
    </row>
    <row r="1542" spans="1:16">
      <c r="A1542" s="3">
        <f t="shared" si="74"/>
        <v>1540</v>
      </c>
      <c r="B1542" s="3">
        <f>IF(成绩记录表!C1542=成绩查询表!$G$17,P1542+ROW(P1542)/10000000,10000000)+ROW(P1542)/1000000</f>
        <v>10000000.001542</v>
      </c>
      <c r="O1542" s="15">
        <f t="shared" si="75"/>
        <v>0</v>
      </c>
      <c r="P1542" s="30">
        <f t="shared" si="73"/>
        <v>1</v>
      </c>
    </row>
    <row r="1543" spans="1:16">
      <c r="A1543" s="3">
        <f t="shared" si="74"/>
        <v>1541</v>
      </c>
      <c r="B1543" s="3">
        <f>IF(成绩记录表!C1543=成绩查询表!$G$17,P1543+ROW(P1543)/10000000,10000000)+ROW(P1543)/1000000</f>
        <v>10000000.001543</v>
      </c>
      <c r="O1543" s="15">
        <f t="shared" si="75"/>
        <v>0</v>
      </c>
      <c r="P1543" s="30">
        <f t="shared" si="73"/>
        <v>1</v>
      </c>
    </row>
    <row r="1544" spans="1:16">
      <c r="A1544" s="3">
        <f t="shared" si="74"/>
        <v>1542</v>
      </c>
      <c r="B1544" s="3">
        <f>IF(成绩记录表!C1544=成绩查询表!$G$17,P1544+ROW(P1544)/10000000,10000000)+ROW(P1544)/1000000</f>
        <v>10000000.001544001</v>
      </c>
      <c r="O1544" s="15">
        <f t="shared" si="75"/>
        <v>0</v>
      </c>
      <c r="P1544" s="30">
        <f t="shared" si="73"/>
        <v>1</v>
      </c>
    </row>
    <row r="1545" spans="1:16">
      <c r="A1545" s="3">
        <f t="shared" si="74"/>
        <v>1543</v>
      </c>
      <c r="B1545" s="3">
        <f>IF(成绩记录表!C1545=成绩查询表!$G$17,P1545+ROW(P1545)/10000000,10000000)+ROW(P1545)/1000000</f>
        <v>10000000.001545001</v>
      </c>
      <c r="O1545" s="15">
        <f t="shared" si="75"/>
        <v>0</v>
      </c>
      <c r="P1545" s="30">
        <f t="shared" si="73"/>
        <v>1</v>
      </c>
    </row>
    <row r="1546" spans="1:16">
      <c r="A1546" s="3">
        <f t="shared" si="74"/>
        <v>1544</v>
      </c>
      <c r="B1546" s="3">
        <f>IF(成绩记录表!C1546=成绩查询表!$G$17,P1546+ROW(P1546)/10000000,10000000)+ROW(P1546)/1000000</f>
        <v>10000000.001545999</v>
      </c>
      <c r="O1546" s="15">
        <f t="shared" si="75"/>
        <v>0</v>
      </c>
      <c r="P1546" s="30">
        <f t="shared" si="73"/>
        <v>1</v>
      </c>
    </row>
    <row r="1547" spans="1:16">
      <c r="A1547" s="3">
        <f t="shared" si="74"/>
        <v>1545</v>
      </c>
      <c r="B1547" s="3">
        <f>IF(成绩记录表!C1547=成绩查询表!$G$17,P1547+ROW(P1547)/10000000,10000000)+ROW(P1547)/1000000</f>
        <v>10000000.001546999</v>
      </c>
      <c r="O1547" s="15">
        <f t="shared" si="75"/>
        <v>0</v>
      </c>
      <c r="P1547" s="30">
        <f t="shared" si="73"/>
        <v>1</v>
      </c>
    </row>
    <row r="1548" spans="1:16">
      <c r="A1548" s="3">
        <f t="shared" si="74"/>
        <v>1546</v>
      </c>
      <c r="B1548" s="3">
        <f>IF(成绩记录表!C1548=成绩查询表!$G$17,P1548+ROW(P1548)/10000000,10000000)+ROW(P1548)/1000000</f>
        <v>10000000.001548</v>
      </c>
      <c r="O1548" s="15">
        <f t="shared" si="75"/>
        <v>0</v>
      </c>
      <c r="P1548" s="30">
        <f t="shared" si="73"/>
        <v>1</v>
      </c>
    </row>
    <row r="1549" spans="1:16">
      <c r="A1549" s="3">
        <f t="shared" si="74"/>
        <v>1547</v>
      </c>
      <c r="B1549" s="3">
        <f>IF(成绩记录表!C1549=成绩查询表!$G$17,P1549+ROW(P1549)/10000000,10000000)+ROW(P1549)/1000000</f>
        <v>10000000.001549</v>
      </c>
      <c r="O1549" s="15">
        <f t="shared" si="75"/>
        <v>0</v>
      </c>
      <c r="P1549" s="30">
        <f t="shared" si="73"/>
        <v>1</v>
      </c>
    </row>
    <row r="1550" spans="1:16">
      <c r="A1550" s="3">
        <f t="shared" si="74"/>
        <v>1548</v>
      </c>
      <c r="B1550" s="3">
        <f>IF(成绩记录表!C1550=成绩查询表!$G$17,P1550+ROW(P1550)/10000000,10000000)+ROW(P1550)/1000000</f>
        <v>10000000.00155</v>
      </c>
      <c r="O1550" s="15">
        <f t="shared" si="75"/>
        <v>0</v>
      </c>
      <c r="P1550" s="30">
        <f t="shared" si="73"/>
        <v>1</v>
      </c>
    </row>
    <row r="1551" spans="1:16">
      <c r="A1551" s="3">
        <f t="shared" si="74"/>
        <v>1549</v>
      </c>
      <c r="B1551" s="3">
        <f>IF(成绩记录表!C1551=成绩查询表!$G$17,P1551+ROW(P1551)/10000000,10000000)+ROW(P1551)/1000000</f>
        <v>10000000.001551</v>
      </c>
      <c r="O1551" s="15">
        <f t="shared" si="75"/>
        <v>0</v>
      </c>
      <c r="P1551" s="30">
        <f t="shared" si="73"/>
        <v>1</v>
      </c>
    </row>
    <row r="1552" spans="1:16">
      <c r="A1552" s="3">
        <f t="shared" si="74"/>
        <v>1550</v>
      </c>
      <c r="B1552" s="3">
        <f>IF(成绩记录表!C1552=成绩查询表!$G$17,P1552+ROW(P1552)/10000000,10000000)+ROW(P1552)/1000000</f>
        <v>10000000.001552001</v>
      </c>
      <c r="O1552" s="15">
        <f t="shared" si="75"/>
        <v>0</v>
      </c>
      <c r="P1552" s="30">
        <f t="shared" si="73"/>
        <v>1</v>
      </c>
    </row>
    <row r="1553" spans="1:16">
      <c r="A1553" s="3">
        <f t="shared" si="74"/>
        <v>1551</v>
      </c>
      <c r="B1553" s="3">
        <f>IF(成绩记录表!C1553=成绩查询表!$G$17,P1553+ROW(P1553)/10000000,10000000)+ROW(P1553)/1000000</f>
        <v>10000000.001553001</v>
      </c>
      <c r="O1553" s="15">
        <f t="shared" si="75"/>
        <v>0</v>
      </c>
      <c r="P1553" s="30">
        <f t="shared" si="73"/>
        <v>1</v>
      </c>
    </row>
    <row r="1554" spans="1:16">
      <c r="A1554" s="3">
        <f t="shared" si="74"/>
        <v>1552</v>
      </c>
      <c r="B1554" s="3">
        <f>IF(成绩记录表!C1554=成绩查询表!$G$17,P1554+ROW(P1554)/10000000,10000000)+ROW(P1554)/1000000</f>
        <v>10000000.001553999</v>
      </c>
      <c r="O1554" s="15">
        <f t="shared" si="75"/>
        <v>0</v>
      </c>
      <c r="P1554" s="30">
        <f t="shared" si="73"/>
        <v>1</v>
      </c>
    </row>
    <row r="1555" spans="1:16">
      <c r="A1555" s="3">
        <f t="shared" si="74"/>
        <v>1553</v>
      </c>
      <c r="B1555" s="3">
        <f>IF(成绩记录表!C1555=成绩查询表!$G$17,P1555+ROW(P1555)/10000000,10000000)+ROW(P1555)/1000000</f>
        <v>10000000.001555</v>
      </c>
      <c r="O1555" s="15">
        <f t="shared" si="75"/>
        <v>0</v>
      </c>
      <c r="P1555" s="30">
        <f t="shared" si="73"/>
        <v>1</v>
      </c>
    </row>
    <row r="1556" spans="1:16">
      <c r="A1556" s="3">
        <f t="shared" si="74"/>
        <v>1554</v>
      </c>
      <c r="B1556" s="3">
        <f>IF(成绩记录表!C1556=成绩查询表!$G$17,P1556+ROW(P1556)/10000000,10000000)+ROW(P1556)/1000000</f>
        <v>10000000.001556</v>
      </c>
      <c r="O1556" s="15">
        <f t="shared" si="75"/>
        <v>0</v>
      </c>
      <c r="P1556" s="30">
        <f t="shared" si="73"/>
        <v>1</v>
      </c>
    </row>
    <row r="1557" spans="1:16">
      <c r="A1557" s="3">
        <f t="shared" si="74"/>
        <v>1555</v>
      </c>
      <c r="B1557" s="3">
        <f>IF(成绩记录表!C1557=成绩查询表!$G$17,P1557+ROW(P1557)/10000000,10000000)+ROW(P1557)/1000000</f>
        <v>10000000.001557</v>
      </c>
      <c r="O1557" s="15">
        <f t="shared" si="75"/>
        <v>0</v>
      </c>
      <c r="P1557" s="30">
        <f t="shared" si="73"/>
        <v>1</v>
      </c>
    </row>
    <row r="1558" spans="1:16">
      <c r="A1558" s="3">
        <f t="shared" si="74"/>
        <v>1556</v>
      </c>
      <c r="B1558" s="3">
        <f>IF(成绩记录表!C1558=成绩查询表!$G$17,P1558+ROW(P1558)/10000000,10000000)+ROW(P1558)/1000000</f>
        <v>10000000.001558</v>
      </c>
      <c r="O1558" s="15">
        <f t="shared" si="75"/>
        <v>0</v>
      </c>
      <c r="P1558" s="30">
        <f t="shared" ref="P1558:P1621" si="76">IFERROR(VALUE(COUNTIFS($C$2:$C$20000,C1558,$O$2:$O$20000,"&gt;"&amp;$O1558)+1),0)</f>
        <v>1</v>
      </c>
    </row>
    <row r="1559" spans="1:16">
      <c r="A1559" s="3">
        <f t="shared" si="74"/>
        <v>1557</v>
      </c>
      <c r="B1559" s="3">
        <f>IF(成绩记录表!C1559=成绩查询表!$G$17,P1559+ROW(P1559)/10000000,10000000)+ROW(P1559)/1000000</f>
        <v>10000000.001559</v>
      </c>
      <c r="O1559" s="15">
        <f t="shared" si="75"/>
        <v>0</v>
      </c>
      <c r="P1559" s="30">
        <f t="shared" si="76"/>
        <v>1</v>
      </c>
    </row>
    <row r="1560" spans="1:16">
      <c r="A1560" s="3">
        <f t="shared" si="74"/>
        <v>1558</v>
      </c>
      <c r="B1560" s="3">
        <f>IF(成绩记录表!C1560=成绩查询表!$G$17,P1560+ROW(P1560)/10000000,10000000)+ROW(P1560)/1000000</f>
        <v>10000000.001560001</v>
      </c>
      <c r="O1560" s="15">
        <f t="shared" si="75"/>
        <v>0</v>
      </c>
      <c r="P1560" s="30">
        <f t="shared" si="76"/>
        <v>1</v>
      </c>
    </row>
    <row r="1561" spans="1:16">
      <c r="A1561" s="3">
        <f t="shared" si="74"/>
        <v>1559</v>
      </c>
      <c r="B1561" s="3">
        <f>IF(成绩记录表!C1561=成绩查询表!$G$17,P1561+ROW(P1561)/10000000,10000000)+ROW(P1561)/1000000</f>
        <v>10000000.001560999</v>
      </c>
      <c r="O1561" s="15">
        <f t="shared" si="75"/>
        <v>0</v>
      </c>
      <c r="P1561" s="30">
        <f t="shared" si="76"/>
        <v>1</v>
      </c>
    </row>
    <row r="1562" spans="1:16">
      <c r="A1562" s="3">
        <f t="shared" si="74"/>
        <v>1560</v>
      </c>
      <c r="B1562" s="3">
        <f>IF(成绩记录表!C1562=成绩查询表!$G$17,P1562+ROW(P1562)/10000000,10000000)+ROW(P1562)/1000000</f>
        <v>10000000.001561999</v>
      </c>
      <c r="O1562" s="15">
        <f t="shared" si="75"/>
        <v>0</v>
      </c>
      <c r="P1562" s="30">
        <f t="shared" si="76"/>
        <v>1</v>
      </c>
    </row>
    <row r="1563" spans="1:16">
      <c r="A1563" s="3">
        <f t="shared" si="74"/>
        <v>1561</v>
      </c>
      <c r="B1563" s="3">
        <f>IF(成绩记录表!C1563=成绩查询表!$G$17,P1563+ROW(P1563)/10000000,10000000)+ROW(P1563)/1000000</f>
        <v>10000000.001563</v>
      </c>
      <c r="O1563" s="15">
        <f t="shared" si="75"/>
        <v>0</v>
      </c>
      <c r="P1563" s="30">
        <f t="shared" si="76"/>
        <v>1</v>
      </c>
    </row>
    <row r="1564" spans="1:16">
      <c r="A1564" s="3">
        <f t="shared" si="74"/>
        <v>1562</v>
      </c>
      <c r="B1564" s="3">
        <f>IF(成绩记录表!C1564=成绩查询表!$G$17,P1564+ROW(P1564)/10000000,10000000)+ROW(P1564)/1000000</f>
        <v>10000000.001564</v>
      </c>
      <c r="O1564" s="15">
        <f t="shared" si="75"/>
        <v>0</v>
      </c>
      <c r="P1564" s="30">
        <f t="shared" si="76"/>
        <v>1</v>
      </c>
    </row>
    <row r="1565" spans="1:16">
      <c r="A1565" s="3">
        <f t="shared" si="74"/>
        <v>1563</v>
      </c>
      <c r="B1565" s="3">
        <f>IF(成绩记录表!C1565=成绩查询表!$G$17,P1565+ROW(P1565)/10000000,10000000)+ROW(P1565)/1000000</f>
        <v>10000000.001565</v>
      </c>
      <c r="O1565" s="15">
        <f t="shared" si="75"/>
        <v>0</v>
      </c>
      <c r="P1565" s="30">
        <f t="shared" si="76"/>
        <v>1</v>
      </c>
    </row>
    <row r="1566" spans="1:16">
      <c r="A1566" s="3">
        <f t="shared" si="74"/>
        <v>1564</v>
      </c>
      <c r="B1566" s="3">
        <f>IF(成绩记录表!C1566=成绩查询表!$G$17,P1566+ROW(P1566)/10000000,10000000)+ROW(P1566)/1000000</f>
        <v>10000000.001566</v>
      </c>
      <c r="O1566" s="15">
        <f t="shared" si="75"/>
        <v>0</v>
      </c>
      <c r="P1566" s="30">
        <f t="shared" si="76"/>
        <v>1</v>
      </c>
    </row>
    <row r="1567" spans="1:16">
      <c r="A1567" s="3">
        <f t="shared" si="74"/>
        <v>1565</v>
      </c>
      <c r="B1567" s="3">
        <f>IF(成绩记录表!C1567=成绩查询表!$G$17,P1567+ROW(P1567)/10000000,10000000)+ROW(P1567)/1000000</f>
        <v>10000000.001567001</v>
      </c>
      <c r="O1567" s="15">
        <f t="shared" si="75"/>
        <v>0</v>
      </c>
      <c r="P1567" s="30">
        <f t="shared" si="76"/>
        <v>1</v>
      </c>
    </row>
    <row r="1568" spans="1:16">
      <c r="A1568" s="3">
        <f t="shared" si="74"/>
        <v>1566</v>
      </c>
      <c r="B1568" s="3">
        <f>IF(成绩记录表!C1568=成绩查询表!$G$17,P1568+ROW(P1568)/10000000,10000000)+ROW(P1568)/1000000</f>
        <v>10000000.001568001</v>
      </c>
      <c r="O1568" s="15">
        <f t="shared" si="75"/>
        <v>0</v>
      </c>
      <c r="P1568" s="30">
        <f t="shared" si="76"/>
        <v>1</v>
      </c>
    </row>
    <row r="1569" spans="1:16">
      <c r="A1569" s="3">
        <f t="shared" si="74"/>
        <v>1567</v>
      </c>
      <c r="B1569" s="3">
        <f>IF(成绩记录表!C1569=成绩查询表!$G$17,P1569+ROW(P1569)/10000000,10000000)+ROW(P1569)/1000000</f>
        <v>10000000.001568999</v>
      </c>
      <c r="O1569" s="15">
        <f t="shared" si="75"/>
        <v>0</v>
      </c>
      <c r="P1569" s="30">
        <f t="shared" si="76"/>
        <v>1</v>
      </c>
    </row>
    <row r="1570" spans="1:16">
      <c r="A1570" s="3">
        <f t="shared" si="74"/>
        <v>1568</v>
      </c>
      <c r="B1570" s="3">
        <f>IF(成绩记录表!C1570=成绩查询表!$G$17,P1570+ROW(P1570)/10000000,10000000)+ROW(P1570)/1000000</f>
        <v>10000000.001569999</v>
      </c>
      <c r="O1570" s="15">
        <f t="shared" si="75"/>
        <v>0</v>
      </c>
      <c r="P1570" s="30">
        <f t="shared" si="76"/>
        <v>1</v>
      </c>
    </row>
    <row r="1571" spans="1:16">
      <c r="A1571" s="3">
        <f t="shared" si="74"/>
        <v>1569</v>
      </c>
      <c r="B1571" s="3">
        <f>IF(成绩记录表!C1571=成绩查询表!$G$17,P1571+ROW(P1571)/10000000,10000000)+ROW(P1571)/1000000</f>
        <v>10000000.001571</v>
      </c>
      <c r="O1571" s="15">
        <f t="shared" si="75"/>
        <v>0</v>
      </c>
      <c r="P1571" s="30">
        <f t="shared" si="76"/>
        <v>1</v>
      </c>
    </row>
    <row r="1572" spans="1:16">
      <c r="A1572" s="3">
        <f t="shared" si="74"/>
        <v>1570</v>
      </c>
      <c r="B1572" s="3">
        <f>IF(成绩记录表!C1572=成绩查询表!$G$17,P1572+ROW(P1572)/10000000,10000000)+ROW(P1572)/1000000</f>
        <v>10000000.001572</v>
      </c>
      <c r="O1572" s="15">
        <f t="shared" si="75"/>
        <v>0</v>
      </c>
      <c r="P1572" s="30">
        <f t="shared" si="76"/>
        <v>1</v>
      </c>
    </row>
    <row r="1573" spans="1:16">
      <c r="A1573" s="3">
        <f t="shared" si="74"/>
        <v>1571</v>
      </c>
      <c r="B1573" s="3">
        <f>IF(成绩记录表!C1573=成绩查询表!$G$17,P1573+ROW(P1573)/10000000,10000000)+ROW(P1573)/1000000</f>
        <v>10000000.001573</v>
      </c>
      <c r="O1573" s="15">
        <f t="shared" si="75"/>
        <v>0</v>
      </c>
      <c r="P1573" s="30">
        <f t="shared" si="76"/>
        <v>1</v>
      </c>
    </row>
    <row r="1574" spans="1:16">
      <c r="A1574" s="3">
        <f t="shared" si="74"/>
        <v>1572</v>
      </c>
      <c r="B1574" s="3">
        <f>IF(成绩记录表!C1574=成绩查询表!$G$17,P1574+ROW(P1574)/10000000,10000000)+ROW(P1574)/1000000</f>
        <v>10000000.001574</v>
      </c>
      <c r="O1574" s="15">
        <f t="shared" si="75"/>
        <v>0</v>
      </c>
      <c r="P1574" s="30">
        <f t="shared" si="76"/>
        <v>1</v>
      </c>
    </row>
    <row r="1575" spans="1:16">
      <c r="A1575" s="3">
        <f t="shared" si="74"/>
        <v>1573</v>
      </c>
      <c r="B1575" s="3">
        <f>IF(成绩记录表!C1575=成绩查询表!$G$17,P1575+ROW(P1575)/10000000,10000000)+ROW(P1575)/1000000</f>
        <v>10000000.001575001</v>
      </c>
      <c r="O1575" s="15">
        <f t="shared" si="75"/>
        <v>0</v>
      </c>
      <c r="P1575" s="30">
        <f t="shared" si="76"/>
        <v>1</v>
      </c>
    </row>
    <row r="1576" spans="1:16">
      <c r="A1576" s="3">
        <f t="shared" si="74"/>
        <v>1574</v>
      </c>
      <c r="B1576" s="3">
        <f>IF(成绩记录表!C1576=成绩查询表!$G$17,P1576+ROW(P1576)/10000000,10000000)+ROW(P1576)/1000000</f>
        <v>10000000.001576001</v>
      </c>
      <c r="O1576" s="15">
        <f t="shared" si="75"/>
        <v>0</v>
      </c>
      <c r="P1576" s="30">
        <f t="shared" si="76"/>
        <v>1</v>
      </c>
    </row>
    <row r="1577" spans="1:16">
      <c r="A1577" s="3">
        <f t="shared" si="74"/>
        <v>1575</v>
      </c>
      <c r="B1577" s="3">
        <f>IF(成绩记录表!C1577=成绩查询表!$G$17,P1577+ROW(P1577)/10000000,10000000)+ROW(P1577)/1000000</f>
        <v>10000000.001576999</v>
      </c>
      <c r="O1577" s="15">
        <f t="shared" si="75"/>
        <v>0</v>
      </c>
      <c r="P1577" s="30">
        <f t="shared" si="76"/>
        <v>1</v>
      </c>
    </row>
    <row r="1578" spans="1:16">
      <c r="A1578" s="3">
        <f t="shared" si="74"/>
        <v>1576</v>
      </c>
      <c r="B1578" s="3">
        <f>IF(成绩记录表!C1578=成绩查询表!$G$17,P1578+ROW(P1578)/10000000,10000000)+ROW(P1578)/1000000</f>
        <v>10000000.001577999</v>
      </c>
      <c r="O1578" s="15">
        <f t="shared" si="75"/>
        <v>0</v>
      </c>
      <c r="P1578" s="30">
        <f t="shared" si="76"/>
        <v>1</v>
      </c>
    </row>
    <row r="1579" spans="1:16">
      <c r="A1579" s="3">
        <f t="shared" si="74"/>
        <v>1577</v>
      </c>
      <c r="B1579" s="3">
        <f>IF(成绩记录表!C1579=成绩查询表!$G$17,P1579+ROW(P1579)/10000000,10000000)+ROW(P1579)/1000000</f>
        <v>10000000.001579</v>
      </c>
      <c r="O1579" s="15">
        <f t="shared" si="75"/>
        <v>0</v>
      </c>
      <c r="P1579" s="30">
        <f t="shared" si="76"/>
        <v>1</v>
      </c>
    </row>
    <row r="1580" spans="1:16">
      <c r="A1580" s="3">
        <f t="shared" ref="A1580:A1643" si="77">RANK(B1580,B:B,1)</f>
        <v>1578</v>
      </c>
      <c r="B1580" s="3">
        <f>IF(成绩记录表!C1580=成绩查询表!$G$17,P1580+ROW(P1580)/10000000,10000000)+ROW(P1580)/1000000</f>
        <v>10000000.00158</v>
      </c>
      <c r="O1580" s="15">
        <f t="shared" ref="O1580:O1643" si="78">SUM(F1580:N1580)</f>
        <v>0</v>
      </c>
      <c r="P1580" s="30">
        <f t="shared" si="76"/>
        <v>1</v>
      </c>
    </row>
    <row r="1581" spans="1:16">
      <c r="A1581" s="3">
        <f t="shared" si="77"/>
        <v>1579</v>
      </c>
      <c r="B1581" s="3">
        <f>IF(成绩记录表!C1581=成绩查询表!$G$17,P1581+ROW(P1581)/10000000,10000000)+ROW(P1581)/1000000</f>
        <v>10000000.001581</v>
      </c>
      <c r="O1581" s="15">
        <f t="shared" si="78"/>
        <v>0</v>
      </c>
      <c r="P1581" s="30">
        <f t="shared" si="76"/>
        <v>1</v>
      </c>
    </row>
    <row r="1582" spans="1:16">
      <c r="A1582" s="3">
        <f t="shared" si="77"/>
        <v>1580</v>
      </c>
      <c r="B1582" s="3">
        <f>IF(成绩记录表!C1582=成绩查询表!$G$17,P1582+ROW(P1582)/10000000,10000000)+ROW(P1582)/1000000</f>
        <v>10000000.001582</v>
      </c>
      <c r="O1582" s="15">
        <f t="shared" si="78"/>
        <v>0</v>
      </c>
      <c r="P1582" s="30">
        <f t="shared" si="76"/>
        <v>1</v>
      </c>
    </row>
    <row r="1583" spans="1:16">
      <c r="A1583" s="3">
        <f t="shared" si="77"/>
        <v>1581</v>
      </c>
      <c r="B1583" s="3">
        <f>IF(成绩记录表!C1583=成绩查询表!$G$17,P1583+ROW(P1583)/10000000,10000000)+ROW(P1583)/1000000</f>
        <v>10000000.001583001</v>
      </c>
      <c r="O1583" s="15">
        <f t="shared" si="78"/>
        <v>0</v>
      </c>
      <c r="P1583" s="30">
        <f t="shared" si="76"/>
        <v>1</v>
      </c>
    </row>
    <row r="1584" spans="1:16">
      <c r="A1584" s="3">
        <f t="shared" si="77"/>
        <v>1582</v>
      </c>
      <c r="B1584" s="3">
        <f>IF(成绩记录表!C1584=成绩查询表!$G$17,P1584+ROW(P1584)/10000000,10000000)+ROW(P1584)/1000000</f>
        <v>10000000.001584001</v>
      </c>
      <c r="O1584" s="15">
        <f t="shared" si="78"/>
        <v>0</v>
      </c>
      <c r="P1584" s="30">
        <f t="shared" si="76"/>
        <v>1</v>
      </c>
    </row>
    <row r="1585" spans="1:16">
      <c r="A1585" s="3">
        <f t="shared" si="77"/>
        <v>1583</v>
      </c>
      <c r="B1585" s="3">
        <f>IF(成绩记录表!C1585=成绩查询表!$G$17,P1585+ROW(P1585)/10000000,10000000)+ROW(P1585)/1000000</f>
        <v>10000000.001584999</v>
      </c>
      <c r="O1585" s="15">
        <f t="shared" si="78"/>
        <v>0</v>
      </c>
      <c r="P1585" s="30">
        <f t="shared" si="76"/>
        <v>1</v>
      </c>
    </row>
    <row r="1586" spans="1:16">
      <c r="A1586" s="3">
        <f t="shared" si="77"/>
        <v>1584</v>
      </c>
      <c r="B1586" s="3">
        <f>IF(成绩记录表!C1586=成绩查询表!$G$17,P1586+ROW(P1586)/10000000,10000000)+ROW(P1586)/1000000</f>
        <v>10000000.001586</v>
      </c>
      <c r="O1586" s="15">
        <f t="shared" si="78"/>
        <v>0</v>
      </c>
      <c r="P1586" s="30">
        <f t="shared" si="76"/>
        <v>1</v>
      </c>
    </row>
    <row r="1587" spans="1:16">
      <c r="A1587" s="3">
        <f t="shared" si="77"/>
        <v>1585</v>
      </c>
      <c r="B1587" s="3">
        <f>IF(成绩记录表!C1587=成绩查询表!$G$17,P1587+ROW(P1587)/10000000,10000000)+ROW(P1587)/1000000</f>
        <v>10000000.001587</v>
      </c>
      <c r="O1587" s="15">
        <f t="shared" si="78"/>
        <v>0</v>
      </c>
      <c r="P1587" s="30">
        <f t="shared" si="76"/>
        <v>1</v>
      </c>
    </row>
    <row r="1588" spans="1:16">
      <c r="A1588" s="3">
        <f t="shared" si="77"/>
        <v>1586</v>
      </c>
      <c r="B1588" s="3">
        <f>IF(成绩记录表!C1588=成绩查询表!$G$17,P1588+ROW(P1588)/10000000,10000000)+ROW(P1588)/1000000</f>
        <v>10000000.001588</v>
      </c>
      <c r="O1588" s="15">
        <f t="shared" si="78"/>
        <v>0</v>
      </c>
      <c r="P1588" s="30">
        <f t="shared" si="76"/>
        <v>1</v>
      </c>
    </row>
    <row r="1589" spans="1:16">
      <c r="A1589" s="3">
        <f t="shared" si="77"/>
        <v>1587</v>
      </c>
      <c r="B1589" s="3">
        <f>IF(成绩记录表!C1589=成绩查询表!$G$17,P1589+ROW(P1589)/10000000,10000000)+ROW(P1589)/1000000</f>
        <v>10000000.001589</v>
      </c>
      <c r="O1589" s="15">
        <f t="shared" si="78"/>
        <v>0</v>
      </c>
      <c r="P1589" s="30">
        <f t="shared" si="76"/>
        <v>1</v>
      </c>
    </row>
    <row r="1590" spans="1:16">
      <c r="A1590" s="3">
        <f t="shared" si="77"/>
        <v>1588</v>
      </c>
      <c r="B1590" s="3">
        <f>IF(成绩记录表!C1590=成绩查询表!$G$17,P1590+ROW(P1590)/10000000,10000000)+ROW(P1590)/1000000</f>
        <v>10000000.00159</v>
      </c>
      <c r="O1590" s="15">
        <f t="shared" si="78"/>
        <v>0</v>
      </c>
      <c r="P1590" s="30">
        <f t="shared" si="76"/>
        <v>1</v>
      </c>
    </row>
    <row r="1591" spans="1:16">
      <c r="A1591" s="3">
        <f t="shared" si="77"/>
        <v>1589</v>
      </c>
      <c r="B1591" s="3">
        <f>IF(成绩记录表!C1591=成绩查询表!$G$17,P1591+ROW(P1591)/10000000,10000000)+ROW(P1591)/1000000</f>
        <v>10000000.001591001</v>
      </c>
      <c r="O1591" s="15">
        <f t="shared" si="78"/>
        <v>0</v>
      </c>
      <c r="P1591" s="30">
        <f t="shared" si="76"/>
        <v>1</v>
      </c>
    </row>
    <row r="1592" spans="1:16">
      <c r="A1592" s="3">
        <f t="shared" si="77"/>
        <v>1590</v>
      </c>
      <c r="B1592" s="3">
        <f>IF(成绩记录表!C1592=成绩查询表!$G$17,P1592+ROW(P1592)/10000000,10000000)+ROW(P1592)/1000000</f>
        <v>10000000.001591999</v>
      </c>
      <c r="O1592" s="15">
        <f t="shared" si="78"/>
        <v>0</v>
      </c>
      <c r="P1592" s="30">
        <f t="shared" si="76"/>
        <v>1</v>
      </c>
    </row>
    <row r="1593" spans="1:16">
      <c r="A1593" s="3">
        <f t="shared" si="77"/>
        <v>1591</v>
      </c>
      <c r="B1593" s="3">
        <f>IF(成绩记录表!C1593=成绩查询表!$G$17,P1593+ROW(P1593)/10000000,10000000)+ROW(P1593)/1000000</f>
        <v>10000000.001592999</v>
      </c>
      <c r="O1593" s="15">
        <f t="shared" si="78"/>
        <v>0</v>
      </c>
      <c r="P1593" s="30">
        <f t="shared" si="76"/>
        <v>1</v>
      </c>
    </row>
    <row r="1594" spans="1:16">
      <c r="A1594" s="3">
        <f t="shared" si="77"/>
        <v>1592</v>
      </c>
      <c r="B1594" s="3">
        <f>IF(成绩记录表!C1594=成绩查询表!$G$17,P1594+ROW(P1594)/10000000,10000000)+ROW(P1594)/1000000</f>
        <v>10000000.001594</v>
      </c>
      <c r="O1594" s="15">
        <f t="shared" si="78"/>
        <v>0</v>
      </c>
      <c r="P1594" s="30">
        <f t="shared" si="76"/>
        <v>1</v>
      </c>
    </row>
    <row r="1595" spans="1:16">
      <c r="A1595" s="3">
        <f t="shared" si="77"/>
        <v>1593</v>
      </c>
      <c r="B1595" s="3">
        <f>IF(成绩记录表!C1595=成绩查询表!$G$17,P1595+ROW(P1595)/10000000,10000000)+ROW(P1595)/1000000</f>
        <v>10000000.001595</v>
      </c>
      <c r="O1595" s="15">
        <f t="shared" si="78"/>
        <v>0</v>
      </c>
      <c r="P1595" s="30">
        <f t="shared" si="76"/>
        <v>1</v>
      </c>
    </row>
    <row r="1596" spans="1:16">
      <c r="A1596" s="3">
        <f t="shared" si="77"/>
        <v>1594</v>
      </c>
      <c r="B1596" s="3">
        <f>IF(成绩记录表!C1596=成绩查询表!$G$17,P1596+ROW(P1596)/10000000,10000000)+ROW(P1596)/1000000</f>
        <v>10000000.001596</v>
      </c>
      <c r="O1596" s="15">
        <f t="shared" si="78"/>
        <v>0</v>
      </c>
      <c r="P1596" s="30">
        <f t="shared" si="76"/>
        <v>1</v>
      </c>
    </row>
    <row r="1597" spans="1:16">
      <c r="A1597" s="3">
        <f t="shared" si="77"/>
        <v>1595</v>
      </c>
      <c r="B1597" s="3">
        <f>IF(成绩记录表!C1597=成绩查询表!$G$17,P1597+ROW(P1597)/10000000,10000000)+ROW(P1597)/1000000</f>
        <v>10000000.001597</v>
      </c>
      <c r="O1597" s="15">
        <f t="shared" si="78"/>
        <v>0</v>
      </c>
      <c r="P1597" s="30">
        <f t="shared" si="76"/>
        <v>1</v>
      </c>
    </row>
    <row r="1598" spans="1:16">
      <c r="A1598" s="3">
        <f t="shared" si="77"/>
        <v>1596</v>
      </c>
      <c r="B1598" s="3">
        <f>IF(成绩记录表!C1598=成绩查询表!$G$17,P1598+ROW(P1598)/10000000,10000000)+ROW(P1598)/1000000</f>
        <v>10000000.001598001</v>
      </c>
      <c r="O1598" s="15">
        <f t="shared" si="78"/>
        <v>0</v>
      </c>
      <c r="P1598" s="30">
        <f t="shared" si="76"/>
        <v>1</v>
      </c>
    </row>
    <row r="1599" spans="1:16">
      <c r="A1599" s="3">
        <f t="shared" si="77"/>
        <v>1597</v>
      </c>
      <c r="B1599" s="3">
        <f>IF(成绩记录表!C1599=成绩查询表!$G$17,P1599+ROW(P1599)/10000000,10000000)+ROW(P1599)/1000000</f>
        <v>10000000.001599001</v>
      </c>
      <c r="O1599" s="15">
        <f t="shared" si="78"/>
        <v>0</v>
      </c>
      <c r="P1599" s="30">
        <f t="shared" si="76"/>
        <v>1</v>
      </c>
    </row>
    <row r="1600" spans="1:16">
      <c r="A1600" s="3">
        <f t="shared" si="77"/>
        <v>1598</v>
      </c>
      <c r="B1600" s="3">
        <f>IF(成绩记录表!C1600=成绩查询表!$G$17,P1600+ROW(P1600)/10000000,10000000)+ROW(P1600)/1000000</f>
        <v>10000000.001599999</v>
      </c>
      <c r="O1600" s="15">
        <f t="shared" si="78"/>
        <v>0</v>
      </c>
      <c r="P1600" s="30">
        <f t="shared" si="76"/>
        <v>1</v>
      </c>
    </row>
    <row r="1601" spans="1:16">
      <c r="A1601" s="3">
        <f t="shared" si="77"/>
        <v>1599</v>
      </c>
      <c r="B1601" s="3">
        <f>IF(成绩记录表!C1601=成绩查询表!$G$17,P1601+ROW(P1601)/10000000,10000000)+ROW(P1601)/1000000</f>
        <v>10000000.001600999</v>
      </c>
      <c r="O1601" s="15">
        <f t="shared" si="78"/>
        <v>0</v>
      </c>
      <c r="P1601" s="30">
        <f t="shared" si="76"/>
        <v>1</v>
      </c>
    </row>
    <row r="1602" spans="1:16">
      <c r="A1602" s="3">
        <f t="shared" si="77"/>
        <v>1600</v>
      </c>
      <c r="B1602" s="3">
        <f>IF(成绩记录表!C1602=成绩查询表!$G$17,P1602+ROW(P1602)/10000000,10000000)+ROW(P1602)/1000000</f>
        <v>10000000.001602</v>
      </c>
      <c r="O1602" s="15">
        <f t="shared" si="78"/>
        <v>0</v>
      </c>
      <c r="P1602" s="30">
        <f t="shared" si="76"/>
        <v>1</v>
      </c>
    </row>
    <row r="1603" spans="1:16">
      <c r="A1603" s="3">
        <f t="shared" si="77"/>
        <v>1601</v>
      </c>
      <c r="B1603" s="3">
        <f>IF(成绩记录表!C1603=成绩查询表!$G$17,P1603+ROW(P1603)/10000000,10000000)+ROW(P1603)/1000000</f>
        <v>10000000.001603</v>
      </c>
      <c r="O1603" s="15">
        <f t="shared" si="78"/>
        <v>0</v>
      </c>
      <c r="P1603" s="30">
        <f t="shared" si="76"/>
        <v>1</v>
      </c>
    </row>
    <row r="1604" spans="1:16">
      <c r="A1604" s="3">
        <f t="shared" si="77"/>
        <v>1602</v>
      </c>
      <c r="B1604" s="3">
        <f>IF(成绩记录表!C1604=成绩查询表!$G$17,P1604+ROW(P1604)/10000000,10000000)+ROW(P1604)/1000000</f>
        <v>10000000.001604</v>
      </c>
      <c r="O1604" s="15">
        <f t="shared" si="78"/>
        <v>0</v>
      </c>
      <c r="P1604" s="30">
        <f t="shared" si="76"/>
        <v>1</v>
      </c>
    </row>
    <row r="1605" spans="1:16">
      <c r="A1605" s="3">
        <f t="shared" si="77"/>
        <v>1603</v>
      </c>
      <c r="B1605" s="3">
        <f>IF(成绩记录表!C1605=成绩查询表!$G$17,P1605+ROW(P1605)/10000000,10000000)+ROW(P1605)/1000000</f>
        <v>10000000.001605</v>
      </c>
      <c r="O1605" s="15">
        <f t="shared" si="78"/>
        <v>0</v>
      </c>
      <c r="P1605" s="30">
        <f t="shared" si="76"/>
        <v>1</v>
      </c>
    </row>
    <row r="1606" spans="1:16">
      <c r="A1606" s="3">
        <f t="shared" si="77"/>
        <v>1604</v>
      </c>
      <c r="B1606" s="3">
        <f>IF(成绩记录表!C1606=成绩查询表!$G$17,P1606+ROW(P1606)/10000000,10000000)+ROW(P1606)/1000000</f>
        <v>10000000.001606001</v>
      </c>
      <c r="O1606" s="15">
        <f t="shared" si="78"/>
        <v>0</v>
      </c>
      <c r="P1606" s="30">
        <f t="shared" si="76"/>
        <v>1</v>
      </c>
    </row>
    <row r="1607" spans="1:16">
      <c r="A1607" s="3">
        <f t="shared" si="77"/>
        <v>1605</v>
      </c>
      <c r="B1607" s="3">
        <f>IF(成绩记录表!C1607=成绩查询表!$G$17,P1607+ROW(P1607)/10000000,10000000)+ROW(P1607)/1000000</f>
        <v>10000000.001607001</v>
      </c>
      <c r="O1607" s="15">
        <f t="shared" si="78"/>
        <v>0</v>
      </c>
      <c r="P1607" s="30">
        <f t="shared" si="76"/>
        <v>1</v>
      </c>
    </row>
    <row r="1608" spans="1:16">
      <c r="A1608" s="3">
        <f t="shared" si="77"/>
        <v>1606</v>
      </c>
      <c r="B1608" s="3">
        <f>IF(成绩记录表!C1608=成绩查询表!$G$17,P1608+ROW(P1608)/10000000,10000000)+ROW(P1608)/1000000</f>
        <v>10000000.001607999</v>
      </c>
      <c r="O1608" s="15">
        <f t="shared" si="78"/>
        <v>0</v>
      </c>
      <c r="P1608" s="30">
        <f t="shared" si="76"/>
        <v>1</v>
      </c>
    </row>
    <row r="1609" spans="1:16">
      <c r="A1609" s="3">
        <f t="shared" si="77"/>
        <v>1607</v>
      </c>
      <c r="B1609" s="3">
        <f>IF(成绩记录表!C1609=成绩查询表!$G$17,P1609+ROW(P1609)/10000000,10000000)+ROW(P1609)/1000000</f>
        <v>10000000.001608999</v>
      </c>
      <c r="O1609" s="15">
        <f t="shared" si="78"/>
        <v>0</v>
      </c>
      <c r="P1609" s="30">
        <f t="shared" si="76"/>
        <v>1</v>
      </c>
    </row>
    <row r="1610" spans="1:16">
      <c r="A1610" s="3">
        <f t="shared" si="77"/>
        <v>1608</v>
      </c>
      <c r="B1610" s="3">
        <f>IF(成绩记录表!C1610=成绩查询表!$G$17,P1610+ROW(P1610)/10000000,10000000)+ROW(P1610)/1000000</f>
        <v>10000000.00161</v>
      </c>
      <c r="O1610" s="15">
        <f t="shared" si="78"/>
        <v>0</v>
      </c>
      <c r="P1610" s="30">
        <f t="shared" si="76"/>
        <v>1</v>
      </c>
    </row>
    <row r="1611" spans="1:16">
      <c r="A1611" s="3">
        <f t="shared" si="77"/>
        <v>1609</v>
      </c>
      <c r="B1611" s="3">
        <f>IF(成绩记录表!C1611=成绩查询表!$G$17,P1611+ROW(P1611)/10000000,10000000)+ROW(P1611)/1000000</f>
        <v>10000000.001611</v>
      </c>
      <c r="O1611" s="15">
        <f t="shared" si="78"/>
        <v>0</v>
      </c>
      <c r="P1611" s="30">
        <f t="shared" si="76"/>
        <v>1</v>
      </c>
    </row>
    <row r="1612" spans="1:16">
      <c r="A1612" s="3">
        <f t="shared" si="77"/>
        <v>1610</v>
      </c>
      <c r="B1612" s="3">
        <f>IF(成绩记录表!C1612=成绩查询表!$G$17,P1612+ROW(P1612)/10000000,10000000)+ROW(P1612)/1000000</f>
        <v>10000000.001612</v>
      </c>
      <c r="O1612" s="15">
        <f t="shared" si="78"/>
        <v>0</v>
      </c>
      <c r="P1612" s="30">
        <f t="shared" si="76"/>
        <v>1</v>
      </c>
    </row>
    <row r="1613" spans="1:16">
      <c r="A1613" s="3">
        <f t="shared" si="77"/>
        <v>1611</v>
      </c>
      <c r="B1613" s="3">
        <f>IF(成绩记录表!C1613=成绩查询表!$G$17,P1613+ROW(P1613)/10000000,10000000)+ROW(P1613)/1000000</f>
        <v>10000000.001613</v>
      </c>
      <c r="O1613" s="15">
        <f t="shared" si="78"/>
        <v>0</v>
      </c>
      <c r="P1613" s="30">
        <f t="shared" si="76"/>
        <v>1</v>
      </c>
    </row>
    <row r="1614" spans="1:16">
      <c r="A1614" s="3">
        <f t="shared" si="77"/>
        <v>1612</v>
      </c>
      <c r="B1614" s="3">
        <f>IF(成绩记录表!C1614=成绩查询表!$G$17,P1614+ROW(P1614)/10000000,10000000)+ROW(P1614)/1000000</f>
        <v>10000000.001614001</v>
      </c>
      <c r="O1614" s="15">
        <f t="shared" si="78"/>
        <v>0</v>
      </c>
      <c r="P1614" s="30">
        <f t="shared" si="76"/>
        <v>1</v>
      </c>
    </row>
    <row r="1615" spans="1:16">
      <c r="A1615" s="3">
        <f t="shared" si="77"/>
        <v>1613</v>
      </c>
      <c r="B1615" s="3">
        <f>IF(成绩记录表!C1615=成绩查询表!$G$17,P1615+ROW(P1615)/10000000,10000000)+ROW(P1615)/1000000</f>
        <v>10000000.001615001</v>
      </c>
      <c r="O1615" s="15">
        <f t="shared" si="78"/>
        <v>0</v>
      </c>
      <c r="P1615" s="30">
        <f t="shared" si="76"/>
        <v>1</v>
      </c>
    </row>
    <row r="1616" spans="1:16">
      <c r="A1616" s="3">
        <f t="shared" si="77"/>
        <v>1614</v>
      </c>
      <c r="B1616" s="3">
        <f>IF(成绩记录表!C1616=成绩查询表!$G$17,P1616+ROW(P1616)/10000000,10000000)+ROW(P1616)/1000000</f>
        <v>10000000.001615999</v>
      </c>
      <c r="O1616" s="15">
        <f t="shared" si="78"/>
        <v>0</v>
      </c>
      <c r="P1616" s="30">
        <f t="shared" si="76"/>
        <v>1</v>
      </c>
    </row>
    <row r="1617" spans="1:16">
      <c r="A1617" s="3">
        <f t="shared" si="77"/>
        <v>1615</v>
      </c>
      <c r="B1617" s="3">
        <f>IF(成绩记录表!C1617=成绩查询表!$G$17,P1617+ROW(P1617)/10000000,10000000)+ROW(P1617)/1000000</f>
        <v>10000000.001617</v>
      </c>
      <c r="O1617" s="15">
        <f t="shared" si="78"/>
        <v>0</v>
      </c>
      <c r="P1617" s="30">
        <f t="shared" si="76"/>
        <v>1</v>
      </c>
    </row>
    <row r="1618" spans="1:16">
      <c r="A1618" s="3">
        <f t="shared" si="77"/>
        <v>1616</v>
      </c>
      <c r="B1618" s="3">
        <f>IF(成绩记录表!C1618=成绩查询表!$G$17,P1618+ROW(P1618)/10000000,10000000)+ROW(P1618)/1000000</f>
        <v>10000000.001618</v>
      </c>
      <c r="O1618" s="15">
        <f t="shared" si="78"/>
        <v>0</v>
      </c>
      <c r="P1618" s="30">
        <f t="shared" si="76"/>
        <v>1</v>
      </c>
    </row>
    <row r="1619" spans="1:16">
      <c r="A1619" s="3">
        <f t="shared" si="77"/>
        <v>1617</v>
      </c>
      <c r="B1619" s="3">
        <f>IF(成绩记录表!C1619=成绩查询表!$G$17,P1619+ROW(P1619)/10000000,10000000)+ROW(P1619)/1000000</f>
        <v>10000000.001619</v>
      </c>
      <c r="O1619" s="15">
        <f t="shared" si="78"/>
        <v>0</v>
      </c>
      <c r="P1619" s="30">
        <f t="shared" si="76"/>
        <v>1</v>
      </c>
    </row>
    <row r="1620" spans="1:16">
      <c r="A1620" s="3">
        <f t="shared" si="77"/>
        <v>1618</v>
      </c>
      <c r="B1620" s="3">
        <f>IF(成绩记录表!C1620=成绩查询表!$G$17,P1620+ROW(P1620)/10000000,10000000)+ROW(P1620)/1000000</f>
        <v>10000000.00162</v>
      </c>
      <c r="O1620" s="15">
        <f t="shared" si="78"/>
        <v>0</v>
      </c>
      <c r="P1620" s="30">
        <f t="shared" si="76"/>
        <v>1</v>
      </c>
    </row>
    <row r="1621" spans="1:16">
      <c r="A1621" s="3">
        <f t="shared" si="77"/>
        <v>1619</v>
      </c>
      <c r="B1621" s="3">
        <f>IF(成绩记录表!C1621=成绩查询表!$G$17,P1621+ROW(P1621)/10000000,10000000)+ROW(P1621)/1000000</f>
        <v>10000000.001621</v>
      </c>
      <c r="O1621" s="15">
        <f t="shared" si="78"/>
        <v>0</v>
      </c>
      <c r="P1621" s="30">
        <f t="shared" si="76"/>
        <v>1</v>
      </c>
    </row>
    <row r="1622" spans="1:16">
      <c r="A1622" s="3">
        <f t="shared" si="77"/>
        <v>1620</v>
      </c>
      <c r="B1622" s="3">
        <f>IF(成绩记录表!C1622=成绩查询表!$G$17,P1622+ROW(P1622)/10000000,10000000)+ROW(P1622)/1000000</f>
        <v>10000000.001622001</v>
      </c>
      <c r="O1622" s="15">
        <f t="shared" si="78"/>
        <v>0</v>
      </c>
      <c r="P1622" s="30">
        <f t="shared" ref="P1622:P1685" si="79">IFERROR(VALUE(COUNTIFS($C$2:$C$20000,C1622,$O$2:$O$20000,"&gt;"&amp;$O1622)+1),0)</f>
        <v>1</v>
      </c>
    </row>
    <row r="1623" spans="1:16">
      <c r="A1623" s="3">
        <f t="shared" si="77"/>
        <v>1621</v>
      </c>
      <c r="B1623" s="3">
        <f>IF(成绩记录表!C1623=成绩查询表!$G$17,P1623+ROW(P1623)/10000000,10000000)+ROW(P1623)/1000000</f>
        <v>10000000.001622999</v>
      </c>
      <c r="O1623" s="15">
        <f t="shared" si="78"/>
        <v>0</v>
      </c>
      <c r="P1623" s="30">
        <f t="shared" si="79"/>
        <v>1</v>
      </c>
    </row>
    <row r="1624" spans="1:16">
      <c r="A1624" s="3">
        <f t="shared" si="77"/>
        <v>1622</v>
      </c>
      <c r="B1624" s="3">
        <f>IF(成绩记录表!C1624=成绩查询表!$G$17,P1624+ROW(P1624)/10000000,10000000)+ROW(P1624)/1000000</f>
        <v>10000000.001623999</v>
      </c>
      <c r="O1624" s="15">
        <f t="shared" si="78"/>
        <v>0</v>
      </c>
      <c r="P1624" s="30">
        <f t="shared" si="79"/>
        <v>1</v>
      </c>
    </row>
    <row r="1625" spans="1:16">
      <c r="A1625" s="3">
        <f t="shared" si="77"/>
        <v>1623</v>
      </c>
      <c r="B1625" s="3">
        <f>IF(成绩记录表!C1625=成绩查询表!$G$17,P1625+ROW(P1625)/10000000,10000000)+ROW(P1625)/1000000</f>
        <v>10000000.001625</v>
      </c>
      <c r="O1625" s="15">
        <f t="shared" si="78"/>
        <v>0</v>
      </c>
      <c r="P1625" s="30">
        <f t="shared" si="79"/>
        <v>1</v>
      </c>
    </row>
    <row r="1626" spans="1:16">
      <c r="A1626" s="3">
        <f t="shared" si="77"/>
        <v>1624</v>
      </c>
      <c r="B1626" s="3">
        <f>IF(成绩记录表!C1626=成绩查询表!$G$17,P1626+ROW(P1626)/10000000,10000000)+ROW(P1626)/1000000</f>
        <v>10000000.001626</v>
      </c>
      <c r="O1626" s="15">
        <f t="shared" si="78"/>
        <v>0</v>
      </c>
      <c r="P1626" s="30">
        <f t="shared" si="79"/>
        <v>1</v>
      </c>
    </row>
    <row r="1627" spans="1:16">
      <c r="A1627" s="3">
        <f t="shared" si="77"/>
        <v>1625</v>
      </c>
      <c r="B1627" s="3">
        <f>IF(成绩记录表!C1627=成绩查询表!$G$17,P1627+ROW(P1627)/10000000,10000000)+ROW(P1627)/1000000</f>
        <v>10000000.001627</v>
      </c>
      <c r="O1627" s="15">
        <f t="shared" si="78"/>
        <v>0</v>
      </c>
      <c r="P1627" s="30">
        <f t="shared" si="79"/>
        <v>1</v>
      </c>
    </row>
    <row r="1628" spans="1:16">
      <c r="A1628" s="3">
        <f t="shared" si="77"/>
        <v>1626</v>
      </c>
      <c r="B1628" s="3">
        <f>IF(成绩记录表!C1628=成绩查询表!$G$17,P1628+ROW(P1628)/10000000,10000000)+ROW(P1628)/1000000</f>
        <v>10000000.001628</v>
      </c>
      <c r="O1628" s="15">
        <f t="shared" si="78"/>
        <v>0</v>
      </c>
      <c r="P1628" s="30">
        <f t="shared" si="79"/>
        <v>1</v>
      </c>
    </row>
    <row r="1629" spans="1:16">
      <c r="A1629" s="3">
        <f t="shared" si="77"/>
        <v>1627</v>
      </c>
      <c r="B1629" s="3">
        <f>IF(成绩记录表!C1629=成绩查询表!$G$17,P1629+ROW(P1629)/10000000,10000000)+ROW(P1629)/1000000</f>
        <v>10000000.001629001</v>
      </c>
      <c r="O1629" s="15">
        <f t="shared" si="78"/>
        <v>0</v>
      </c>
      <c r="P1629" s="30">
        <f t="shared" si="79"/>
        <v>1</v>
      </c>
    </row>
    <row r="1630" spans="1:16">
      <c r="A1630" s="3">
        <f t="shared" si="77"/>
        <v>1628</v>
      </c>
      <c r="B1630" s="3">
        <f>IF(成绩记录表!C1630=成绩查询表!$G$17,P1630+ROW(P1630)/10000000,10000000)+ROW(P1630)/1000000</f>
        <v>10000000.001630001</v>
      </c>
      <c r="O1630" s="15">
        <f t="shared" si="78"/>
        <v>0</v>
      </c>
      <c r="P1630" s="30">
        <f t="shared" si="79"/>
        <v>1</v>
      </c>
    </row>
    <row r="1631" spans="1:16">
      <c r="A1631" s="3">
        <f t="shared" si="77"/>
        <v>1629</v>
      </c>
      <c r="B1631" s="3">
        <f>IF(成绩记录表!C1631=成绩查询表!$G$17,P1631+ROW(P1631)/10000000,10000000)+ROW(P1631)/1000000</f>
        <v>10000000.001630999</v>
      </c>
      <c r="O1631" s="15">
        <f t="shared" si="78"/>
        <v>0</v>
      </c>
      <c r="P1631" s="30">
        <f t="shared" si="79"/>
        <v>1</v>
      </c>
    </row>
    <row r="1632" spans="1:16">
      <c r="A1632" s="3">
        <f t="shared" si="77"/>
        <v>1630</v>
      </c>
      <c r="B1632" s="3">
        <f>IF(成绩记录表!C1632=成绩查询表!$G$17,P1632+ROW(P1632)/10000000,10000000)+ROW(P1632)/1000000</f>
        <v>10000000.001631999</v>
      </c>
      <c r="O1632" s="15">
        <f t="shared" si="78"/>
        <v>0</v>
      </c>
      <c r="P1632" s="30">
        <f t="shared" si="79"/>
        <v>1</v>
      </c>
    </row>
    <row r="1633" spans="1:16">
      <c r="A1633" s="3">
        <f t="shared" si="77"/>
        <v>1631</v>
      </c>
      <c r="B1633" s="3">
        <f>IF(成绩记录表!C1633=成绩查询表!$G$17,P1633+ROW(P1633)/10000000,10000000)+ROW(P1633)/1000000</f>
        <v>10000000.001633</v>
      </c>
      <c r="O1633" s="15">
        <f t="shared" si="78"/>
        <v>0</v>
      </c>
      <c r="P1633" s="30">
        <f t="shared" si="79"/>
        <v>1</v>
      </c>
    </row>
    <row r="1634" spans="1:16">
      <c r="A1634" s="3">
        <f t="shared" si="77"/>
        <v>1632</v>
      </c>
      <c r="B1634" s="3">
        <f>IF(成绩记录表!C1634=成绩查询表!$G$17,P1634+ROW(P1634)/10000000,10000000)+ROW(P1634)/1000000</f>
        <v>10000000.001634</v>
      </c>
      <c r="O1634" s="15">
        <f t="shared" si="78"/>
        <v>0</v>
      </c>
      <c r="P1634" s="30">
        <f t="shared" si="79"/>
        <v>1</v>
      </c>
    </row>
    <row r="1635" spans="1:16">
      <c r="A1635" s="3">
        <f t="shared" si="77"/>
        <v>1633</v>
      </c>
      <c r="B1635" s="3">
        <f>IF(成绩记录表!C1635=成绩查询表!$G$17,P1635+ROW(P1635)/10000000,10000000)+ROW(P1635)/1000000</f>
        <v>10000000.001635</v>
      </c>
      <c r="O1635" s="15">
        <f t="shared" si="78"/>
        <v>0</v>
      </c>
      <c r="P1635" s="30">
        <f t="shared" si="79"/>
        <v>1</v>
      </c>
    </row>
    <row r="1636" spans="1:16">
      <c r="A1636" s="3">
        <f t="shared" si="77"/>
        <v>1634</v>
      </c>
      <c r="B1636" s="3">
        <f>IF(成绩记录表!C1636=成绩查询表!$G$17,P1636+ROW(P1636)/10000000,10000000)+ROW(P1636)/1000000</f>
        <v>10000000.001636</v>
      </c>
      <c r="O1636" s="15">
        <f t="shared" si="78"/>
        <v>0</v>
      </c>
      <c r="P1636" s="30">
        <f t="shared" si="79"/>
        <v>1</v>
      </c>
    </row>
    <row r="1637" spans="1:16">
      <c r="A1637" s="3">
        <f t="shared" si="77"/>
        <v>1635</v>
      </c>
      <c r="B1637" s="3">
        <f>IF(成绩记录表!C1637=成绩查询表!$G$17,P1637+ROW(P1637)/10000000,10000000)+ROW(P1637)/1000000</f>
        <v>10000000.001637001</v>
      </c>
      <c r="O1637" s="15">
        <f t="shared" si="78"/>
        <v>0</v>
      </c>
      <c r="P1637" s="30">
        <f t="shared" si="79"/>
        <v>1</v>
      </c>
    </row>
    <row r="1638" spans="1:16">
      <c r="A1638" s="3">
        <f t="shared" si="77"/>
        <v>1636</v>
      </c>
      <c r="B1638" s="3">
        <f>IF(成绩记录表!C1638=成绩查询表!$G$17,P1638+ROW(P1638)/10000000,10000000)+ROW(P1638)/1000000</f>
        <v>10000000.001638001</v>
      </c>
      <c r="O1638" s="15">
        <f t="shared" si="78"/>
        <v>0</v>
      </c>
      <c r="P1638" s="30">
        <f t="shared" si="79"/>
        <v>1</v>
      </c>
    </row>
    <row r="1639" spans="1:16">
      <c r="A1639" s="3">
        <f t="shared" si="77"/>
        <v>1637</v>
      </c>
      <c r="B1639" s="3">
        <f>IF(成绩记录表!C1639=成绩查询表!$G$17,P1639+ROW(P1639)/10000000,10000000)+ROW(P1639)/1000000</f>
        <v>10000000.001638999</v>
      </c>
      <c r="O1639" s="15">
        <f t="shared" si="78"/>
        <v>0</v>
      </c>
      <c r="P1639" s="30">
        <f t="shared" si="79"/>
        <v>1</v>
      </c>
    </row>
    <row r="1640" spans="1:16">
      <c r="A1640" s="3">
        <f t="shared" si="77"/>
        <v>1638</v>
      </c>
      <c r="B1640" s="3">
        <f>IF(成绩记录表!C1640=成绩查询表!$G$17,P1640+ROW(P1640)/10000000,10000000)+ROW(P1640)/1000000</f>
        <v>10000000.001639999</v>
      </c>
      <c r="O1640" s="15">
        <f t="shared" si="78"/>
        <v>0</v>
      </c>
      <c r="P1640" s="30">
        <f t="shared" si="79"/>
        <v>1</v>
      </c>
    </row>
    <row r="1641" spans="1:16">
      <c r="A1641" s="3">
        <f t="shared" si="77"/>
        <v>1639</v>
      </c>
      <c r="B1641" s="3">
        <f>IF(成绩记录表!C1641=成绩查询表!$G$17,P1641+ROW(P1641)/10000000,10000000)+ROW(P1641)/1000000</f>
        <v>10000000.001641</v>
      </c>
      <c r="O1641" s="15">
        <f t="shared" si="78"/>
        <v>0</v>
      </c>
      <c r="P1641" s="30">
        <f t="shared" si="79"/>
        <v>1</v>
      </c>
    </row>
    <row r="1642" spans="1:16">
      <c r="A1642" s="3">
        <f t="shared" si="77"/>
        <v>1640</v>
      </c>
      <c r="B1642" s="3">
        <f>IF(成绩记录表!C1642=成绩查询表!$G$17,P1642+ROW(P1642)/10000000,10000000)+ROW(P1642)/1000000</f>
        <v>10000000.001642</v>
      </c>
      <c r="O1642" s="15">
        <f t="shared" si="78"/>
        <v>0</v>
      </c>
      <c r="P1642" s="30">
        <f t="shared" si="79"/>
        <v>1</v>
      </c>
    </row>
    <row r="1643" spans="1:16">
      <c r="A1643" s="3">
        <f t="shared" si="77"/>
        <v>1641</v>
      </c>
      <c r="B1643" s="3">
        <f>IF(成绩记录表!C1643=成绩查询表!$G$17,P1643+ROW(P1643)/10000000,10000000)+ROW(P1643)/1000000</f>
        <v>10000000.001643</v>
      </c>
      <c r="O1643" s="15">
        <f t="shared" si="78"/>
        <v>0</v>
      </c>
      <c r="P1643" s="30">
        <f t="shared" si="79"/>
        <v>1</v>
      </c>
    </row>
    <row r="1644" spans="1:16">
      <c r="A1644" s="3">
        <f t="shared" ref="A1644:A1707" si="80">RANK(B1644,B:B,1)</f>
        <v>1642</v>
      </c>
      <c r="B1644" s="3">
        <f>IF(成绩记录表!C1644=成绩查询表!$G$17,P1644+ROW(P1644)/10000000,10000000)+ROW(P1644)/1000000</f>
        <v>10000000.001644</v>
      </c>
      <c r="O1644" s="15">
        <f t="shared" ref="O1644:O1707" si="81">SUM(F1644:N1644)</f>
        <v>0</v>
      </c>
      <c r="P1644" s="30">
        <f t="shared" si="79"/>
        <v>1</v>
      </c>
    </row>
    <row r="1645" spans="1:16">
      <c r="A1645" s="3">
        <f t="shared" si="80"/>
        <v>1643</v>
      </c>
      <c r="B1645" s="3">
        <f>IF(成绩记录表!C1645=成绩查询表!$G$17,P1645+ROW(P1645)/10000000,10000000)+ROW(P1645)/1000000</f>
        <v>10000000.001645001</v>
      </c>
      <c r="O1645" s="15">
        <f t="shared" si="81"/>
        <v>0</v>
      </c>
      <c r="P1645" s="30">
        <f t="shared" si="79"/>
        <v>1</v>
      </c>
    </row>
    <row r="1646" spans="1:16">
      <c r="A1646" s="3">
        <f t="shared" si="80"/>
        <v>1644</v>
      </c>
      <c r="B1646" s="3">
        <f>IF(成绩记录表!C1646=成绩查询表!$G$17,P1646+ROW(P1646)/10000000,10000000)+ROW(P1646)/1000000</f>
        <v>10000000.001646001</v>
      </c>
      <c r="O1646" s="15">
        <f t="shared" si="81"/>
        <v>0</v>
      </c>
      <c r="P1646" s="30">
        <f t="shared" si="79"/>
        <v>1</v>
      </c>
    </row>
    <row r="1647" spans="1:16">
      <c r="A1647" s="3">
        <f t="shared" si="80"/>
        <v>1645</v>
      </c>
      <c r="B1647" s="3">
        <f>IF(成绩记录表!C1647=成绩查询表!$G$17,P1647+ROW(P1647)/10000000,10000000)+ROW(P1647)/1000000</f>
        <v>10000000.001646999</v>
      </c>
      <c r="O1647" s="15">
        <f t="shared" si="81"/>
        <v>0</v>
      </c>
      <c r="P1647" s="30">
        <f t="shared" si="79"/>
        <v>1</v>
      </c>
    </row>
    <row r="1648" spans="1:16">
      <c r="A1648" s="3">
        <f t="shared" si="80"/>
        <v>1646</v>
      </c>
      <c r="B1648" s="3">
        <f>IF(成绩记录表!C1648=成绩查询表!$G$17,P1648+ROW(P1648)/10000000,10000000)+ROW(P1648)/1000000</f>
        <v>10000000.001648</v>
      </c>
      <c r="O1648" s="15">
        <f t="shared" si="81"/>
        <v>0</v>
      </c>
      <c r="P1648" s="30">
        <f t="shared" si="79"/>
        <v>1</v>
      </c>
    </row>
    <row r="1649" spans="1:16">
      <c r="A1649" s="3">
        <f t="shared" si="80"/>
        <v>1647</v>
      </c>
      <c r="B1649" s="3">
        <f>IF(成绩记录表!C1649=成绩查询表!$G$17,P1649+ROW(P1649)/10000000,10000000)+ROW(P1649)/1000000</f>
        <v>10000000.001649</v>
      </c>
      <c r="O1649" s="15">
        <f t="shared" si="81"/>
        <v>0</v>
      </c>
      <c r="P1649" s="30">
        <f t="shared" si="79"/>
        <v>1</v>
      </c>
    </row>
    <row r="1650" spans="1:16">
      <c r="A1650" s="3">
        <f t="shared" si="80"/>
        <v>1648</v>
      </c>
      <c r="B1650" s="3">
        <f>IF(成绩记录表!C1650=成绩查询表!$G$17,P1650+ROW(P1650)/10000000,10000000)+ROW(P1650)/1000000</f>
        <v>10000000.00165</v>
      </c>
      <c r="O1650" s="15">
        <f t="shared" si="81"/>
        <v>0</v>
      </c>
      <c r="P1650" s="30">
        <f t="shared" si="79"/>
        <v>1</v>
      </c>
    </row>
    <row r="1651" spans="1:16">
      <c r="A1651" s="3">
        <f t="shared" si="80"/>
        <v>1649</v>
      </c>
      <c r="B1651" s="3">
        <f>IF(成绩记录表!C1651=成绩查询表!$G$17,P1651+ROW(P1651)/10000000,10000000)+ROW(P1651)/1000000</f>
        <v>10000000.001651</v>
      </c>
      <c r="O1651" s="15">
        <f t="shared" si="81"/>
        <v>0</v>
      </c>
      <c r="P1651" s="30">
        <f t="shared" si="79"/>
        <v>1</v>
      </c>
    </row>
    <row r="1652" spans="1:16">
      <c r="A1652" s="3">
        <f t="shared" si="80"/>
        <v>1650</v>
      </c>
      <c r="B1652" s="3">
        <f>IF(成绩记录表!C1652=成绩查询表!$G$17,P1652+ROW(P1652)/10000000,10000000)+ROW(P1652)/1000000</f>
        <v>10000000.001652</v>
      </c>
      <c r="O1652" s="15">
        <f t="shared" si="81"/>
        <v>0</v>
      </c>
      <c r="P1652" s="30">
        <f t="shared" si="79"/>
        <v>1</v>
      </c>
    </row>
    <row r="1653" spans="1:16">
      <c r="A1653" s="3">
        <f t="shared" si="80"/>
        <v>1651</v>
      </c>
      <c r="B1653" s="3">
        <f>IF(成绩记录表!C1653=成绩查询表!$G$17,P1653+ROW(P1653)/10000000,10000000)+ROW(P1653)/1000000</f>
        <v>10000000.001653001</v>
      </c>
      <c r="O1653" s="15">
        <f t="shared" si="81"/>
        <v>0</v>
      </c>
      <c r="P1653" s="30">
        <f t="shared" si="79"/>
        <v>1</v>
      </c>
    </row>
    <row r="1654" spans="1:16">
      <c r="A1654" s="3">
        <f t="shared" si="80"/>
        <v>1652</v>
      </c>
      <c r="B1654" s="3">
        <f>IF(成绩记录表!C1654=成绩查询表!$G$17,P1654+ROW(P1654)/10000000,10000000)+ROW(P1654)/1000000</f>
        <v>10000000.001653999</v>
      </c>
      <c r="O1654" s="15">
        <f t="shared" si="81"/>
        <v>0</v>
      </c>
      <c r="P1654" s="30">
        <f t="shared" si="79"/>
        <v>1</v>
      </c>
    </row>
    <row r="1655" spans="1:16">
      <c r="A1655" s="3">
        <f t="shared" si="80"/>
        <v>1653</v>
      </c>
      <c r="B1655" s="3">
        <f>IF(成绩记录表!C1655=成绩查询表!$G$17,P1655+ROW(P1655)/10000000,10000000)+ROW(P1655)/1000000</f>
        <v>10000000.001654999</v>
      </c>
      <c r="O1655" s="15">
        <f t="shared" si="81"/>
        <v>0</v>
      </c>
      <c r="P1655" s="30">
        <f t="shared" si="79"/>
        <v>1</v>
      </c>
    </row>
    <row r="1656" spans="1:16">
      <c r="A1656" s="3">
        <f t="shared" si="80"/>
        <v>1654</v>
      </c>
      <c r="B1656" s="3">
        <f>IF(成绩记录表!C1656=成绩查询表!$G$17,P1656+ROW(P1656)/10000000,10000000)+ROW(P1656)/1000000</f>
        <v>10000000.001656</v>
      </c>
      <c r="O1656" s="15">
        <f t="shared" si="81"/>
        <v>0</v>
      </c>
      <c r="P1656" s="30">
        <f t="shared" si="79"/>
        <v>1</v>
      </c>
    </row>
    <row r="1657" spans="1:16">
      <c r="A1657" s="3">
        <f t="shared" si="80"/>
        <v>1655</v>
      </c>
      <c r="B1657" s="3">
        <f>IF(成绩记录表!C1657=成绩查询表!$G$17,P1657+ROW(P1657)/10000000,10000000)+ROW(P1657)/1000000</f>
        <v>10000000.001657</v>
      </c>
      <c r="O1657" s="15">
        <f t="shared" si="81"/>
        <v>0</v>
      </c>
      <c r="P1657" s="30">
        <f t="shared" si="79"/>
        <v>1</v>
      </c>
    </row>
    <row r="1658" spans="1:16">
      <c r="A1658" s="3">
        <f t="shared" si="80"/>
        <v>1656</v>
      </c>
      <c r="B1658" s="3">
        <f>IF(成绩记录表!C1658=成绩查询表!$G$17,P1658+ROW(P1658)/10000000,10000000)+ROW(P1658)/1000000</f>
        <v>10000000.001658</v>
      </c>
      <c r="O1658" s="15">
        <f t="shared" si="81"/>
        <v>0</v>
      </c>
      <c r="P1658" s="30">
        <f t="shared" si="79"/>
        <v>1</v>
      </c>
    </row>
    <row r="1659" spans="1:16">
      <c r="A1659" s="3">
        <f t="shared" si="80"/>
        <v>1657</v>
      </c>
      <c r="B1659" s="3">
        <f>IF(成绩记录表!C1659=成绩查询表!$G$17,P1659+ROW(P1659)/10000000,10000000)+ROW(P1659)/1000000</f>
        <v>10000000.001659</v>
      </c>
      <c r="O1659" s="15">
        <f t="shared" si="81"/>
        <v>0</v>
      </c>
      <c r="P1659" s="30">
        <f t="shared" si="79"/>
        <v>1</v>
      </c>
    </row>
    <row r="1660" spans="1:16">
      <c r="A1660" s="3">
        <f t="shared" si="80"/>
        <v>1658</v>
      </c>
      <c r="B1660" s="3">
        <f>IF(成绩记录表!C1660=成绩查询表!$G$17,P1660+ROW(P1660)/10000000,10000000)+ROW(P1660)/1000000</f>
        <v>10000000.001660001</v>
      </c>
      <c r="O1660" s="15">
        <f t="shared" si="81"/>
        <v>0</v>
      </c>
      <c r="P1660" s="30">
        <f t="shared" si="79"/>
        <v>1</v>
      </c>
    </row>
    <row r="1661" spans="1:16">
      <c r="A1661" s="3">
        <f t="shared" si="80"/>
        <v>1659</v>
      </c>
      <c r="B1661" s="3">
        <f>IF(成绩记录表!C1661=成绩查询表!$G$17,P1661+ROW(P1661)/10000000,10000000)+ROW(P1661)/1000000</f>
        <v>10000000.001661001</v>
      </c>
      <c r="O1661" s="15">
        <f t="shared" si="81"/>
        <v>0</v>
      </c>
      <c r="P1661" s="30">
        <f t="shared" si="79"/>
        <v>1</v>
      </c>
    </row>
    <row r="1662" spans="1:16">
      <c r="A1662" s="3">
        <f t="shared" si="80"/>
        <v>1660</v>
      </c>
      <c r="B1662" s="3">
        <f>IF(成绩记录表!C1662=成绩查询表!$G$17,P1662+ROW(P1662)/10000000,10000000)+ROW(P1662)/1000000</f>
        <v>10000000.001661999</v>
      </c>
      <c r="O1662" s="15">
        <f t="shared" si="81"/>
        <v>0</v>
      </c>
      <c r="P1662" s="30">
        <f t="shared" si="79"/>
        <v>1</v>
      </c>
    </row>
    <row r="1663" spans="1:16">
      <c r="A1663" s="3">
        <f t="shared" si="80"/>
        <v>1661</v>
      </c>
      <c r="B1663" s="3">
        <f>IF(成绩记录表!C1663=成绩查询表!$G$17,P1663+ROW(P1663)/10000000,10000000)+ROW(P1663)/1000000</f>
        <v>10000000.001662999</v>
      </c>
      <c r="O1663" s="15">
        <f t="shared" si="81"/>
        <v>0</v>
      </c>
      <c r="P1663" s="30">
        <f t="shared" si="79"/>
        <v>1</v>
      </c>
    </row>
    <row r="1664" spans="1:16">
      <c r="A1664" s="3">
        <f t="shared" si="80"/>
        <v>1662</v>
      </c>
      <c r="B1664" s="3">
        <f>IF(成绩记录表!C1664=成绩查询表!$G$17,P1664+ROW(P1664)/10000000,10000000)+ROW(P1664)/1000000</f>
        <v>10000000.001664</v>
      </c>
      <c r="O1664" s="15">
        <f t="shared" si="81"/>
        <v>0</v>
      </c>
      <c r="P1664" s="30">
        <f t="shared" si="79"/>
        <v>1</v>
      </c>
    </row>
    <row r="1665" spans="1:16">
      <c r="A1665" s="3">
        <f t="shared" si="80"/>
        <v>1663</v>
      </c>
      <c r="B1665" s="3">
        <f>IF(成绩记录表!C1665=成绩查询表!$G$17,P1665+ROW(P1665)/10000000,10000000)+ROW(P1665)/1000000</f>
        <v>10000000.001665</v>
      </c>
      <c r="O1665" s="15">
        <f t="shared" si="81"/>
        <v>0</v>
      </c>
      <c r="P1665" s="30">
        <f t="shared" si="79"/>
        <v>1</v>
      </c>
    </row>
    <row r="1666" spans="1:16">
      <c r="A1666" s="3">
        <f t="shared" si="80"/>
        <v>1664</v>
      </c>
      <c r="B1666" s="3">
        <f>IF(成绩记录表!C1666=成绩查询表!$G$17,P1666+ROW(P1666)/10000000,10000000)+ROW(P1666)/1000000</f>
        <v>10000000.001666</v>
      </c>
      <c r="O1666" s="15">
        <f t="shared" si="81"/>
        <v>0</v>
      </c>
      <c r="P1666" s="30">
        <f t="shared" si="79"/>
        <v>1</v>
      </c>
    </row>
    <row r="1667" spans="1:16">
      <c r="A1667" s="3">
        <f t="shared" si="80"/>
        <v>1665</v>
      </c>
      <c r="B1667" s="3">
        <f>IF(成绩记录表!C1667=成绩查询表!$G$17,P1667+ROW(P1667)/10000000,10000000)+ROW(P1667)/1000000</f>
        <v>10000000.001667</v>
      </c>
      <c r="O1667" s="15">
        <f t="shared" si="81"/>
        <v>0</v>
      </c>
      <c r="P1667" s="30">
        <f t="shared" si="79"/>
        <v>1</v>
      </c>
    </row>
    <row r="1668" spans="1:16">
      <c r="A1668" s="3">
        <f t="shared" si="80"/>
        <v>1666</v>
      </c>
      <c r="B1668" s="3">
        <f>IF(成绩记录表!C1668=成绩查询表!$G$17,P1668+ROW(P1668)/10000000,10000000)+ROW(P1668)/1000000</f>
        <v>10000000.001668001</v>
      </c>
      <c r="O1668" s="15">
        <f t="shared" si="81"/>
        <v>0</v>
      </c>
      <c r="P1668" s="30">
        <f t="shared" si="79"/>
        <v>1</v>
      </c>
    </row>
    <row r="1669" spans="1:16">
      <c r="A1669" s="3">
        <f t="shared" si="80"/>
        <v>1667</v>
      </c>
      <c r="B1669" s="3">
        <f>IF(成绩记录表!C1669=成绩查询表!$G$17,P1669+ROW(P1669)/10000000,10000000)+ROW(P1669)/1000000</f>
        <v>10000000.001669001</v>
      </c>
      <c r="O1669" s="15">
        <f t="shared" si="81"/>
        <v>0</v>
      </c>
      <c r="P1669" s="30">
        <f t="shared" si="79"/>
        <v>1</v>
      </c>
    </row>
    <row r="1670" spans="1:16">
      <c r="A1670" s="3">
        <f t="shared" si="80"/>
        <v>1668</v>
      </c>
      <c r="B1670" s="3">
        <f>IF(成绩记录表!C1670=成绩查询表!$G$17,P1670+ROW(P1670)/10000000,10000000)+ROW(P1670)/1000000</f>
        <v>10000000.001669999</v>
      </c>
      <c r="O1670" s="15">
        <f t="shared" si="81"/>
        <v>0</v>
      </c>
      <c r="P1670" s="30">
        <f t="shared" si="79"/>
        <v>1</v>
      </c>
    </row>
    <row r="1671" spans="1:16">
      <c r="A1671" s="3">
        <f t="shared" si="80"/>
        <v>1669</v>
      </c>
      <c r="B1671" s="3">
        <f>IF(成绩记录表!C1671=成绩查询表!$G$17,P1671+ROW(P1671)/10000000,10000000)+ROW(P1671)/1000000</f>
        <v>10000000.001670999</v>
      </c>
      <c r="O1671" s="15">
        <f t="shared" si="81"/>
        <v>0</v>
      </c>
      <c r="P1671" s="30">
        <f t="shared" si="79"/>
        <v>1</v>
      </c>
    </row>
    <row r="1672" spans="1:16">
      <c r="A1672" s="3">
        <f t="shared" si="80"/>
        <v>1670</v>
      </c>
      <c r="B1672" s="3">
        <f>IF(成绩记录表!C1672=成绩查询表!$G$17,P1672+ROW(P1672)/10000000,10000000)+ROW(P1672)/1000000</f>
        <v>10000000.001672</v>
      </c>
      <c r="O1672" s="15">
        <f t="shared" si="81"/>
        <v>0</v>
      </c>
      <c r="P1672" s="30">
        <f t="shared" si="79"/>
        <v>1</v>
      </c>
    </row>
    <row r="1673" spans="1:16">
      <c r="A1673" s="3">
        <f t="shared" si="80"/>
        <v>1671</v>
      </c>
      <c r="B1673" s="3">
        <f>IF(成绩记录表!C1673=成绩查询表!$G$17,P1673+ROW(P1673)/10000000,10000000)+ROW(P1673)/1000000</f>
        <v>10000000.001673</v>
      </c>
      <c r="O1673" s="15">
        <f t="shared" si="81"/>
        <v>0</v>
      </c>
      <c r="P1673" s="30">
        <f t="shared" si="79"/>
        <v>1</v>
      </c>
    </row>
    <row r="1674" spans="1:16">
      <c r="A1674" s="3">
        <f t="shared" si="80"/>
        <v>1672</v>
      </c>
      <c r="B1674" s="3">
        <f>IF(成绩记录表!C1674=成绩查询表!$G$17,P1674+ROW(P1674)/10000000,10000000)+ROW(P1674)/1000000</f>
        <v>10000000.001674</v>
      </c>
      <c r="O1674" s="15">
        <f t="shared" si="81"/>
        <v>0</v>
      </c>
      <c r="P1674" s="30">
        <f t="shared" si="79"/>
        <v>1</v>
      </c>
    </row>
    <row r="1675" spans="1:16">
      <c r="A1675" s="3">
        <f t="shared" si="80"/>
        <v>1673</v>
      </c>
      <c r="B1675" s="3">
        <f>IF(成绩记录表!C1675=成绩查询表!$G$17,P1675+ROW(P1675)/10000000,10000000)+ROW(P1675)/1000000</f>
        <v>10000000.001675</v>
      </c>
      <c r="O1675" s="15">
        <f t="shared" si="81"/>
        <v>0</v>
      </c>
      <c r="P1675" s="30">
        <f t="shared" si="79"/>
        <v>1</v>
      </c>
    </row>
    <row r="1676" spans="1:16">
      <c r="A1676" s="3">
        <f t="shared" si="80"/>
        <v>1674</v>
      </c>
      <c r="B1676" s="3">
        <f>IF(成绩记录表!C1676=成绩查询表!$G$17,P1676+ROW(P1676)/10000000,10000000)+ROW(P1676)/1000000</f>
        <v>10000000.001676001</v>
      </c>
      <c r="O1676" s="15">
        <f t="shared" si="81"/>
        <v>0</v>
      </c>
      <c r="P1676" s="30">
        <f t="shared" si="79"/>
        <v>1</v>
      </c>
    </row>
    <row r="1677" spans="1:16">
      <c r="A1677" s="3">
        <f t="shared" si="80"/>
        <v>1675</v>
      </c>
      <c r="B1677" s="3">
        <f>IF(成绩记录表!C1677=成绩查询表!$G$17,P1677+ROW(P1677)/10000000,10000000)+ROW(P1677)/1000000</f>
        <v>10000000.001677001</v>
      </c>
      <c r="O1677" s="15">
        <f t="shared" si="81"/>
        <v>0</v>
      </c>
      <c r="P1677" s="30">
        <f t="shared" si="79"/>
        <v>1</v>
      </c>
    </row>
    <row r="1678" spans="1:16">
      <c r="A1678" s="3">
        <f t="shared" si="80"/>
        <v>1676</v>
      </c>
      <c r="B1678" s="3">
        <f>IF(成绩记录表!C1678=成绩查询表!$G$17,P1678+ROW(P1678)/10000000,10000000)+ROW(P1678)/1000000</f>
        <v>10000000.001677999</v>
      </c>
      <c r="O1678" s="15">
        <f t="shared" si="81"/>
        <v>0</v>
      </c>
      <c r="P1678" s="30">
        <f t="shared" si="79"/>
        <v>1</v>
      </c>
    </row>
    <row r="1679" spans="1:16">
      <c r="A1679" s="3">
        <f t="shared" si="80"/>
        <v>1677</v>
      </c>
      <c r="B1679" s="3">
        <f>IF(成绩记录表!C1679=成绩查询表!$G$17,P1679+ROW(P1679)/10000000,10000000)+ROW(P1679)/1000000</f>
        <v>10000000.001679</v>
      </c>
      <c r="O1679" s="15">
        <f t="shared" si="81"/>
        <v>0</v>
      </c>
      <c r="P1679" s="30">
        <f t="shared" si="79"/>
        <v>1</v>
      </c>
    </row>
    <row r="1680" spans="1:16">
      <c r="A1680" s="3">
        <f t="shared" si="80"/>
        <v>1678</v>
      </c>
      <c r="B1680" s="3">
        <f>IF(成绩记录表!C1680=成绩查询表!$G$17,P1680+ROW(P1680)/10000000,10000000)+ROW(P1680)/1000000</f>
        <v>10000000.00168</v>
      </c>
      <c r="O1680" s="15">
        <f t="shared" si="81"/>
        <v>0</v>
      </c>
      <c r="P1680" s="30">
        <f t="shared" si="79"/>
        <v>1</v>
      </c>
    </row>
    <row r="1681" spans="1:16">
      <c r="A1681" s="3">
        <f t="shared" si="80"/>
        <v>1679</v>
      </c>
      <c r="B1681" s="3">
        <f>IF(成绩记录表!C1681=成绩查询表!$G$17,P1681+ROW(P1681)/10000000,10000000)+ROW(P1681)/1000000</f>
        <v>10000000.001681</v>
      </c>
      <c r="O1681" s="15">
        <f t="shared" si="81"/>
        <v>0</v>
      </c>
      <c r="P1681" s="30">
        <f t="shared" si="79"/>
        <v>1</v>
      </c>
    </row>
    <row r="1682" spans="1:16">
      <c r="A1682" s="3">
        <f t="shared" si="80"/>
        <v>1680</v>
      </c>
      <c r="B1682" s="3">
        <f>IF(成绩记录表!C1682=成绩查询表!$G$17,P1682+ROW(P1682)/10000000,10000000)+ROW(P1682)/1000000</f>
        <v>10000000.001682</v>
      </c>
      <c r="O1682" s="15">
        <f t="shared" si="81"/>
        <v>0</v>
      </c>
      <c r="P1682" s="30">
        <f t="shared" si="79"/>
        <v>1</v>
      </c>
    </row>
    <row r="1683" spans="1:16">
      <c r="A1683" s="3">
        <f t="shared" si="80"/>
        <v>1681</v>
      </c>
      <c r="B1683" s="3">
        <f>IF(成绩记录表!C1683=成绩查询表!$G$17,P1683+ROW(P1683)/10000000,10000000)+ROW(P1683)/1000000</f>
        <v>10000000.001683</v>
      </c>
      <c r="O1683" s="15">
        <f t="shared" si="81"/>
        <v>0</v>
      </c>
      <c r="P1683" s="30">
        <f t="shared" si="79"/>
        <v>1</v>
      </c>
    </row>
    <row r="1684" spans="1:16">
      <c r="A1684" s="3">
        <f t="shared" si="80"/>
        <v>1682</v>
      </c>
      <c r="B1684" s="3">
        <f>IF(成绩记录表!C1684=成绩查询表!$G$17,P1684+ROW(P1684)/10000000,10000000)+ROW(P1684)/1000000</f>
        <v>10000000.001684001</v>
      </c>
      <c r="O1684" s="15">
        <f t="shared" si="81"/>
        <v>0</v>
      </c>
      <c r="P1684" s="30">
        <f t="shared" si="79"/>
        <v>1</v>
      </c>
    </row>
    <row r="1685" spans="1:16">
      <c r="A1685" s="3">
        <f t="shared" si="80"/>
        <v>1683</v>
      </c>
      <c r="B1685" s="3">
        <f>IF(成绩记录表!C1685=成绩查询表!$G$17,P1685+ROW(P1685)/10000000,10000000)+ROW(P1685)/1000000</f>
        <v>10000000.001684999</v>
      </c>
      <c r="O1685" s="15">
        <f t="shared" si="81"/>
        <v>0</v>
      </c>
      <c r="P1685" s="30">
        <f t="shared" si="79"/>
        <v>1</v>
      </c>
    </row>
    <row r="1686" spans="1:16">
      <c r="A1686" s="3">
        <f t="shared" si="80"/>
        <v>1684</v>
      </c>
      <c r="B1686" s="3">
        <f>IF(成绩记录表!C1686=成绩查询表!$G$17,P1686+ROW(P1686)/10000000,10000000)+ROW(P1686)/1000000</f>
        <v>10000000.001685999</v>
      </c>
      <c r="O1686" s="15">
        <f t="shared" si="81"/>
        <v>0</v>
      </c>
      <c r="P1686" s="30">
        <f t="shared" ref="P1686:P1749" si="82">IFERROR(VALUE(COUNTIFS($C$2:$C$20000,C1686,$O$2:$O$20000,"&gt;"&amp;$O1686)+1),0)</f>
        <v>1</v>
      </c>
    </row>
    <row r="1687" spans="1:16">
      <c r="A1687" s="3">
        <f t="shared" si="80"/>
        <v>1685</v>
      </c>
      <c r="B1687" s="3">
        <f>IF(成绩记录表!C1687=成绩查询表!$G$17,P1687+ROW(P1687)/10000000,10000000)+ROW(P1687)/1000000</f>
        <v>10000000.001687</v>
      </c>
      <c r="O1687" s="15">
        <f t="shared" si="81"/>
        <v>0</v>
      </c>
      <c r="P1687" s="30">
        <f t="shared" si="82"/>
        <v>1</v>
      </c>
    </row>
    <row r="1688" spans="1:16">
      <c r="A1688" s="3">
        <f t="shared" si="80"/>
        <v>1686</v>
      </c>
      <c r="B1688" s="3">
        <f>IF(成绩记录表!C1688=成绩查询表!$G$17,P1688+ROW(P1688)/10000000,10000000)+ROW(P1688)/1000000</f>
        <v>10000000.001688</v>
      </c>
      <c r="O1688" s="15">
        <f t="shared" si="81"/>
        <v>0</v>
      </c>
      <c r="P1688" s="30">
        <f t="shared" si="82"/>
        <v>1</v>
      </c>
    </row>
    <row r="1689" spans="1:16">
      <c r="A1689" s="3">
        <f t="shared" si="80"/>
        <v>1687</v>
      </c>
      <c r="B1689" s="3">
        <f>IF(成绩记录表!C1689=成绩查询表!$G$17,P1689+ROW(P1689)/10000000,10000000)+ROW(P1689)/1000000</f>
        <v>10000000.001689</v>
      </c>
      <c r="O1689" s="15">
        <f t="shared" si="81"/>
        <v>0</v>
      </c>
      <c r="P1689" s="30">
        <f t="shared" si="82"/>
        <v>1</v>
      </c>
    </row>
    <row r="1690" spans="1:16">
      <c r="A1690" s="3">
        <f t="shared" si="80"/>
        <v>1688</v>
      </c>
      <c r="B1690" s="3">
        <f>IF(成绩记录表!C1690=成绩查询表!$G$17,P1690+ROW(P1690)/10000000,10000000)+ROW(P1690)/1000000</f>
        <v>10000000.00169</v>
      </c>
      <c r="O1690" s="15">
        <f t="shared" si="81"/>
        <v>0</v>
      </c>
      <c r="P1690" s="30">
        <f t="shared" si="82"/>
        <v>1</v>
      </c>
    </row>
    <row r="1691" spans="1:16">
      <c r="A1691" s="3">
        <f t="shared" si="80"/>
        <v>1689</v>
      </c>
      <c r="B1691" s="3">
        <f>IF(成绩记录表!C1691=成绩查询表!$G$17,P1691+ROW(P1691)/10000000,10000000)+ROW(P1691)/1000000</f>
        <v>10000000.001691001</v>
      </c>
      <c r="O1691" s="15">
        <f t="shared" si="81"/>
        <v>0</v>
      </c>
      <c r="P1691" s="30">
        <f t="shared" si="82"/>
        <v>1</v>
      </c>
    </row>
    <row r="1692" spans="1:16">
      <c r="A1692" s="3">
        <f t="shared" si="80"/>
        <v>1690</v>
      </c>
      <c r="B1692" s="3">
        <f>IF(成绩记录表!C1692=成绩查询表!$G$17,P1692+ROW(P1692)/10000000,10000000)+ROW(P1692)/1000000</f>
        <v>10000000.001692001</v>
      </c>
      <c r="O1692" s="15">
        <f t="shared" si="81"/>
        <v>0</v>
      </c>
      <c r="P1692" s="30">
        <f t="shared" si="82"/>
        <v>1</v>
      </c>
    </row>
    <row r="1693" spans="1:16">
      <c r="A1693" s="3">
        <f t="shared" si="80"/>
        <v>1691</v>
      </c>
      <c r="B1693" s="3">
        <f>IF(成绩记录表!C1693=成绩查询表!$G$17,P1693+ROW(P1693)/10000000,10000000)+ROW(P1693)/1000000</f>
        <v>10000000.001692999</v>
      </c>
      <c r="O1693" s="15">
        <f t="shared" si="81"/>
        <v>0</v>
      </c>
      <c r="P1693" s="30">
        <f t="shared" si="82"/>
        <v>1</v>
      </c>
    </row>
    <row r="1694" spans="1:16">
      <c r="A1694" s="3">
        <f t="shared" si="80"/>
        <v>1692</v>
      </c>
      <c r="B1694" s="3">
        <f>IF(成绩记录表!C1694=成绩查询表!$G$17,P1694+ROW(P1694)/10000000,10000000)+ROW(P1694)/1000000</f>
        <v>10000000.001693999</v>
      </c>
      <c r="O1694" s="15">
        <f t="shared" si="81"/>
        <v>0</v>
      </c>
      <c r="P1694" s="30">
        <f t="shared" si="82"/>
        <v>1</v>
      </c>
    </row>
    <row r="1695" spans="1:16">
      <c r="A1695" s="3">
        <f t="shared" si="80"/>
        <v>1693</v>
      </c>
      <c r="B1695" s="3">
        <f>IF(成绩记录表!C1695=成绩查询表!$G$17,P1695+ROW(P1695)/10000000,10000000)+ROW(P1695)/1000000</f>
        <v>10000000.001695</v>
      </c>
      <c r="O1695" s="15">
        <f t="shared" si="81"/>
        <v>0</v>
      </c>
      <c r="P1695" s="30">
        <f t="shared" si="82"/>
        <v>1</v>
      </c>
    </row>
    <row r="1696" spans="1:16">
      <c r="A1696" s="3">
        <f t="shared" si="80"/>
        <v>1694</v>
      </c>
      <c r="B1696" s="3">
        <f>IF(成绩记录表!C1696=成绩查询表!$G$17,P1696+ROW(P1696)/10000000,10000000)+ROW(P1696)/1000000</f>
        <v>10000000.001696</v>
      </c>
      <c r="O1696" s="15">
        <f t="shared" si="81"/>
        <v>0</v>
      </c>
      <c r="P1696" s="30">
        <f t="shared" si="82"/>
        <v>1</v>
      </c>
    </row>
    <row r="1697" spans="1:16">
      <c r="A1697" s="3">
        <f t="shared" si="80"/>
        <v>1695</v>
      </c>
      <c r="B1697" s="3">
        <f>IF(成绩记录表!C1697=成绩查询表!$G$17,P1697+ROW(P1697)/10000000,10000000)+ROW(P1697)/1000000</f>
        <v>10000000.001697</v>
      </c>
      <c r="O1697" s="15">
        <f t="shared" si="81"/>
        <v>0</v>
      </c>
      <c r="P1697" s="30">
        <f t="shared" si="82"/>
        <v>1</v>
      </c>
    </row>
    <row r="1698" spans="1:16">
      <c r="A1698" s="3">
        <f t="shared" si="80"/>
        <v>1696</v>
      </c>
      <c r="B1698" s="3">
        <f>IF(成绩记录表!C1698=成绩查询表!$G$17,P1698+ROW(P1698)/10000000,10000000)+ROW(P1698)/1000000</f>
        <v>10000000.001698</v>
      </c>
      <c r="O1698" s="15">
        <f t="shared" si="81"/>
        <v>0</v>
      </c>
      <c r="P1698" s="30">
        <f t="shared" si="82"/>
        <v>1</v>
      </c>
    </row>
    <row r="1699" spans="1:16">
      <c r="A1699" s="3">
        <f t="shared" si="80"/>
        <v>1697</v>
      </c>
      <c r="B1699" s="3">
        <f>IF(成绩记录表!C1699=成绩查询表!$G$17,P1699+ROW(P1699)/10000000,10000000)+ROW(P1699)/1000000</f>
        <v>10000000.001699001</v>
      </c>
      <c r="O1699" s="15">
        <f t="shared" si="81"/>
        <v>0</v>
      </c>
      <c r="P1699" s="30">
        <f t="shared" si="82"/>
        <v>1</v>
      </c>
    </row>
    <row r="1700" spans="1:16">
      <c r="A1700" s="3">
        <f t="shared" si="80"/>
        <v>1698</v>
      </c>
      <c r="B1700" s="3">
        <f>IF(成绩记录表!C1700=成绩查询表!$G$17,P1700+ROW(P1700)/10000000,10000000)+ROW(P1700)/1000000</f>
        <v>10000000.001700001</v>
      </c>
      <c r="O1700" s="15">
        <f t="shared" si="81"/>
        <v>0</v>
      </c>
      <c r="P1700" s="30">
        <f t="shared" si="82"/>
        <v>1</v>
      </c>
    </row>
    <row r="1701" spans="1:16">
      <c r="A1701" s="3">
        <f t="shared" si="80"/>
        <v>1699</v>
      </c>
      <c r="B1701" s="3">
        <f>IF(成绩记录表!C1701=成绩查询表!$G$17,P1701+ROW(P1701)/10000000,10000000)+ROW(P1701)/1000000</f>
        <v>10000000.001700999</v>
      </c>
      <c r="O1701" s="15">
        <f t="shared" si="81"/>
        <v>0</v>
      </c>
      <c r="P1701" s="30">
        <f t="shared" si="82"/>
        <v>1</v>
      </c>
    </row>
    <row r="1702" spans="1:16">
      <c r="A1702" s="3">
        <f t="shared" si="80"/>
        <v>1700</v>
      </c>
      <c r="B1702" s="3">
        <f>IF(成绩记录表!C1702=成绩查询表!$G$17,P1702+ROW(P1702)/10000000,10000000)+ROW(P1702)/1000000</f>
        <v>10000000.001701999</v>
      </c>
      <c r="O1702" s="15">
        <f t="shared" si="81"/>
        <v>0</v>
      </c>
      <c r="P1702" s="30">
        <f t="shared" si="82"/>
        <v>1</v>
      </c>
    </row>
    <row r="1703" spans="1:16">
      <c r="A1703" s="3">
        <f t="shared" si="80"/>
        <v>1701</v>
      </c>
      <c r="B1703" s="3">
        <f>IF(成绩记录表!C1703=成绩查询表!$G$17,P1703+ROW(P1703)/10000000,10000000)+ROW(P1703)/1000000</f>
        <v>10000000.001703</v>
      </c>
      <c r="O1703" s="15">
        <f t="shared" si="81"/>
        <v>0</v>
      </c>
      <c r="P1703" s="30">
        <f t="shared" si="82"/>
        <v>1</v>
      </c>
    </row>
    <row r="1704" spans="1:16">
      <c r="A1704" s="3">
        <f t="shared" si="80"/>
        <v>1702</v>
      </c>
      <c r="B1704" s="3">
        <f>IF(成绩记录表!C1704=成绩查询表!$G$17,P1704+ROW(P1704)/10000000,10000000)+ROW(P1704)/1000000</f>
        <v>10000000.001704</v>
      </c>
      <c r="O1704" s="15">
        <f t="shared" si="81"/>
        <v>0</v>
      </c>
      <c r="P1704" s="30">
        <f t="shared" si="82"/>
        <v>1</v>
      </c>
    </row>
    <row r="1705" spans="1:16">
      <c r="A1705" s="3">
        <f t="shared" si="80"/>
        <v>1703</v>
      </c>
      <c r="B1705" s="3">
        <f>IF(成绩记录表!C1705=成绩查询表!$G$17,P1705+ROW(P1705)/10000000,10000000)+ROW(P1705)/1000000</f>
        <v>10000000.001705</v>
      </c>
      <c r="O1705" s="15">
        <f t="shared" si="81"/>
        <v>0</v>
      </c>
      <c r="P1705" s="30">
        <f t="shared" si="82"/>
        <v>1</v>
      </c>
    </row>
    <row r="1706" spans="1:16">
      <c r="A1706" s="3">
        <f t="shared" si="80"/>
        <v>1704</v>
      </c>
      <c r="B1706" s="3">
        <f>IF(成绩记录表!C1706=成绩查询表!$G$17,P1706+ROW(P1706)/10000000,10000000)+ROW(P1706)/1000000</f>
        <v>10000000.001706</v>
      </c>
      <c r="O1706" s="15">
        <f t="shared" si="81"/>
        <v>0</v>
      </c>
      <c r="P1706" s="30">
        <f t="shared" si="82"/>
        <v>1</v>
      </c>
    </row>
    <row r="1707" spans="1:16">
      <c r="A1707" s="3">
        <f t="shared" si="80"/>
        <v>1705</v>
      </c>
      <c r="B1707" s="3">
        <f>IF(成绩记录表!C1707=成绩查询表!$G$17,P1707+ROW(P1707)/10000000,10000000)+ROW(P1707)/1000000</f>
        <v>10000000.001707001</v>
      </c>
      <c r="O1707" s="15">
        <f t="shared" si="81"/>
        <v>0</v>
      </c>
      <c r="P1707" s="30">
        <f t="shared" si="82"/>
        <v>1</v>
      </c>
    </row>
    <row r="1708" spans="1:16">
      <c r="A1708" s="3">
        <f t="shared" ref="A1708:A1771" si="83">RANK(B1708,B:B,1)</f>
        <v>1706</v>
      </c>
      <c r="B1708" s="3">
        <f>IF(成绩记录表!C1708=成绩查询表!$G$17,P1708+ROW(P1708)/10000000,10000000)+ROW(P1708)/1000000</f>
        <v>10000000.001708001</v>
      </c>
      <c r="O1708" s="15">
        <f t="shared" ref="O1708:O1771" si="84">SUM(F1708:N1708)</f>
        <v>0</v>
      </c>
      <c r="P1708" s="30">
        <f t="shared" si="82"/>
        <v>1</v>
      </c>
    </row>
    <row r="1709" spans="1:16">
      <c r="A1709" s="3">
        <f t="shared" si="83"/>
        <v>1707</v>
      </c>
      <c r="B1709" s="3">
        <f>IF(成绩记录表!C1709=成绩查询表!$G$17,P1709+ROW(P1709)/10000000,10000000)+ROW(P1709)/1000000</f>
        <v>10000000.001708999</v>
      </c>
      <c r="O1709" s="15">
        <f t="shared" si="84"/>
        <v>0</v>
      </c>
      <c r="P1709" s="30">
        <f t="shared" si="82"/>
        <v>1</v>
      </c>
    </row>
    <row r="1710" spans="1:16">
      <c r="A1710" s="3">
        <f t="shared" si="83"/>
        <v>1708</v>
      </c>
      <c r="B1710" s="3">
        <f>IF(成绩记录表!C1710=成绩查询表!$G$17,P1710+ROW(P1710)/10000000,10000000)+ROW(P1710)/1000000</f>
        <v>10000000.00171</v>
      </c>
      <c r="O1710" s="15">
        <f t="shared" si="84"/>
        <v>0</v>
      </c>
      <c r="P1710" s="30">
        <f t="shared" si="82"/>
        <v>1</v>
      </c>
    </row>
    <row r="1711" spans="1:16">
      <c r="A1711" s="3">
        <f t="shared" si="83"/>
        <v>1709</v>
      </c>
      <c r="B1711" s="3">
        <f>IF(成绩记录表!C1711=成绩查询表!$G$17,P1711+ROW(P1711)/10000000,10000000)+ROW(P1711)/1000000</f>
        <v>10000000.001711</v>
      </c>
      <c r="O1711" s="15">
        <f t="shared" si="84"/>
        <v>0</v>
      </c>
      <c r="P1711" s="30">
        <f t="shared" si="82"/>
        <v>1</v>
      </c>
    </row>
    <row r="1712" spans="1:16">
      <c r="A1712" s="3">
        <f t="shared" si="83"/>
        <v>1710</v>
      </c>
      <c r="B1712" s="3">
        <f>IF(成绩记录表!C1712=成绩查询表!$G$17,P1712+ROW(P1712)/10000000,10000000)+ROW(P1712)/1000000</f>
        <v>10000000.001712</v>
      </c>
      <c r="O1712" s="15">
        <f t="shared" si="84"/>
        <v>0</v>
      </c>
      <c r="P1712" s="30">
        <f t="shared" si="82"/>
        <v>1</v>
      </c>
    </row>
    <row r="1713" spans="1:16">
      <c r="A1713" s="3">
        <f t="shared" si="83"/>
        <v>1711</v>
      </c>
      <c r="B1713" s="3">
        <f>IF(成绩记录表!C1713=成绩查询表!$G$17,P1713+ROW(P1713)/10000000,10000000)+ROW(P1713)/1000000</f>
        <v>10000000.001713</v>
      </c>
      <c r="O1713" s="15">
        <f t="shared" si="84"/>
        <v>0</v>
      </c>
      <c r="P1713" s="30">
        <f t="shared" si="82"/>
        <v>1</v>
      </c>
    </row>
    <row r="1714" spans="1:16">
      <c r="A1714" s="3">
        <f t="shared" si="83"/>
        <v>1712</v>
      </c>
      <c r="B1714" s="3">
        <f>IF(成绩记录表!C1714=成绩查询表!$G$17,P1714+ROW(P1714)/10000000,10000000)+ROW(P1714)/1000000</f>
        <v>10000000.001714</v>
      </c>
      <c r="O1714" s="15">
        <f t="shared" si="84"/>
        <v>0</v>
      </c>
      <c r="P1714" s="30">
        <f t="shared" si="82"/>
        <v>1</v>
      </c>
    </row>
    <row r="1715" spans="1:16">
      <c r="A1715" s="3">
        <f t="shared" si="83"/>
        <v>1713</v>
      </c>
      <c r="B1715" s="3">
        <f>IF(成绩记录表!C1715=成绩查询表!$G$17,P1715+ROW(P1715)/10000000,10000000)+ROW(P1715)/1000000</f>
        <v>10000000.001715001</v>
      </c>
      <c r="O1715" s="15">
        <f t="shared" si="84"/>
        <v>0</v>
      </c>
      <c r="P1715" s="30">
        <f t="shared" si="82"/>
        <v>1</v>
      </c>
    </row>
    <row r="1716" spans="1:16">
      <c r="A1716" s="3">
        <f t="shared" si="83"/>
        <v>1714</v>
      </c>
      <c r="B1716" s="3">
        <f>IF(成绩记录表!C1716=成绩查询表!$G$17,P1716+ROW(P1716)/10000000,10000000)+ROW(P1716)/1000000</f>
        <v>10000000.001715999</v>
      </c>
      <c r="O1716" s="15">
        <f t="shared" si="84"/>
        <v>0</v>
      </c>
      <c r="P1716" s="30">
        <f t="shared" si="82"/>
        <v>1</v>
      </c>
    </row>
    <row r="1717" spans="1:16">
      <c r="A1717" s="3">
        <f t="shared" si="83"/>
        <v>1715</v>
      </c>
      <c r="B1717" s="3">
        <f>IF(成绩记录表!C1717=成绩查询表!$G$17,P1717+ROW(P1717)/10000000,10000000)+ROW(P1717)/1000000</f>
        <v>10000000.001716999</v>
      </c>
      <c r="O1717" s="15">
        <f t="shared" si="84"/>
        <v>0</v>
      </c>
      <c r="P1717" s="30">
        <f t="shared" si="82"/>
        <v>1</v>
      </c>
    </row>
    <row r="1718" spans="1:16">
      <c r="A1718" s="3">
        <f t="shared" si="83"/>
        <v>1716</v>
      </c>
      <c r="B1718" s="3">
        <f>IF(成绩记录表!C1718=成绩查询表!$G$17,P1718+ROW(P1718)/10000000,10000000)+ROW(P1718)/1000000</f>
        <v>10000000.001718</v>
      </c>
      <c r="O1718" s="15">
        <f t="shared" si="84"/>
        <v>0</v>
      </c>
      <c r="P1718" s="30">
        <f t="shared" si="82"/>
        <v>1</v>
      </c>
    </row>
    <row r="1719" spans="1:16">
      <c r="A1719" s="3">
        <f t="shared" si="83"/>
        <v>1717</v>
      </c>
      <c r="B1719" s="3">
        <f>IF(成绩记录表!C1719=成绩查询表!$G$17,P1719+ROW(P1719)/10000000,10000000)+ROW(P1719)/1000000</f>
        <v>10000000.001719</v>
      </c>
      <c r="O1719" s="15">
        <f t="shared" si="84"/>
        <v>0</v>
      </c>
      <c r="P1719" s="30">
        <f t="shared" si="82"/>
        <v>1</v>
      </c>
    </row>
    <row r="1720" spans="1:16">
      <c r="A1720" s="3">
        <f t="shared" si="83"/>
        <v>1718</v>
      </c>
      <c r="B1720" s="3">
        <f>IF(成绩记录表!C1720=成绩查询表!$G$17,P1720+ROW(P1720)/10000000,10000000)+ROW(P1720)/1000000</f>
        <v>10000000.00172</v>
      </c>
      <c r="O1720" s="15">
        <f t="shared" si="84"/>
        <v>0</v>
      </c>
      <c r="P1720" s="30">
        <f t="shared" si="82"/>
        <v>1</v>
      </c>
    </row>
    <row r="1721" spans="1:16">
      <c r="A1721" s="3">
        <f t="shared" si="83"/>
        <v>1719</v>
      </c>
      <c r="B1721" s="3">
        <f>IF(成绩记录表!C1721=成绩查询表!$G$17,P1721+ROW(P1721)/10000000,10000000)+ROW(P1721)/1000000</f>
        <v>10000000.001721</v>
      </c>
      <c r="O1721" s="15">
        <f t="shared" si="84"/>
        <v>0</v>
      </c>
      <c r="P1721" s="30">
        <f t="shared" si="82"/>
        <v>1</v>
      </c>
    </row>
    <row r="1722" spans="1:16">
      <c r="A1722" s="3">
        <f t="shared" si="83"/>
        <v>1720</v>
      </c>
      <c r="B1722" s="3">
        <f>IF(成绩记录表!C1722=成绩查询表!$G$17,P1722+ROW(P1722)/10000000,10000000)+ROW(P1722)/1000000</f>
        <v>10000000.001722001</v>
      </c>
      <c r="O1722" s="15">
        <f t="shared" si="84"/>
        <v>0</v>
      </c>
      <c r="P1722" s="30">
        <f t="shared" si="82"/>
        <v>1</v>
      </c>
    </row>
    <row r="1723" spans="1:16">
      <c r="A1723" s="3">
        <f t="shared" si="83"/>
        <v>1721</v>
      </c>
      <c r="B1723" s="3">
        <f>IF(成绩记录表!C1723=成绩查询表!$G$17,P1723+ROW(P1723)/10000000,10000000)+ROW(P1723)/1000000</f>
        <v>10000000.001723001</v>
      </c>
      <c r="O1723" s="15">
        <f t="shared" si="84"/>
        <v>0</v>
      </c>
      <c r="P1723" s="30">
        <f t="shared" si="82"/>
        <v>1</v>
      </c>
    </row>
    <row r="1724" spans="1:16">
      <c r="A1724" s="3">
        <f t="shared" si="83"/>
        <v>1722</v>
      </c>
      <c r="B1724" s="3">
        <f>IF(成绩记录表!C1724=成绩查询表!$G$17,P1724+ROW(P1724)/10000000,10000000)+ROW(P1724)/1000000</f>
        <v>10000000.001723999</v>
      </c>
      <c r="O1724" s="15">
        <f t="shared" si="84"/>
        <v>0</v>
      </c>
      <c r="P1724" s="30">
        <f t="shared" si="82"/>
        <v>1</v>
      </c>
    </row>
    <row r="1725" spans="1:16">
      <c r="A1725" s="3">
        <f t="shared" si="83"/>
        <v>1723</v>
      </c>
      <c r="B1725" s="3">
        <f>IF(成绩记录表!C1725=成绩查询表!$G$17,P1725+ROW(P1725)/10000000,10000000)+ROW(P1725)/1000000</f>
        <v>10000000.001724999</v>
      </c>
      <c r="O1725" s="15">
        <f t="shared" si="84"/>
        <v>0</v>
      </c>
      <c r="P1725" s="30">
        <f t="shared" si="82"/>
        <v>1</v>
      </c>
    </row>
    <row r="1726" spans="1:16">
      <c r="A1726" s="3">
        <f t="shared" si="83"/>
        <v>1724</v>
      </c>
      <c r="B1726" s="3">
        <f>IF(成绩记录表!C1726=成绩查询表!$G$17,P1726+ROW(P1726)/10000000,10000000)+ROW(P1726)/1000000</f>
        <v>10000000.001726</v>
      </c>
      <c r="O1726" s="15">
        <f t="shared" si="84"/>
        <v>0</v>
      </c>
      <c r="P1726" s="30">
        <f t="shared" si="82"/>
        <v>1</v>
      </c>
    </row>
    <row r="1727" spans="1:16">
      <c r="A1727" s="3">
        <f t="shared" si="83"/>
        <v>1725</v>
      </c>
      <c r="B1727" s="3">
        <f>IF(成绩记录表!C1727=成绩查询表!$G$17,P1727+ROW(P1727)/10000000,10000000)+ROW(P1727)/1000000</f>
        <v>10000000.001727</v>
      </c>
      <c r="O1727" s="15">
        <f t="shared" si="84"/>
        <v>0</v>
      </c>
      <c r="P1727" s="30">
        <f t="shared" si="82"/>
        <v>1</v>
      </c>
    </row>
    <row r="1728" spans="1:16">
      <c r="A1728" s="3">
        <f t="shared" si="83"/>
        <v>1726</v>
      </c>
      <c r="B1728" s="3">
        <f>IF(成绩记录表!C1728=成绩查询表!$G$17,P1728+ROW(P1728)/10000000,10000000)+ROW(P1728)/1000000</f>
        <v>10000000.001728</v>
      </c>
      <c r="O1728" s="15">
        <f t="shared" si="84"/>
        <v>0</v>
      </c>
      <c r="P1728" s="30">
        <f t="shared" si="82"/>
        <v>1</v>
      </c>
    </row>
    <row r="1729" spans="1:16">
      <c r="A1729" s="3">
        <f t="shared" si="83"/>
        <v>1727</v>
      </c>
      <c r="B1729" s="3">
        <f>IF(成绩记录表!C1729=成绩查询表!$G$17,P1729+ROW(P1729)/10000000,10000000)+ROW(P1729)/1000000</f>
        <v>10000000.001729</v>
      </c>
      <c r="O1729" s="15">
        <f t="shared" si="84"/>
        <v>0</v>
      </c>
      <c r="P1729" s="30">
        <f t="shared" si="82"/>
        <v>1</v>
      </c>
    </row>
    <row r="1730" spans="1:16">
      <c r="A1730" s="3">
        <f t="shared" si="83"/>
        <v>1728</v>
      </c>
      <c r="B1730" s="3">
        <f>IF(成绩记录表!C1730=成绩查询表!$G$17,P1730+ROW(P1730)/10000000,10000000)+ROW(P1730)/1000000</f>
        <v>10000000.001730001</v>
      </c>
      <c r="O1730" s="15">
        <f t="shared" si="84"/>
        <v>0</v>
      </c>
      <c r="P1730" s="30">
        <f t="shared" si="82"/>
        <v>1</v>
      </c>
    </row>
    <row r="1731" spans="1:16">
      <c r="A1731" s="3">
        <f t="shared" si="83"/>
        <v>1729</v>
      </c>
      <c r="B1731" s="3">
        <f>IF(成绩记录表!C1731=成绩查询表!$G$17,P1731+ROW(P1731)/10000000,10000000)+ROW(P1731)/1000000</f>
        <v>10000000.001731001</v>
      </c>
      <c r="O1731" s="15">
        <f t="shared" si="84"/>
        <v>0</v>
      </c>
      <c r="P1731" s="30">
        <f t="shared" si="82"/>
        <v>1</v>
      </c>
    </row>
    <row r="1732" spans="1:16">
      <c r="A1732" s="3">
        <f t="shared" si="83"/>
        <v>1730</v>
      </c>
      <c r="B1732" s="3">
        <f>IF(成绩记录表!C1732=成绩查询表!$G$17,P1732+ROW(P1732)/10000000,10000000)+ROW(P1732)/1000000</f>
        <v>10000000.001731999</v>
      </c>
      <c r="O1732" s="15">
        <f t="shared" si="84"/>
        <v>0</v>
      </c>
      <c r="P1732" s="30">
        <f t="shared" si="82"/>
        <v>1</v>
      </c>
    </row>
    <row r="1733" spans="1:16">
      <c r="A1733" s="3">
        <f t="shared" si="83"/>
        <v>1731</v>
      </c>
      <c r="B1733" s="3">
        <f>IF(成绩记录表!C1733=成绩查询表!$G$17,P1733+ROW(P1733)/10000000,10000000)+ROW(P1733)/1000000</f>
        <v>10000000.001732999</v>
      </c>
      <c r="O1733" s="15">
        <f t="shared" si="84"/>
        <v>0</v>
      </c>
      <c r="P1733" s="30">
        <f t="shared" si="82"/>
        <v>1</v>
      </c>
    </row>
    <row r="1734" spans="1:16">
      <c r="A1734" s="3">
        <f t="shared" si="83"/>
        <v>1732</v>
      </c>
      <c r="B1734" s="3">
        <f>IF(成绩记录表!C1734=成绩查询表!$G$17,P1734+ROW(P1734)/10000000,10000000)+ROW(P1734)/1000000</f>
        <v>10000000.001734</v>
      </c>
      <c r="O1734" s="15">
        <f t="shared" si="84"/>
        <v>0</v>
      </c>
      <c r="P1734" s="30">
        <f t="shared" si="82"/>
        <v>1</v>
      </c>
    </row>
    <row r="1735" spans="1:16">
      <c r="A1735" s="3">
        <f t="shared" si="83"/>
        <v>1733</v>
      </c>
      <c r="B1735" s="3">
        <f>IF(成绩记录表!C1735=成绩查询表!$G$17,P1735+ROW(P1735)/10000000,10000000)+ROW(P1735)/1000000</f>
        <v>10000000.001735</v>
      </c>
      <c r="O1735" s="15">
        <f t="shared" si="84"/>
        <v>0</v>
      </c>
      <c r="P1735" s="30">
        <f t="shared" si="82"/>
        <v>1</v>
      </c>
    </row>
    <row r="1736" spans="1:16">
      <c r="A1736" s="3">
        <f t="shared" si="83"/>
        <v>1734</v>
      </c>
      <c r="B1736" s="3">
        <f>IF(成绩记录表!C1736=成绩查询表!$G$17,P1736+ROW(P1736)/10000000,10000000)+ROW(P1736)/1000000</f>
        <v>10000000.001736</v>
      </c>
      <c r="O1736" s="15">
        <f t="shared" si="84"/>
        <v>0</v>
      </c>
      <c r="P1736" s="30">
        <f t="shared" si="82"/>
        <v>1</v>
      </c>
    </row>
    <row r="1737" spans="1:16">
      <c r="A1737" s="3">
        <f t="shared" si="83"/>
        <v>1735</v>
      </c>
      <c r="B1737" s="3">
        <f>IF(成绩记录表!C1737=成绩查询表!$G$17,P1737+ROW(P1737)/10000000,10000000)+ROW(P1737)/1000000</f>
        <v>10000000.001737</v>
      </c>
      <c r="O1737" s="15">
        <f t="shared" si="84"/>
        <v>0</v>
      </c>
      <c r="P1737" s="30">
        <f t="shared" si="82"/>
        <v>1</v>
      </c>
    </row>
    <row r="1738" spans="1:16">
      <c r="A1738" s="3">
        <f t="shared" si="83"/>
        <v>1736</v>
      </c>
      <c r="B1738" s="3">
        <f>IF(成绩记录表!C1738=成绩查询表!$G$17,P1738+ROW(P1738)/10000000,10000000)+ROW(P1738)/1000000</f>
        <v>10000000.001738001</v>
      </c>
      <c r="O1738" s="15">
        <f t="shared" si="84"/>
        <v>0</v>
      </c>
      <c r="P1738" s="30">
        <f t="shared" si="82"/>
        <v>1</v>
      </c>
    </row>
    <row r="1739" spans="1:16">
      <c r="A1739" s="3">
        <f t="shared" si="83"/>
        <v>1737</v>
      </c>
      <c r="B1739" s="3">
        <f>IF(成绩记录表!C1739=成绩查询表!$G$17,P1739+ROW(P1739)/10000000,10000000)+ROW(P1739)/1000000</f>
        <v>10000000.001739001</v>
      </c>
      <c r="O1739" s="15">
        <f t="shared" si="84"/>
        <v>0</v>
      </c>
      <c r="P1739" s="30">
        <f t="shared" si="82"/>
        <v>1</v>
      </c>
    </row>
    <row r="1740" spans="1:16">
      <c r="A1740" s="3">
        <f t="shared" si="83"/>
        <v>1738</v>
      </c>
      <c r="B1740" s="3">
        <f>IF(成绩记录表!C1740=成绩查询表!$G$17,P1740+ROW(P1740)/10000000,10000000)+ROW(P1740)/1000000</f>
        <v>10000000.001739999</v>
      </c>
      <c r="O1740" s="15">
        <f t="shared" si="84"/>
        <v>0</v>
      </c>
      <c r="P1740" s="30">
        <f t="shared" si="82"/>
        <v>1</v>
      </c>
    </row>
    <row r="1741" spans="1:16">
      <c r="A1741" s="3">
        <f t="shared" si="83"/>
        <v>1739</v>
      </c>
      <c r="B1741" s="3">
        <f>IF(成绩记录表!C1741=成绩查询表!$G$17,P1741+ROW(P1741)/10000000,10000000)+ROW(P1741)/1000000</f>
        <v>10000000.001741</v>
      </c>
      <c r="O1741" s="15">
        <f t="shared" si="84"/>
        <v>0</v>
      </c>
      <c r="P1741" s="30">
        <f t="shared" si="82"/>
        <v>1</v>
      </c>
    </row>
    <row r="1742" spans="1:16">
      <c r="A1742" s="3">
        <f t="shared" si="83"/>
        <v>1740</v>
      </c>
      <c r="B1742" s="3">
        <f>IF(成绩记录表!C1742=成绩查询表!$G$17,P1742+ROW(P1742)/10000000,10000000)+ROW(P1742)/1000000</f>
        <v>10000000.001742</v>
      </c>
      <c r="O1742" s="15">
        <f t="shared" si="84"/>
        <v>0</v>
      </c>
      <c r="P1742" s="30">
        <f t="shared" si="82"/>
        <v>1</v>
      </c>
    </row>
    <row r="1743" spans="1:16">
      <c r="A1743" s="3">
        <f t="shared" si="83"/>
        <v>1741</v>
      </c>
      <c r="B1743" s="3">
        <f>IF(成绩记录表!C1743=成绩查询表!$G$17,P1743+ROW(P1743)/10000000,10000000)+ROW(P1743)/1000000</f>
        <v>10000000.001743</v>
      </c>
      <c r="O1743" s="15">
        <f t="shared" si="84"/>
        <v>0</v>
      </c>
      <c r="P1743" s="30">
        <f t="shared" si="82"/>
        <v>1</v>
      </c>
    </row>
    <row r="1744" spans="1:16">
      <c r="A1744" s="3">
        <f t="shared" si="83"/>
        <v>1742</v>
      </c>
      <c r="B1744" s="3">
        <f>IF(成绩记录表!C1744=成绩查询表!$G$17,P1744+ROW(P1744)/10000000,10000000)+ROW(P1744)/1000000</f>
        <v>10000000.001744</v>
      </c>
      <c r="O1744" s="15">
        <f t="shared" si="84"/>
        <v>0</v>
      </c>
      <c r="P1744" s="30">
        <f t="shared" si="82"/>
        <v>1</v>
      </c>
    </row>
    <row r="1745" spans="1:16">
      <c r="A1745" s="3">
        <f t="shared" si="83"/>
        <v>1743</v>
      </c>
      <c r="B1745" s="3">
        <f>IF(成绩记录表!C1745=成绩查询表!$G$17,P1745+ROW(P1745)/10000000,10000000)+ROW(P1745)/1000000</f>
        <v>10000000.001745</v>
      </c>
      <c r="O1745" s="15">
        <f t="shared" si="84"/>
        <v>0</v>
      </c>
      <c r="P1745" s="30">
        <f t="shared" si="82"/>
        <v>1</v>
      </c>
    </row>
    <row r="1746" spans="1:16">
      <c r="A1746" s="3">
        <f t="shared" si="83"/>
        <v>1744</v>
      </c>
      <c r="B1746" s="3">
        <f>IF(成绩记录表!C1746=成绩查询表!$G$17,P1746+ROW(P1746)/10000000,10000000)+ROW(P1746)/1000000</f>
        <v>10000000.001746001</v>
      </c>
      <c r="O1746" s="15">
        <f t="shared" si="84"/>
        <v>0</v>
      </c>
      <c r="P1746" s="30">
        <f t="shared" si="82"/>
        <v>1</v>
      </c>
    </row>
    <row r="1747" spans="1:16">
      <c r="A1747" s="3">
        <f t="shared" si="83"/>
        <v>1745</v>
      </c>
      <c r="B1747" s="3">
        <f>IF(成绩记录表!C1747=成绩查询表!$G$17,P1747+ROW(P1747)/10000000,10000000)+ROW(P1747)/1000000</f>
        <v>10000000.001746999</v>
      </c>
      <c r="O1747" s="15">
        <f t="shared" si="84"/>
        <v>0</v>
      </c>
      <c r="P1747" s="30">
        <f t="shared" si="82"/>
        <v>1</v>
      </c>
    </row>
    <row r="1748" spans="1:16">
      <c r="A1748" s="3">
        <f t="shared" si="83"/>
        <v>1746</v>
      </c>
      <c r="B1748" s="3">
        <f>IF(成绩记录表!C1748=成绩查询表!$G$17,P1748+ROW(P1748)/10000000,10000000)+ROW(P1748)/1000000</f>
        <v>10000000.001747999</v>
      </c>
      <c r="O1748" s="15">
        <f t="shared" si="84"/>
        <v>0</v>
      </c>
      <c r="P1748" s="30">
        <f t="shared" si="82"/>
        <v>1</v>
      </c>
    </row>
    <row r="1749" spans="1:16">
      <c r="A1749" s="3">
        <f t="shared" si="83"/>
        <v>1747</v>
      </c>
      <c r="B1749" s="3">
        <f>IF(成绩记录表!C1749=成绩查询表!$G$17,P1749+ROW(P1749)/10000000,10000000)+ROW(P1749)/1000000</f>
        <v>10000000.001749</v>
      </c>
      <c r="O1749" s="15">
        <f t="shared" si="84"/>
        <v>0</v>
      </c>
      <c r="P1749" s="30">
        <f t="shared" si="82"/>
        <v>1</v>
      </c>
    </row>
    <row r="1750" spans="1:16">
      <c r="A1750" s="3">
        <f t="shared" si="83"/>
        <v>1748</v>
      </c>
      <c r="B1750" s="3">
        <f>IF(成绩记录表!C1750=成绩查询表!$G$17,P1750+ROW(P1750)/10000000,10000000)+ROW(P1750)/1000000</f>
        <v>10000000.00175</v>
      </c>
      <c r="O1750" s="15">
        <f t="shared" si="84"/>
        <v>0</v>
      </c>
      <c r="P1750" s="30">
        <f t="shared" ref="P1750:P1813" si="85">IFERROR(VALUE(COUNTIFS($C$2:$C$20000,C1750,$O$2:$O$20000,"&gt;"&amp;$O1750)+1),0)</f>
        <v>1</v>
      </c>
    </row>
    <row r="1751" spans="1:16">
      <c r="A1751" s="3">
        <f t="shared" si="83"/>
        <v>1749</v>
      </c>
      <c r="B1751" s="3">
        <f>IF(成绩记录表!C1751=成绩查询表!$G$17,P1751+ROW(P1751)/10000000,10000000)+ROW(P1751)/1000000</f>
        <v>10000000.001751</v>
      </c>
      <c r="O1751" s="15">
        <f t="shared" si="84"/>
        <v>0</v>
      </c>
      <c r="P1751" s="30">
        <f t="shared" si="85"/>
        <v>1</v>
      </c>
    </row>
    <row r="1752" spans="1:16">
      <c r="A1752" s="3">
        <f t="shared" si="83"/>
        <v>1750</v>
      </c>
      <c r="B1752" s="3">
        <f>IF(成绩记录表!C1752=成绩查询表!$G$17,P1752+ROW(P1752)/10000000,10000000)+ROW(P1752)/1000000</f>
        <v>10000000.001752</v>
      </c>
      <c r="O1752" s="15">
        <f t="shared" si="84"/>
        <v>0</v>
      </c>
      <c r="P1752" s="30">
        <f t="shared" si="85"/>
        <v>1</v>
      </c>
    </row>
    <row r="1753" spans="1:16">
      <c r="A1753" s="3">
        <f t="shared" si="83"/>
        <v>1751</v>
      </c>
      <c r="B1753" s="3">
        <f>IF(成绩记录表!C1753=成绩查询表!$G$17,P1753+ROW(P1753)/10000000,10000000)+ROW(P1753)/1000000</f>
        <v>10000000.001753001</v>
      </c>
      <c r="O1753" s="15">
        <f t="shared" si="84"/>
        <v>0</v>
      </c>
      <c r="P1753" s="30">
        <f t="shared" si="85"/>
        <v>1</v>
      </c>
    </row>
    <row r="1754" spans="1:16">
      <c r="A1754" s="3">
        <f t="shared" si="83"/>
        <v>1752</v>
      </c>
      <c r="B1754" s="3">
        <f>IF(成绩记录表!C1754=成绩查询表!$G$17,P1754+ROW(P1754)/10000000,10000000)+ROW(P1754)/1000000</f>
        <v>10000000.001754001</v>
      </c>
      <c r="O1754" s="15">
        <f t="shared" si="84"/>
        <v>0</v>
      </c>
      <c r="P1754" s="30">
        <f t="shared" si="85"/>
        <v>1</v>
      </c>
    </row>
    <row r="1755" spans="1:16">
      <c r="A1755" s="3">
        <f t="shared" si="83"/>
        <v>1753</v>
      </c>
      <c r="B1755" s="3">
        <f>IF(成绩记录表!C1755=成绩查询表!$G$17,P1755+ROW(P1755)/10000000,10000000)+ROW(P1755)/1000000</f>
        <v>10000000.001754999</v>
      </c>
      <c r="O1755" s="15">
        <f t="shared" si="84"/>
        <v>0</v>
      </c>
      <c r="P1755" s="30">
        <f t="shared" si="85"/>
        <v>1</v>
      </c>
    </row>
    <row r="1756" spans="1:16">
      <c r="A1756" s="3">
        <f t="shared" si="83"/>
        <v>1754</v>
      </c>
      <c r="B1756" s="3">
        <f>IF(成绩记录表!C1756=成绩查询表!$G$17,P1756+ROW(P1756)/10000000,10000000)+ROW(P1756)/1000000</f>
        <v>10000000.001755999</v>
      </c>
      <c r="O1756" s="15">
        <f t="shared" si="84"/>
        <v>0</v>
      </c>
      <c r="P1756" s="30">
        <f t="shared" si="85"/>
        <v>1</v>
      </c>
    </row>
    <row r="1757" spans="1:16">
      <c r="A1757" s="3">
        <f t="shared" si="83"/>
        <v>1755</v>
      </c>
      <c r="B1757" s="3">
        <f>IF(成绩记录表!C1757=成绩查询表!$G$17,P1757+ROW(P1757)/10000000,10000000)+ROW(P1757)/1000000</f>
        <v>10000000.001757</v>
      </c>
      <c r="O1757" s="15">
        <f t="shared" si="84"/>
        <v>0</v>
      </c>
      <c r="P1757" s="30">
        <f t="shared" si="85"/>
        <v>1</v>
      </c>
    </row>
    <row r="1758" spans="1:16">
      <c r="A1758" s="3">
        <f t="shared" si="83"/>
        <v>1756</v>
      </c>
      <c r="B1758" s="3">
        <f>IF(成绩记录表!C1758=成绩查询表!$G$17,P1758+ROW(P1758)/10000000,10000000)+ROW(P1758)/1000000</f>
        <v>10000000.001758</v>
      </c>
      <c r="O1758" s="15">
        <f t="shared" si="84"/>
        <v>0</v>
      </c>
      <c r="P1758" s="30">
        <f t="shared" si="85"/>
        <v>1</v>
      </c>
    </row>
    <row r="1759" spans="1:16">
      <c r="A1759" s="3">
        <f t="shared" si="83"/>
        <v>1757</v>
      </c>
      <c r="B1759" s="3">
        <f>IF(成绩记录表!C1759=成绩查询表!$G$17,P1759+ROW(P1759)/10000000,10000000)+ROW(P1759)/1000000</f>
        <v>10000000.001759</v>
      </c>
      <c r="O1759" s="15">
        <f t="shared" si="84"/>
        <v>0</v>
      </c>
      <c r="P1759" s="30">
        <f t="shared" si="85"/>
        <v>1</v>
      </c>
    </row>
    <row r="1760" spans="1:16">
      <c r="A1760" s="3">
        <f t="shared" si="83"/>
        <v>1758</v>
      </c>
      <c r="B1760" s="3">
        <f>IF(成绩记录表!C1760=成绩查询表!$G$17,P1760+ROW(P1760)/10000000,10000000)+ROW(P1760)/1000000</f>
        <v>10000000.00176</v>
      </c>
      <c r="O1760" s="15">
        <f t="shared" si="84"/>
        <v>0</v>
      </c>
      <c r="P1760" s="30">
        <f t="shared" si="85"/>
        <v>1</v>
      </c>
    </row>
    <row r="1761" spans="1:16">
      <c r="A1761" s="3">
        <f t="shared" si="83"/>
        <v>1759</v>
      </c>
      <c r="B1761" s="3">
        <f>IF(成绩记录表!C1761=成绩查询表!$G$17,P1761+ROW(P1761)/10000000,10000000)+ROW(P1761)/1000000</f>
        <v>10000000.001761001</v>
      </c>
      <c r="O1761" s="15">
        <f t="shared" si="84"/>
        <v>0</v>
      </c>
      <c r="P1761" s="30">
        <f t="shared" si="85"/>
        <v>1</v>
      </c>
    </row>
    <row r="1762" spans="1:16">
      <c r="A1762" s="3">
        <f t="shared" si="83"/>
        <v>1760</v>
      </c>
      <c r="B1762" s="3">
        <f>IF(成绩记录表!C1762=成绩查询表!$G$17,P1762+ROW(P1762)/10000000,10000000)+ROW(P1762)/1000000</f>
        <v>10000000.001762001</v>
      </c>
      <c r="O1762" s="15">
        <f t="shared" si="84"/>
        <v>0</v>
      </c>
      <c r="P1762" s="30">
        <f t="shared" si="85"/>
        <v>1</v>
      </c>
    </row>
    <row r="1763" spans="1:16">
      <c r="A1763" s="3">
        <f t="shared" si="83"/>
        <v>1761</v>
      </c>
      <c r="B1763" s="3">
        <f>IF(成绩记录表!C1763=成绩查询表!$G$17,P1763+ROW(P1763)/10000000,10000000)+ROW(P1763)/1000000</f>
        <v>10000000.001762999</v>
      </c>
      <c r="O1763" s="15">
        <f t="shared" si="84"/>
        <v>0</v>
      </c>
      <c r="P1763" s="30">
        <f t="shared" si="85"/>
        <v>1</v>
      </c>
    </row>
    <row r="1764" spans="1:16">
      <c r="A1764" s="3">
        <f t="shared" si="83"/>
        <v>1762</v>
      </c>
      <c r="B1764" s="3">
        <f>IF(成绩记录表!C1764=成绩查询表!$G$17,P1764+ROW(P1764)/10000000,10000000)+ROW(P1764)/1000000</f>
        <v>10000000.001763999</v>
      </c>
      <c r="O1764" s="15">
        <f t="shared" si="84"/>
        <v>0</v>
      </c>
      <c r="P1764" s="30">
        <f t="shared" si="85"/>
        <v>1</v>
      </c>
    </row>
    <row r="1765" spans="1:16">
      <c r="A1765" s="3">
        <f t="shared" si="83"/>
        <v>1763</v>
      </c>
      <c r="B1765" s="3">
        <f>IF(成绩记录表!C1765=成绩查询表!$G$17,P1765+ROW(P1765)/10000000,10000000)+ROW(P1765)/1000000</f>
        <v>10000000.001765</v>
      </c>
      <c r="O1765" s="15">
        <f t="shared" si="84"/>
        <v>0</v>
      </c>
      <c r="P1765" s="30">
        <f t="shared" si="85"/>
        <v>1</v>
      </c>
    </row>
    <row r="1766" spans="1:16">
      <c r="A1766" s="3">
        <f t="shared" si="83"/>
        <v>1764</v>
      </c>
      <c r="B1766" s="3">
        <f>IF(成绩记录表!C1766=成绩查询表!$G$17,P1766+ROW(P1766)/10000000,10000000)+ROW(P1766)/1000000</f>
        <v>10000000.001766</v>
      </c>
      <c r="O1766" s="15">
        <f t="shared" si="84"/>
        <v>0</v>
      </c>
      <c r="P1766" s="30">
        <f t="shared" si="85"/>
        <v>1</v>
      </c>
    </row>
    <row r="1767" spans="1:16">
      <c r="A1767" s="3">
        <f t="shared" si="83"/>
        <v>1765</v>
      </c>
      <c r="B1767" s="3">
        <f>IF(成绩记录表!C1767=成绩查询表!$G$17,P1767+ROW(P1767)/10000000,10000000)+ROW(P1767)/1000000</f>
        <v>10000000.001767</v>
      </c>
      <c r="O1767" s="15">
        <f t="shared" si="84"/>
        <v>0</v>
      </c>
      <c r="P1767" s="30">
        <f t="shared" si="85"/>
        <v>1</v>
      </c>
    </row>
    <row r="1768" spans="1:16">
      <c r="A1768" s="3">
        <f t="shared" si="83"/>
        <v>1766</v>
      </c>
      <c r="B1768" s="3">
        <f>IF(成绩记录表!C1768=成绩查询表!$G$17,P1768+ROW(P1768)/10000000,10000000)+ROW(P1768)/1000000</f>
        <v>10000000.001768</v>
      </c>
      <c r="O1768" s="15">
        <f t="shared" si="84"/>
        <v>0</v>
      </c>
      <c r="P1768" s="30">
        <f t="shared" si="85"/>
        <v>1</v>
      </c>
    </row>
    <row r="1769" spans="1:16">
      <c r="A1769" s="3">
        <f t="shared" si="83"/>
        <v>1767</v>
      </c>
      <c r="B1769" s="3">
        <f>IF(成绩记录表!C1769=成绩查询表!$G$17,P1769+ROW(P1769)/10000000,10000000)+ROW(P1769)/1000000</f>
        <v>10000000.001769001</v>
      </c>
      <c r="O1769" s="15">
        <f t="shared" si="84"/>
        <v>0</v>
      </c>
      <c r="P1769" s="30">
        <f t="shared" si="85"/>
        <v>1</v>
      </c>
    </row>
    <row r="1770" spans="1:16">
      <c r="A1770" s="3">
        <f t="shared" si="83"/>
        <v>1768</v>
      </c>
      <c r="B1770" s="3">
        <f>IF(成绩记录表!C1770=成绩查询表!$G$17,P1770+ROW(P1770)/10000000,10000000)+ROW(P1770)/1000000</f>
        <v>10000000.001770001</v>
      </c>
      <c r="O1770" s="15">
        <f t="shared" si="84"/>
        <v>0</v>
      </c>
      <c r="P1770" s="30">
        <f t="shared" si="85"/>
        <v>1</v>
      </c>
    </row>
    <row r="1771" spans="1:16">
      <c r="A1771" s="3">
        <f t="shared" si="83"/>
        <v>1769</v>
      </c>
      <c r="B1771" s="3">
        <f>IF(成绩记录表!C1771=成绩查询表!$G$17,P1771+ROW(P1771)/10000000,10000000)+ROW(P1771)/1000000</f>
        <v>10000000.001770999</v>
      </c>
      <c r="O1771" s="15">
        <f t="shared" si="84"/>
        <v>0</v>
      </c>
      <c r="P1771" s="30">
        <f t="shared" si="85"/>
        <v>1</v>
      </c>
    </row>
    <row r="1772" spans="1:16">
      <c r="A1772" s="3">
        <f t="shared" ref="A1772:A1835" si="86">RANK(B1772,B:B,1)</f>
        <v>1770</v>
      </c>
      <c r="B1772" s="3">
        <f>IF(成绩记录表!C1772=成绩查询表!$G$17,P1772+ROW(P1772)/10000000,10000000)+ROW(P1772)/1000000</f>
        <v>10000000.001772</v>
      </c>
      <c r="O1772" s="15">
        <f t="shared" ref="O1772:O1835" si="87">SUM(F1772:N1772)</f>
        <v>0</v>
      </c>
      <c r="P1772" s="30">
        <f t="shared" si="85"/>
        <v>1</v>
      </c>
    </row>
    <row r="1773" spans="1:16">
      <c r="A1773" s="3">
        <f t="shared" si="86"/>
        <v>1771</v>
      </c>
      <c r="B1773" s="3">
        <f>IF(成绩记录表!C1773=成绩查询表!$G$17,P1773+ROW(P1773)/10000000,10000000)+ROW(P1773)/1000000</f>
        <v>10000000.001773</v>
      </c>
      <c r="O1773" s="15">
        <f t="shared" si="87"/>
        <v>0</v>
      </c>
      <c r="P1773" s="30">
        <f t="shared" si="85"/>
        <v>1</v>
      </c>
    </row>
    <row r="1774" spans="1:16">
      <c r="A1774" s="3">
        <f t="shared" si="86"/>
        <v>1772</v>
      </c>
      <c r="B1774" s="3">
        <f>IF(成绩记录表!C1774=成绩查询表!$G$17,P1774+ROW(P1774)/10000000,10000000)+ROW(P1774)/1000000</f>
        <v>10000000.001774</v>
      </c>
      <c r="O1774" s="15">
        <f t="shared" si="87"/>
        <v>0</v>
      </c>
      <c r="P1774" s="30">
        <f t="shared" si="85"/>
        <v>1</v>
      </c>
    </row>
    <row r="1775" spans="1:16">
      <c r="A1775" s="3">
        <f t="shared" si="86"/>
        <v>1773</v>
      </c>
      <c r="B1775" s="3">
        <f>IF(成绩记录表!C1775=成绩查询表!$G$17,P1775+ROW(P1775)/10000000,10000000)+ROW(P1775)/1000000</f>
        <v>10000000.001775</v>
      </c>
      <c r="O1775" s="15">
        <f t="shared" si="87"/>
        <v>0</v>
      </c>
      <c r="P1775" s="30">
        <f t="shared" si="85"/>
        <v>1</v>
      </c>
    </row>
    <row r="1776" spans="1:16">
      <c r="A1776" s="3">
        <f t="shared" si="86"/>
        <v>1774</v>
      </c>
      <c r="B1776" s="3">
        <f>IF(成绩记录表!C1776=成绩查询表!$G$17,P1776+ROW(P1776)/10000000,10000000)+ROW(P1776)/1000000</f>
        <v>10000000.001776</v>
      </c>
      <c r="O1776" s="15">
        <f t="shared" si="87"/>
        <v>0</v>
      </c>
      <c r="P1776" s="30">
        <f t="shared" si="85"/>
        <v>1</v>
      </c>
    </row>
    <row r="1777" spans="1:16">
      <c r="A1777" s="3">
        <f t="shared" si="86"/>
        <v>1775</v>
      </c>
      <c r="B1777" s="3">
        <f>IF(成绩记录表!C1777=成绩查询表!$G$17,P1777+ROW(P1777)/10000000,10000000)+ROW(P1777)/1000000</f>
        <v>10000000.001777001</v>
      </c>
      <c r="O1777" s="15">
        <f t="shared" si="87"/>
        <v>0</v>
      </c>
      <c r="P1777" s="30">
        <f t="shared" si="85"/>
        <v>1</v>
      </c>
    </row>
    <row r="1778" spans="1:16">
      <c r="A1778" s="3">
        <f t="shared" si="86"/>
        <v>1776</v>
      </c>
      <c r="B1778" s="3">
        <f>IF(成绩记录表!C1778=成绩查询表!$G$17,P1778+ROW(P1778)/10000000,10000000)+ROW(P1778)/1000000</f>
        <v>10000000.001777999</v>
      </c>
      <c r="O1778" s="15">
        <f t="shared" si="87"/>
        <v>0</v>
      </c>
      <c r="P1778" s="30">
        <f t="shared" si="85"/>
        <v>1</v>
      </c>
    </row>
    <row r="1779" spans="1:16">
      <c r="A1779" s="3">
        <f t="shared" si="86"/>
        <v>1777</v>
      </c>
      <c r="B1779" s="3">
        <f>IF(成绩记录表!C1779=成绩查询表!$G$17,P1779+ROW(P1779)/10000000,10000000)+ROW(P1779)/1000000</f>
        <v>10000000.001778999</v>
      </c>
      <c r="O1779" s="15">
        <f t="shared" si="87"/>
        <v>0</v>
      </c>
      <c r="P1779" s="30">
        <f t="shared" si="85"/>
        <v>1</v>
      </c>
    </row>
    <row r="1780" spans="1:16">
      <c r="A1780" s="3">
        <f t="shared" si="86"/>
        <v>1778</v>
      </c>
      <c r="B1780" s="3">
        <f>IF(成绩记录表!C1780=成绩查询表!$G$17,P1780+ROW(P1780)/10000000,10000000)+ROW(P1780)/1000000</f>
        <v>10000000.00178</v>
      </c>
      <c r="O1780" s="15">
        <f t="shared" si="87"/>
        <v>0</v>
      </c>
      <c r="P1780" s="30">
        <f t="shared" si="85"/>
        <v>1</v>
      </c>
    </row>
    <row r="1781" spans="1:16">
      <c r="A1781" s="3">
        <f t="shared" si="86"/>
        <v>1779</v>
      </c>
      <c r="B1781" s="3">
        <f>IF(成绩记录表!C1781=成绩查询表!$G$17,P1781+ROW(P1781)/10000000,10000000)+ROW(P1781)/1000000</f>
        <v>10000000.001781</v>
      </c>
      <c r="O1781" s="15">
        <f t="shared" si="87"/>
        <v>0</v>
      </c>
      <c r="P1781" s="30">
        <f t="shared" si="85"/>
        <v>1</v>
      </c>
    </row>
    <row r="1782" spans="1:16">
      <c r="A1782" s="3">
        <f t="shared" si="86"/>
        <v>1780</v>
      </c>
      <c r="B1782" s="3">
        <f>IF(成绩记录表!C1782=成绩查询表!$G$17,P1782+ROW(P1782)/10000000,10000000)+ROW(P1782)/1000000</f>
        <v>10000000.001782</v>
      </c>
      <c r="O1782" s="15">
        <f t="shared" si="87"/>
        <v>0</v>
      </c>
      <c r="P1782" s="30">
        <f t="shared" si="85"/>
        <v>1</v>
      </c>
    </row>
    <row r="1783" spans="1:16">
      <c r="A1783" s="3">
        <f t="shared" si="86"/>
        <v>1781</v>
      </c>
      <c r="B1783" s="3">
        <f>IF(成绩记录表!C1783=成绩查询表!$G$17,P1783+ROW(P1783)/10000000,10000000)+ROW(P1783)/1000000</f>
        <v>10000000.001783</v>
      </c>
      <c r="O1783" s="15">
        <f t="shared" si="87"/>
        <v>0</v>
      </c>
      <c r="P1783" s="30">
        <f t="shared" si="85"/>
        <v>1</v>
      </c>
    </row>
    <row r="1784" spans="1:16">
      <c r="A1784" s="3">
        <f t="shared" si="86"/>
        <v>1782</v>
      </c>
      <c r="B1784" s="3">
        <f>IF(成绩记录表!C1784=成绩查询表!$G$17,P1784+ROW(P1784)/10000000,10000000)+ROW(P1784)/1000000</f>
        <v>10000000.001784001</v>
      </c>
      <c r="O1784" s="15">
        <f t="shared" si="87"/>
        <v>0</v>
      </c>
      <c r="P1784" s="30">
        <f t="shared" si="85"/>
        <v>1</v>
      </c>
    </row>
    <row r="1785" spans="1:16">
      <c r="A1785" s="3">
        <f t="shared" si="86"/>
        <v>1783</v>
      </c>
      <c r="B1785" s="3">
        <f>IF(成绩记录表!C1785=成绩查询表!$G$17,P1785+ROW(P1785)/10000000,10000000)+ROW(P1785)/1000000</f>
        <v>10000000.001785001</v>
      </c>
      <c r="O1785" s="15">
        <f t="shared" si="87"/>
        <v>0</v>
      </c>
      <c r="P1785" s="30">
        <f t="shared" si="85"/>
        <v>1</v>
      </c>
    </row>
    <row r="1786" spans="1:16">
      <c r="A1786" s="3">
        <f t="shared" si="86"/>
        <v>1784</v>
      </c>
      <c r="B1786" s="3">
        <f>IF(成绩记录表!C1786=成绩查询表!$G$17,P1786+ROW(P1786)/10000000,10000000)+ROW(P1786)/1000000</f>
        <v>10000000.001785999</v>
      </c>
      <c r="O1786" s="15">
        <f t="shared" si="87"/>
        <v>0</v>
      </c>
      <c r="P1786" s="30">
        <f t="shared" si="85"/>
        <v>1</v>
      </c>
    </row>
    <row r="1787" spans="1:16">
      <c r="A1787" s="3">
        <f t="shared" si="86"/>
        <v>1785</v>
      </c>
      <c r="B1787" s="3">
        <f>IF(成绩记录表!C1787=成绩查询表!$G$17,P1787+ROW(P1787)/10000000,10000000)+ROW(P1787)/1000000</f>
        <v>10000000.001786999</v>
      </c>
      <c r="O1787" s="15">
        <f t="shared" si="87"/>
        <v>0</v>
      </c>
      <c r="P1787" s="30">
        <f t="shared" si="85"/>
        <v>1</v>
      </c>
    </row>
    <row r="1788" spans="1:16">
      <c r="A1788" s="3">
        <f t="shared" si="86"/>
        <v>1786</v>
      </c>
      <c r="B1788" s="3">
        <f>IF(成绩记录表!C1788=成绩查询表!$G$17,P1788+ROW(P1788)/10000000,10000000)+ROW(P1788)/1000000</f>
        <v>10000000.001788</v>
      </c>
      <c r="O1788" s="15">
        <f t="shared" si="87"/>
        <v>0</v>
      </c>
      <c r="P1788" s="30">
        <f t="shared" si="85"/>
        <v>1</v>
      </c>
    </row>
    <row r="1789" spans="1:16">
      <c r="A1789" s="3">
        <f t="shared" si="86"/>
        <v>1787</v>
      </c>
      <c r="B1789" s="3">
        <f>IF(成绩记录表!C1789=成绩查询表!$G$17,P1789+ROW(P1789)/10000000,10000000)+ROW(P1789)/1000000</f>
        <v>10000000.001789</v>
      </c>
      <c r="O1789" s="15">
        <f t="shared" si="87"/>
        <v>0</v>
      </c>
      <c r="P1789" s="30">
        <f t="shared" si="85"/>
        <v>1</v>
      </c>
    </row>
    <row r="1790" spans="1:16">
      <c r="A1790" s="3">
        <f t="shared" si="86"/>
        <v>1788</v>
      </c>
      <c r="B1790" s="3">
        <f>IF(成绩记录表!C1790=成绩查询表!$G$17,P1790+ROW(P1790)/10000000,10000000)+ROW(P1790)/1000000</f>
        <v>10000000.00179</v>
      </c>
      <c r="O1790" s="15">
        <f t="shared" si="87"/>
        <v>0</v>
      </c>
      <c r="P1790" s="30">
        <f t="shared" si="85"/>
        <v>1</v>
      </c>
    </row>
    <row r="1791" spans="1:16">
      <c r="A1791" s="3">
        <f t="shared" si="86"/>
        <v>1789</v>
      </c>
      <c r="B1791" s="3">
        <f>IF(成绩记录表!C1791=成绩查询表!$G$17,P1791+ROW(P1791)/10000000,10000000)+ROW(P1791)/1000000</f>
        <v>10000000.001791</v>
      </c>
      <c r="O1791" s="15">
        <f t="shared" si="87"/>
        <v>0</v>
      </c>
      <c r="P1791" s="30">
        <f t="shared" si="85"/>
        <v>1</v>
      </c>
    </row>
    <row r="1792" spans="1:16">
      <c r="A1792" s="3">
        <f t="shared" si="86"/>
        <v>1790</v>
      </c>
      <c r="B1792" s="3">
        <f>IF(成绩记录表!C1792=成绩查询表!$G$17,P1792+ROW(P1792)/10000000,10000000)+ROW(P1792)/1000000</f>
        <v>10000000.001792001</v>
      </c>
      <c r="O1792" s="15">
        <f t="shared" si="87"/>
        <v>0</v>
      </c>
      <c r="P1792" s="30">
        <f t="shared" si="85"/>
        <v>1</v>
      </c>
    </row>
    <row r="1793" spans="1:16">
      <c r="A1793" s="3">
        <f t="shared" si="86"/>
        <v>1791</v>
      </c>
      <c r="B1793" s="3">
        <f>IF(成绩记录表!C1793=成绩查询表!$G$17,P1793+ROW(P1793)/10000000,10000000)+ROW(P1793)/1000000</f>
        <v>10000000.001793001</v>
      </c>
      <c r="O1793" s="15">
        <f t="shared" si="87"/>
        <v>0</v>
      </c>
      <c r="P1793" s="30">
        <f t="shared" si="85"/>
        <v>1</v>
      </c>
    </row>
    <row r="1794" spans="1:16">
      <c r="A1794" s="3">
        <f t="shared" si="86"/>
        <v>1792</v>
      </c>
      <c r="B1794" s="3">
        <f>IF(成绩记录表!C1794=成绩查询表!$G$17,P1794+ROW(P1794)/10000000,10000000)+ROW(P1794)/1000000</f>
        <v>10000000.001793999</v>
      </c>
      <c r="O1794" s="15">
        <f t="shared" si="87"/>
        <v>0</v>
      </c>
      <c r="P1794" s="30">
        <f t="shared" si="85"/>
        <v>1</v>
      </c>
    </row>
    <row r="1795" spans="1:16">
      <c r="A1795" s="3">
        <f t="shared" si="86"/>
        <v>1793</v>
      </c>
      <c r="B1795" s="3">
        <f>IF(成绩记录表!C1795=成绩查询表!$G$17,P1795+ROW(P1795)/10000000,10000000)+ROW(P1795)/1000000</f>
        <v>10000000.001794999</v>
      </c>
      <c r="O1795" s="15">
        <f t="shared" si="87"/>
        <v>0</v>
      </c>
      <c r="P1795" s="30">
        <f t="shared" si="85"/>
        <v>1</v>
      </c>
    </row>
    <row r="1796" spans="1:16">
      <c r="A1796" s="3">
        <f t="shared" si="86"/>
        <v>1794</v>
      </c>
      <c r="B1796" s="3">
        <f>IF(成绩记录表!C1796=成绩查询表!$G$17,P1796+ROW(P1796)/10000000,10000000)+ROW(P1796)/1000000</f>
        <v>10000000.001796</v>
      </c>
      <c r="O1796" s="15">
        <f t="shared" si="87"/>
        <v>0</v>
      </c>
      <c r="P1796" s="30">
        <f t="shared" si="85"/>
        <v>1</v>
      </c>
    </row>
    <row r="1797" spans="1:16">
      <c r="A1797" s="3">
        <f t="shared" si="86"/>
        <v>1795</v>
      </c>
      <c r="B1797" s="3">
        <f>IF(成绩记录表!C1797=成绩查询表!$G$17,P1797+ROW(P1797)/10000000,10000000)+ROW(P1797)/1000000</f>
        <v>10000000.001797</v>
      </c>
      <c r="O1797" s="15">
        <f t="shared" si="87"/>
        <v>0</v>
      </c>
      <c r="P1797" s="30">
        <f t="shared" si="85"/>
        <v>1</v>
      </c>
    </row>
    <row r="1798" spans="1:16">
      <c r="A1798" s="3">
        <f t="shared" si="86"/>
        <v>1796</v>
      </c>
      <c r="B1798" s="3">
        <f>IF(成绩记录表!C1798=成绩查询表!$G$17,P1798+ROW(P1798)/10000000,10000000)+ROW(P1798)/1000000</f>
        <v>10000000.001798</v>
      </c>
      <c r="O1798" s="15">
        <f t="shared" si="87"/>
        <v>0</v>
      </c>
      <c r="P1798" s="30">
        <f t="shared" si="85"/>
        <v>1</v>
      </c>
    </row>
    <row r="1799" spans="1:16">
      <c r="A1799" s="3">
        <f t="shared" si="86"/>
        <v>1797</v>
      </c>
      <c r="B1799" s="3">
        <f>IF(成绩记录表!C1799=成绩查询表!$G$17,P1799+ROW(P1799)/10000000,10000000)+ROW(P1799)/1000000</f>
        <v>10000000.001799</v>
      </c>
      <c r="O1799" s="15">
        <f t="shared" si="87"/>
        <v>0</v>
      </c>
      <c r="P1799" s="30">
        <f t="shared" si="85"/>
        <v>1</v>
      </c>
    </row>
    <row r="1800" spans="1:16">
      <c r="A1800" s="3">
        <f t="shared" si="86"/>
        <v>1798</v>
      </c>
      <c r="B1800" s="3">
        <f>IF(成绩记录表!C1800=成绩查询表!$G$17,P1800+ROW(P1800)/10000000,10000000)+ROW(P1800)/1000000</f>
        <v>10000000.001800001</v>
      </c>
      <c r="O1800" s="15">
        <f t="shared" si="87"/>
        <v>0</v>
      </c>
      <c r="P1800" s="30">
        <f t="shared" si="85"/>
        <v>1</v>
      </c>
    </row>
    <row r="1801" spans="1:16">
      <c r="A1801" s="3">
        <f t="shared" si="86"/>
        <v>1799</v>
      </c>
      <c r="B1801" s="3">
        <f>IF(成绩记录表!C1801=成绩查询表!$G$17,P1801+ROW(P1801)/10000000,10000000)+ROW(P1801)/1000000</f>
        <v>10000000.001801001</v>
      </c>
      <c r="O1801" s="15">
        <f t="shared" si="87"/>
        <v>0</v>
      </c>
      <c r="P1801" s="30">
        <f t="shared" si="85"/>
        <v>1</v>
      </c>
    </row>
    <row r="1802" spans="1:16">
      <c r="A1802" s="3">
        <f t="shared" si="86"/>
        <v>1800</v>
      </c>
      <c r="B1802" s="3">
        <f>IF(成绩记录表!C1802=成绩查询表!$G$17,P1802+ROW(P1802)/10000000,10000000)+ROW(P1802)/1000000</f>
        <v>10000000.001801999</v>
      </c>
      <c r="O1802" s="15">
        <f t="shared" si="87"/>
        <v>0</v>
      </c>
      <c r="P1802" s="30">
        <f t="shared" si="85"/>
        <v>1</v>
      </c>
    </row>
    <row r="1803" spans="1:16">
      <c r="A1803" s="3">
        <f t="shared" si="86"/>
        <v>1801</v>
      </c>
      <c r="B1803" s="3">
        <f>IF(成绩记录表!C1803=成绩查询表!$G$17,P1803+ROW(P1803)/10000000,10000000)+ROW(P1803)/1000000</f>
        <v>10000000.001803</v>
      </c>
      <c r="O1803" s="15">
        <f t="shared" si="87"/>
        <v>0</v>
      </c>
      <c r="P1803" s="30">
        <f t="shared" si="85"/>
        <v>1</v>
      </c>
    </row>
    <row r="1804" spans="1:16">
      <c r="A1804" s="3">
        <f t="shared" si="86"/>
        <v>1802</v>
      </c>
      <c r="B1804" s="3">
        <f>IF(成绩记录表!C1804=成绩查询表!$G$17,P1804+ROW(P1804)/10000000,10000000)+ROW(P1804)/1000000</f>
        <v>10000000.001804</v>
      </c>
      <c r="O1804" s="15">
        <f t="shared" si="87"/>
        <v>0</v>
      </c>
      <c r="P1804" s="30">
        <f t="shared" si="85"/>
        <v>1</v>
      </c>
    </row>
    <row r="1805" spans="1:16">
      <c r="A1805" s="3">
        <f t="shared" si="86"/>
        <v>1803</v>
      </c>
      <c r="B1805" s="3">
        <f>IF(成绩记录表!C1805=成绩查询表!$G$17,P1805+ROW(P1805)/10000000,10000000)+ROW(P1805)/1000000</f>
        <v>10000000.001805</v>
      </c>
      <c r="O1805" s="15">
        <f t="shared" si="87"/>
        <v>0</v>
      </c>
      <c r="P1805" s="30">
        <f t="shared" si="85"/>
        <v>1</v>
      </c>
    </row>
    <row r="1806" spans="1:16">
      <c r="A1806" s="3">
        <f t="shared" si="86"/>
        <v>1804</v>
      </c>
      <c r="B1806" s="3">
        <f>IF(成绩记录表!C1806=成绩查询表!$G$17,P1806+ROW(P1806)/10000000,10000000)+ROW(P1806)/1000000</f>
        <v>10000000.001806</v>
      </c>
      <c r="O1806" s="15">
        <f t="shared" si="87"/>
        <v>0</v>
      </c>
      <c r="P1806" s="30">
        <f t="shared" si="85"/>
        <v>1</v>
      </c>
    </row>
    <row r="1807" spans="1:16">
      <c r="A1807" s="3">
        <f t="shared" si="86"/>
        <v>1805</v>
      </c>
      <c r="B1807" s="3">
        <f>IF(成绩记录表!C1807=成绩查询表!$G$17,P1807+ROW(P1807)/10000000,10000000)+ROW(P1807)/1000000</f>
        <v>10000000.001807</v>
      </c>
      <c r="O1807" s="15">
        <f t="shared" si="87"/>
        <v>0</v>
      </c>
      <c r="P1807" s="30">
        <f t="shared" si="85"/>
        <v>1</v>
      </c>
    </row>
    <row r="1808" spans="1:16">
      <c r="A1808" s="3">
        <f t="shared" si="86"/>
        <v>1806</v>
      </c>
      <c r="B1808" s="3">
        <f>IF(成绩记录表!C1808=成绩查询表!$G$17,P1808+ROW(P1808)/10000000,10000000)+ROW(P1808)/1000000</f>
        <v>10000000.001808001</v>
      </c>
      <c r="O1808" s="15">
        <f t="shared" si="87"/>
        <v>0</v>
      </c>
      <c r="P1808" s="30">
        <f t="shared" si="85"/>
        <v>1</v>
      </c>
    </row>
    <row r="1809" spans="1:16">
      <c r="A1809" s="3">
        <f t="shared" si="86"/>
        <v>1807</v>
      </c>
      <c r="B1809" s="3">
        <f>IF(成绩记录表!C1809=成绩查询表!$G$17,P1809+ROW(P1809)/10000000,10000000)+ROW(P1809)/1000000</f>
        <v>10000000.001808999</v>
      </c>
      <c r="O1809" s="15">
        <f t="shared" si="87"/>
        <v>0</v>
      </c>
      <c r="P1809" s="30">
        <f t="shared" si="85"/>
        <v>1</v>
      </c>
    </row>
    <row r="1810" spans="1:16">
      <c r="A1810" s="3">
        <f t="shared" si="86"/>
        <v>1808</v>
      </c>
      <c r="B1810" s="3">
        <f>IF(成绩记录表!C1810=成绩查询表!$G$17,P1810+ROW(P1810)/10000000,10000000)+ROW(P1810)/1000000</f>
        <v>10000000.001809999</v>
      </c>
      <c r="O1810" s="15">
        <f t="shared" si="87"/>
        <v>0</v>
      </c>
      <c r="P1810" s="30">
        <f t="shared" si="85"/>
        <v>1</v>
      </c>
    </row>
    <row r="1811" spans="1:16">
      <c r="A1811" s="3">
        <f t="shared" si="86"/>
        <v>1809</v>
      </c>
      <c r="B1811" s="3">
        <f>IF(成绩记录表!C1811=成绩查询表!$G$17,P1811+ROW(P1811)/10000000,10000000)+ROW(P1811)/1000000</f>
        <v>10000000.001811</v>
      </c>
      <c r="O1811" s="15">
        <f t="shared" si="87"/>
        <v>0</v>
      </c>
      <c r="P1811" s="30">
        <f t="shared" si="85"/>
        <v>1</v>
      </c>
    </row>
    <row r="1812" spans="1:16">
      <c r="A1812" s="3">
        <f t="shared" si="86"/>
        <v>1810</v>
      </c>
      <c r="B1812" s="3">
        <f>IF(成绩记录表!C1812=成绩查询表!$G$17,P1812+ROW(P1812)/10000000,10000000)+ROW(P1812)/1000000</f>
        <v>10000000.001812</v>
      </c>
      <c r="O1812" s="15">
        <f t="shared" si="87"/>
        <v>0</v>
      </c>
      <c r="P1812" s="30">
        <f t="shared" si="85"/>
        <v>1</v>
      </c>
    </row>
    <row r="1813" spans="1:16">
      <c r="A1813" s="3">
        <f t="shared" si="86"/>
        <v>1811</v>
      </c>
      <c r="B1813" s="3">
        <f>IF(成绩记录表!C1813=成绩查询表!$G$17,P1813+ROW(P1813)/10000000,10000000)+ROW(P1813)/1000000</f>
        <v>10000000.001813</v>
      </c>
      <c r="O1813" s="15">
        <f t="shared" si="87"/>
        <v>0</v>
      </c>
      <c r="P1813" s="30">
        <f t="shared" si="85"/>
        <v>1</v>
      </c>
    </row>
    <row r="1814" spans="1:16">
      <c r="A1814" s="3">
        <f t="shared" si="86"/>
        <v>1812</v>
      </c>
      <c r="B1814" s="3">
        <f>IF(成绩记录表!C1814=成绩查询表!$G$17,P1814+ROW(P1814)/10000000,10000000)+ROW(P1814)/1000000</f>
        <v>10000000.001814</v>
      </c>
      <c r="O1814" s="15">
        <f t="shared" si="87"/>
        <v>0</v>
      </c>
      <c r="P1814" s="30">
        <f t="shared" ref="P1814:P1877" si="88">IFERROR(VALUE(COUNTIFS($C$2:$C$20000,C1814,$O$2:$O$20000,"&gt;"&amp;$O1814)+1),0)</f>
        <v>1</v>
      </c>
    </row>
    <row r="1815" spans="1:16">
      <c r="A1815" s="3">
        <f t="shared" si="86"/>
        <v>1813</v>
      </c>
      <c r="B1815" s="3">
        <f>IF(成绩记录表!C1815=成绩查询表!$G$17,P1815+ROW(P1815)/10000000,10000000)+ROW(P1815)/1000000</f>
        <v>10000000.001815001</v>
      </c>
      <c r="O1815" s="15">
        <f t="shared" si="87"/>
        <v>0</v>
      </c>
      <c r="P1815" s="30">
        <f t="shared" si="88"/>
        <v>1</v>
      </c>
    </row>
    <row r="1816" spans="1:16">
      <c r="A1816" s="3">
        <f t="shared" si="86"/>
        <v>1814</v>
      </c>
      <c r="B1816" s="3">
        <f>IF(成绩记录表!C1816=成绩查询表!$G$17,P1816+ROW(P1816)/10000000,10000000)+ROW(P1816)/1000000</f>
        <v>10000000.001816001</v>
      </c>
      <c r="O1816" s="15">
        <f t="shared" si="87"/>
        <v>0</v>
      </c>
      <c r="P1816" s="30">
        <f t="shared" si="88"/>
        <v>1</v>
      </c>
    </row>
    <row r="1817" spans="1:16">
      <c r="A1817" s="3">
        <f t="shared" si="86"/>
        <v>1815</v>
      </c>
      <c r="B1817" s="3">
        <f>IF(成绩记录表!C1817=成绩查询表!$G$17,P1817+ROW(P1817)/10000000,10000000)+ROW(P1817)/1000000</f>
        <v>10000000.001816999</v>
      </c>
      <c r="O1817" s="15">
        <f t="shared" si="87"/>
        <v>0</v>
      </c>
      <c r="P1817" s="30">
        <f t="shared" si="88"/>
        <v>1</v>
      </c>
    </row>
    <row r="1818" spans="1:16">
      <c r="A1818" s="3">
        <f t="shared" si="86"/>
        <v>1816</v>
      </c>
      <c r="B1818" s="3">
        <f>IF(成绩记录表!C1818=成绩查询表!$G$17,P1818+ROW(P1818)/10000000,10000000)+ROW(P1818)/1000000</f>
        <v>10000000.001817999</v>
      </c>
      <c r="O1818" s="15">
        <f t="shared" si="87"/>
        <v>0</v>
      </c>
      <c r="P1818" s="30">
        <f t="shared" si="88"/>
        <v>1</v>
      </c>
    </row>
    <row r="1819" spans="1:16">
      <c r="A1819" s="3">
        <f t="shared" si="86"/>
        <v>1817</v>
      </c>
      <c r="B1819" s="3">
        <f>IF(成绩记录表!C1819=成绩查询表!$G$17,P1819+ROW(P1819)/10000000,10000000)+ROW(P1819)/1000000</f>
        <v>10000000.001819</v>
      </c>
      <c r="O1819" s="15">
        <f t="shared" si="87"/>
        <v>0</v>
      </c>
      <c r="P1819" s="30">
        <f t="shared" si="88"/>
        <v>1</v>
      </c>
    </row>
    <row r="1820" spans="1:16">
      <c r="A1820" s="3">
        <f t="shared" si="86"/>
        <v>1818</v>
      </c>
      <c r="B1820" s="3">
        <f>IF(成绩记录表!C1820=成绩查询表!$G$17,P1820+ROW(P1820)/10000000,10000000)+ROW(P1820)/1000000</f>
        <v>10000000.00182</v>
      </c>
      <c r="O1820" s="15">
        <f t="shared" si="87"/>
        <v>0</v>
      </c>
      <c r="P1820" s="30">
        <f t="shared" si="88"/>
        <v>1</v>
      </c>
    </row>
    <row r="1821" spans="1:16">
      <c r="A1821" s="3">
        <f t="shared" si="86"/>
        <v>1819</v>
      </c>
      <c r="B1821" s="3">
        <f>IF(成绩记录表!C1821=成绩查询表!$G$17,P1821+ROW(P1821)/10000000,10000000)+ROW(P1821)/1000000</f>
        <v>10000000.001821</v>
      </c>
      <c r="O1821" s="15">
        <f t="shared" si="87"/>
        <v>0</v>
      </c>
      <c r="P1821" s="30">
        <f t="shared" si="88"/>
        <v>1</v>
      </c>
    </row>
    <row r="1822" spans="1:16">
      <c r="A1822" s="3">
        <f t="shared" si="86"/>
        <v>1820</v>
      </c>
      <c r="B1822" s="3">
        <f>IF(成绩记录表!C1822=成绩查询表!$G$17,P1822+ROW(P1822)/10000000,10000000)+ROW(P1822)/1000000</f>
        <v>10000000.001822</v>
      </c>
      <c r="O1822" s="15">
        <f t="shared" si="87"/>
        <v>0</v>
      </c>
      <c r="P1822" s="30">
        <f t="shared" si="88"/>
        <v>1</v>
      </c>
    </row>
    <row r="1823" spans="1:16">
      <c r="A1823" s="3">
        <f t="shared" si="86"/>
        <v>1821</v>
      </c>
      <c r="B1823" s="3">
        <f>IF(成绩记录表!C1823=成绩查询表!$G$17,P1823+ROW(P1823)/10000000,10000000)+ROW(P1823)/1000000</f>
        <v>10000000.001823001</v>
      </c>
      <c r="O1823" s="15">
        <f t="shared" si="87"/>
        <v>0</v>
      </c>
      <c r="P1823" s="30">
        <f t="shared" si="88"/>
        <v>1</v>
      </c>
    </row>
    <row r="1824" spans="1:16">
      <c r="A1824" s="3">
        <f t="shared" si="86"/>
        <v>1822</v>
      </c>
      <c r="B1824" s="3">
        <f>IF(成绩记录表!C1824=成绩查询表!$G$17,P1824+ROW(P1824)/10000000,10000000)+ROW(P1824)/1000000</f>
        <v>10000000.001824001</v>
      </c>
      <c r="O1824" s="15">
        <f t="shared" si="87"/>
        <v>0</v>
      </c>
      <c r="P1824" s="30">
        <f t="shared" si="88"/>
        <v>1</v>
      </c>
    </row>
    <row r="1825" spans="1:16">
      <c r="A1825" s="3">
        <f t="shared" si="86"/>
        <v>1823</v>
      </c>
      <c r="B1825" s="3">
        <f>IF(成绩记录表!C1825=成绩查询表!$G$17,P1825+ROW(P1825)/10000000,10000000)+ROW(P1825)/1000000</f>
        <v>10000000.001824999</v>
      </c>
      <c r="O1825" s="15">
        <f t="shared" si="87"/>
        <v>0</v>
      </c>
      <c r="P1825" s="30">
        <f t="shared" si="88"/>
        <v>1</v>
      </c>
    </row>
    <row r="1826" spans="1:16">
      <c r="A1826" s="3">
        <f t="shared" si="86"/>
        <v>1824</v>
      </c>
      <c r="B1826" s="3">
        <f>IF(成绩记录表!C1826=成绩查询表!$G$17,P1826+ROW(P1826)/10000000,10000000)+ROW(P1826)/1000000</f>
        <v>10000000.001825999</v>
      </c>
      <c r="O1826" s="15">
        <f t="shared" si="87"/>
        <v>0</v>
      </c>
      <c r="P1826" s="30">
        <f t="shared" si="88"/>
        <v>1</v>
      </c>
    </row>
    <row r="1827" spans="1:16">
      <c r="A1827" s="3">
        <f t="shared" si="86"/>
        <v>1825</v>
      </c>
      <c r="B1827" s="3">
        <f>IF(成绩记录表!C1827=成绩查询表!$G$17,P1827+ROW(P1827)/10000000,10000000)+ROW(P1827)/1000000</f>
        <v>10000000.001827</v>
      </c>
      <c r="O1827" s="15">
        <f t="shared" si="87"/>
        <v>0</v>
      </c>
      <c r="P1827" s="30">
        <f t="shared" si="88"/>
        <v>1</v>
      </c>
    </row>
    <row r="1828" spans="1:16">
      <c r="A1828" s="3">
        <f t="shared" si="86"/>
        <v>1826</v>
      </c>
      <c r="B1828" s="3">
        <f>IF(成绩记录表!C1828=成绩查询表!$G$17,P1828+ROW(P1828)/10000000,10000000)+ROW(P1828)/1000000</f>
        <v>10000000.001828</v>
      </c>
      <c r="O1828" s="15">
        <f t="shared" si="87"/>
        <v>0</v>
      </c>
      <c r="P1828" s="30">
        <f t="shared" si="88"/>
        <v>1</v>
      </c>
    </row>
    <row r="1829" spans="1:16">
      <c r="A1829" s="3">
        <f t="shared" si="86"/>
        <v>1827</v>
      </c>
      <c r="B1829" s="3">
        <f>IF(成绩记录表!C1829=成绩查询表!$G$17,P1829+ROW(P1829)/10000000,10000000)+ROW(P1829)/1000000</f>
        <v>10000000.001829</v>
      </c>
      <c r="O1829" s="15">
        <f t="shared" si="87"/>
        <v>0</v>
      </c>
      <c r="P1829" s="30">
        <f t="shared" si="88"/>
        <v>1</v>
      </c>
    </row>
    <row r="1830" spans="1:16">
      <c r="A1830" s="3">
        <f t="shared" si="86"/>
        <v>1828</v>
      </c>
      <c r="B1830" s="3">
        <f>IF(成绩记录表!C1830=成绩查询表!$G$17,P1830+ROW(P1830)/10000000,10000000)+ROW(P1830)/1000000</f>
        <v>10000000.00183</v>
      </c>
      <c r="O1830" s="15">
        <f t="shared" si="87"/>
        <v>0</v>
      </c>
      <c r="P1830" s="30">
        <f t="shared" si="88"/>
        <v>1</v>
      </c>
    </row>
    <row r="1831" spans="1:16">
      <c r="A1831" s="3">
        <f t="shared" si="86"/>
        <v>1829</v>
      </c>
      <c r="B1831" s="3">
        <f>IF(成绩记录表!C1831=成绩查询表!$G$17,P1831+ROW(P1831)/10000000,10000000)+ROW(P1831)/1000000</f>
        <v>10000000.001831001</v>
      </c>
      <c r="O1831" s="15">
        <f t="shared" si="87"/>
        <v>0</v>
      </c>
      <c r="P1831" s="30">
        <f t="shared" si="88"/>
        <v>1</v>
      </c>
    </row>
    <row r="1832" spans="1:16">
      <c r="A1832" s="3">
        <f t="shared" si="86"/>
        <v>1830</v>
      </c>
      <c r="B1832" s="3">
        <f>IF(成绩记录表!C1832=成绩查询表!$G$17,P1832+ROW(P1832)/10000000,10000000)+ROW(P1832)/1000000</f>
        <v>10000000.001832001</v>
      </c>
      <c r="O1832" s="15">
        <f t="shared" si="87"/>
        <v>0</v>
      </c>
      <c r="P1832" s="30">
        <f t="shared" si="88"/>
        <v>1</v>
      </c>
    </row>
    <row r="1833" spans="1:16">
      <c r="A1833" s="3">
        <f t="shared" si="86"/>
        <v>1831</v>
      </c>
      <c r="B1833" s="3">
        <f>IF(成绩记录表!C1833=成绩查询表!$G$17,P1833+ROW(P1833)/10000000,10000000)+ROW(P1833)/1000000</f>
        <v>10000000.001832999</v>
      </c>
      <c r="O1833" s="15">
        <f t="shared" si="87"/>
        <v>0</v>
      </c>
      <c r="P1833" s="30">
        <f t="shared" si="88"/>
        <v>1</v>
      </c>
    </row>
    <row r="1834" spans="1:16">
      <c r="A1834" s="3">
        <f t="shared" si="86"/>
        <v>1832</v>
      </c>
      <c r="B1834" s="3">
        <f>IF(成绩记录表!C1834=成绩查询表!$G$17,P1834+ROW(P1834)/10000000,10000000)+ROW(P1834)/1000000</f>
        <v>10000000.001834</v>
      </c>
      <c r="O1834" s="15">
        <f t="shared" si="87"/>
        <v>0</v>
      </c>
      <c r="P1834" s="30">
        <f t="shared" si="88"/>
        <v>1</v>
      </c>
    </row>
    <row r="1835" spans="1:16">
      <c r="A1835" s="3">
        <f t="shared" si="86"/>
        <v>1833</v>
      </c>
      <c r="B1835" s="3">
        <f>IF(成绩记录表!C1835=成绩查询表!$G$17,P1835+ROW(P1835)/10000000,10000000)+ROW(P1835)/1000000</f>
        <v>10000000.001835</v>
      </c>
      <c r="O1835" s="15">
        <f t="shared" si="87"/>
        <v>0</v>
      </c>
      <c r="P1835" s="30">
        <f t="shared" si="88"/>
        <v>1</v>
      </c>
    </row>
    <row r="1836" spans="1:16">
      <c r="A1836" s="3">
        <f t="shared" ref="A1836:A1899" si="89">RANK(B1836,B:B,1)</f>
        <v>1834</v>
      </c>
      <c r="B1836" s="3">
        <f>IF(成绩记录表!C1836=成绩查询表!$G$17,P1836+ROW(P1836)/10000000,10000000)+ROW(P1836)/1000000</f>
        <v>10000000.001836</v>
      </c>
      <c r="O1836" s="15">
        <f t="shared" ref="O1836:O1899" si="90">SUM(F1836:N1836)</f>
        <v>0</v>
      </c>
      <c r="P1836" s="30">
        <f t="shared" si="88"/>
        <v>1</v>
      </c>
    </row>
    <row r="1837" spans="1:16">
      <c r="A1837" s="3">
        <f t="shared" si="89"/>
        <v>1835</v>
      </c>
      <c r="B1837" s="3">
        <f>IF(成绩记录表!C1837=成绩查询表!$G$17,P1837+ROW(P1837)/10000000,10000000)+ROW(P1837)/1000000</f>
        <v>10000000.001837</v>
      </c>
      <c r="O1837" s="15">
        <f t="shared" si="90"/>
        <v>0</v>
      </c>
      <c r="P1837" s="30">
        <f t="shared" si="88"/>
        <v>1</v>
      </c>
    </row>
    <row r="1838" spans="1:16">
      <c r="A1838" s="3">
        <f t="shared" si="89"/>
        <v>1836</v>
      </c>
      <c r="B1838" s="3">
        <f>IF(成绩记录表!C1838=成绩查询表!$G$17,P1838+ROW(P1838)/10000000,10000000)+ROW(P1838)/1000000</f>
        <v>10000000.001838</v>
      </c>
      <c r="O1838" s="15">
        <f t="shared" si="90"/>
        <v>0</v>
      </c>
      <c r="P1838" s="30">
        <f t="shared" si="88"/>
        <v>1</v>
      </c>
    </row>
    <row r="1839" spans="1:16">
      <c r="A1839" s="3">
        <f t="shared" si="89"/>
        <v>1837</v>
      </c>
      <c r="B1839" s="3">
        <f>IF(成绩记录表!C1839=成绩查询表!$G$17,P1839+ROW(P1839)/10000000,10000000)+ROW(P1839)/1000000</f>
        <v>10000000.001839001</v>
      </c>
      <c r="O1839" s="15">
        <f t="shared" si="90"/>
        <v>0</v>
      </c>
      <c r="P1839" s="30">
        <f t="shared" si="88"/>
        <v>1</v>
      </c>
    </row>
    <row r="1840" spans="1:16">
      <c r="A1840" s="3">
        <f t="shared" si="89"/>
        <v>1838</v>
      </c>
      <c r="B1840" s="3">
        <f>IF(成绩记录表!C1840=成绩查询表!$G$17,P1840+ROW(P1840)/10000000,10000000)+ROW(P1840)/1000000</f>
        <v>10000000.001839999</v>
      </c>
      <c r="O1840" s="15">
        <f t="shared" si="90"/>
        <v>0</v>
      </c>
      <c r="P1840" s="30">
        <f t="shared" si="88"/>
        <v>1</v>
      </c>
    </row>
    <row r="1841" spans="1:16">
      <c r="A1841" s="3">
        <f t="shared" si="89"/>
        <v>1839</v>
      </c>
      <c r="B1841" s="3">
        <f>IF(成绩记录表!C1841=成绩查询表!$G$17,P1841+ROW(P1841)/10000000,10000000)+ROW(P1841)/1000000</f>
        <v>10000000.001840999</v>
      </c>
      <c r="O1841" s="15">
        <f t="shared" si="90"/>
        <v>0</v>
      </c>
      <c r="P1841" s="30">
        <f t="shared" si="88"/>
        <v>1</v>
      </c>
    </row>
    <row r="1842" spans="1:16">
      <c r="A1842" s="3">
        <f t="shared" si="89"/>
        <v>1840</v>
      </c>
      <c r="B1842" s="3">
        <f>IF(成绩记录表!C1842=成绩查询表!$G$17,P1842+ROW(P1842)/10000000,10000000)+ROW(P1842)/1000000</f>
        <v>10000000.001842</v>
      </c>
      <c r="O1842" s="15">
        <f t="shared" si="90"/>
        <v>0</v>
      </c>
      <c r="P1842" s="30">
        <f t="shared" si="88"/>
        <v>1</v>
      </c>
    </row>
    <row r="1843" spans="1:16">
      <c r="A1843" s="3">
        <f t="shared" si="89"/>
        <v>1841</v>
      </c>
      <c r="B1843" s="3">
        <f>IF(成绩记录表!C1843=成绩查询表!$G$17,P1843+ROW(P1843)/10000000,10000000)+ROW(P1843)/1000000</f>
        <v>10000000.001843</v>
      </c>
      <c r="O1843" s="15">
        <f t="shared" si="90"/>
        <v>0</v>
      </c>
      <c r="P1843" s="30">
        <f t="shared" si="88"/>
        <v>1</v>
      </c>
    </row>
    <row r="1844" spans="1:16">
      <c r="A1844" s="3">
        <f t="shared" si="89"/>
        <v>1842</v>
      </c>
      <c r="B1844" s="3">
        <f>IF(成绩记录表!C1844=成绩查询表!$G$17,P1844+ROW(P1844)/10000000,10000000)+ROW(P1844)/1000000</f>
        <v>10000000.001844</v>
      </c>
      <c r="O1844" s="15">
        <f t="shared" si="90"/>
        <v>0</v>
      </c>
      <c r="P1844" s="30">
        <f t="shared" si="88"/>
        <v>1</v>
      </c>
    </row>
    <row r="1845" spans="1:16">
      <c r="A1845" s="3">
        <f t="shared" si="89"/>
        <v>1843</v>
      </c>
      <c r="B1845" s="3">
        <f>IF(成绩记录表!C1845=成绩查询表!$G$17,P1845+ROW(P1845)/10000000,10000000)+ROW(P1845)/1000000</f>
        <v>10000000.001845</v>
      </c>
      <c r="O1845" s="15">
        <f t="shared" si="90"/>
        <v>0</v>
      </c>
      <c r="P1845" s="30">
        <f t="shared" si="88"/>
        <v>1</v>
      </c>
    </row>
    <row r="1846" spans="1:16">
      <c r="A1846" s="3">
        <f t="shared" si="89"/>
        <v>1844</v>
      </c>
      <c r="B1846" s="3">
        <f>IF(成绩记录表!C1846=成绩查询表!$G$17,P1846+ROW(P1846)/10000000,10000000)+ROW(P1846)/1000000</f>
        <v>10000000.001846001</v>
      </c>
      <c r="O1846" s="15">
        <f t="shared" si="90"/>
        <v>0</v>
      </c>
      <c r="P1846" s="30">
        <f t="shared" si="88"/>
        <v>1</v>
      </c>
    </row>
    <row r="1847" spans="1:16">
      <c r="A1847" s="3">
        <f t="shared" si="89"/>
        <v>1845</v>
      </c>
      <c r="B1847" s="3">
        <f>IF(成绩记录表!C1847=成绩查询表!$G$17,P1847+ROW(P1847)/10000000,10000000)+ROW(P1847)/1000000</f>
        <v>10000000.001847001</v>
      </c>
      <c r="O1847" s="15">
        <f t="shared" si="90"/>
        <v>0</v>
      </c>
      <c r="P1847" s="30">
        <f t="shared" si="88"/>
        <v>1</v>
      </c>
    </row>
    <row r="1848" spans="1:16">
      <c r="A1848" s="3">
        <f t="shared" si="89"/>
        <v>1846</v>
      </c>
      <c r="B1848" s="3">
        <f>IF(成绩记录表!C1848=成绩查询表!$G$17,P1848+ROW(P1848)/10000000,10000000)+ROW(P1848)/1000000</f>
        <v>10000000.001847999</v>
      </c>
      <c r="O1848" s="15">
        <f t="shared" si="90"/>
        <v>0</v>
      </c>
      <c r="P1848" s="30">
        <f t="shared" si="88"/>
        <v>1</v>
      </c>
    </row>
    <row r="1849" spans="1:16">
      <c r="A1849" s="3">
        <f t="shared" si="89"/>
        <v>1847</v>
      </c>
      <c r="B1849" s="3">
        <f>IF(成绩记录表!C1849=成绩查询表!$G$17,P1849+ROW(P1849)/10000000,10000000)+ROW(P1849)/1000000</f>
        <v>10000000.001848999</v>
      </c>
      <c r="O1849" s="15">
        <f t="shared" si="90"/>
        <v>0</v>
      </c>
      <c r="P1849" s="30">
        <f t="shared" si="88"/>
        <v>1</v>
      </c>
    </row>
    <row r="1850" spans="1:16">
      <c r="A1850" s="3">
        <f t="shared" si="89"/>
        <v>1848</v>
      </c>
      <c r="B1850" s="3">
        <f>IF(成绩记录表!C1850=成绩查询表!$G$17,P1850+ROW(P1850)/10000000,10000000)+ROW(P1850)/1000000</f>
        <v>10000000.00185</v>
      </c>
      <c r="O1850" s="15">
        <f t="shared" si="90"/>
        <v>0</v>
      </c>
      <c r="P1850" s="30">
        <f t="shared" si="88"/>
        <v>1</v>
      </c>
    </row>
    <row r="1851" spans="1:16">
      <c r="A1851" s="3">
        <f t="shared" si="89"/>
        <v>1849</v>
      </c>
      <c r="B1851" s="3">
        <f>IF(成绩记录表!C1851=成绩查询表!$G$17,P1851+ROW(P1851)/10000000,10000000)+ROW(P1851)/1000000</f>
        <v>10000000.001851</v>
      </c>
      <c r="O1851" s="15">
        <f t="shared" si="90"/>
        <v>0</v>
      </c>
      <c r="P1851" s="30">
        <f t="shared" si="88"/>
        <v>1</v>
      </c>
    </row>
    <row r="1852" spans="1:16">
      <c r="A1852" s="3">
        <f t="shared" si="89"/>
        <v>1850</v>
      </c>
      <c r="B1852" s="3">
        <f>IF(成绩记录表!C1852=成绩查询表!$G$17,P1852+ROW(P1852)/10000000,10000000)+ROW(P1852)/1000000</f>
        <v>10000000.001852</v>
      </c>
      <c r="O1852" s="15">
        <f t="shared" si="90"/>
        <v>0</v>
      </c>
      <c r="P1852" s="30">
        <f t="shared" si="88"/>
        <v>1</v>
      </c>
    </row>
    <row r="1853" spans="1:16">
      <c r="A1853" s="3">
        <f t="shared" si="89"/>
        <v>1851</v>
      </c>
      <c r="B1853" s="3">
        <f>IF(成绩记录表!C1853=成绩查询表!$G$17,P1853+ROW(P1853)/10000000,10000000)+ROW(P1853)/1000000</f>
        <v>10000000.001853</v>
      </c>
      <c r="O1853" s="15">
        <f t="shared" si="90"/>
        <v>0</v>
      </c>
      <c r="P1853" s="30">
        <f t="shared" si="88"/>
        <v>1</v>
      </c>
    </row>
    <row r="1854" spans="1:16">
      <c r="A1854" s="3">
        <f t="shared" si="89"/>
        <v>1852</v>
      </c>
      <c r="B1854" s="3">
        <f>IF(成绩记录表!C1854=成绩查询表!$G$17,P1854+ROW(P1854)/10000000,10000000)+ROW(P1854)/1000000</f>
        <v>10000000.001854001</v>
      </c>
      <c r="O1854" s="15">
        <f t="shared" si="90"/>
        <v>0</v>
      </c>
      <c r="P1854" s="30">
        <f t="shared" si="88"/>
        <v>1</v>
      </c>
    </row>
    <row r="1855" spans="1:16">
      <c r="A1855" s="3">
        <f t="shared" si="89"/>
        <v>1853</v>
      </c>
      <c r="B1855" s="3">
        <f>IF(成绩记录表!C1855=成绩查询表!$G$17,P1855+ROW(P1855)/10000000,10000000)+ROW(P1855)/1000000</f>
        <v>10000000.001855001</v>
      </c>
      <c r="O1855" s="15">
        <f t="shared" si="90"/>
        <v>0</v>
      </c>
      <c r="P1855" s="30">
        <f t="shared" si="88"/>
        <v>1</v>
      </c>
    </row>
    <row r="1856" spans="1:16">
      <c r="A1856" s="3">
        <f t="shared" si="89"/>
        <v>1854</v>
      </c>
      <c r="B1856" s="3">
        <f>IF(成绩记录表!C1856=成绩查询表!$G$17,P1856+ROW(P1856)/10000000,10000000)+ROW(P1856)/1000000</f>
        <v>10000000.001855999</v>
      </c>
      <c r="O1856" s="15">
        <f t="shared" si="90"/>
        <v>0</v>
      </c>
      <c r="P1856" s="30">
        <f t="shared" si="88"/>
        <v>1</v>
      </c>
    </row>
    <row r="1857" spans="1:16">
      <c r="A1857" s="3">
        <f t="shared" si="89"/>
        <v>1855</v>
      </c>
      <c r="B1857" s="3">
        <f>IF(成绩记录表!C1857=成绩查询表!$G$17,P1857+ROW(P1857)/10000000,10000000)+ROW(P1857)/1000000</f>
        <v>10000000.001856999</v>
      </c>
      <c r="O1857" s="15">
        <f t="shared" si="90"/>
        <v>0</v>
      </c>
      <c r="P1857" s="30">
        <f t="shared" si="88"/>
        <v>1</v>
      </c>
    </row>
    <row r="1858" spans="1:16">
      <c r="A1858" s="3">
        <f t="shared" si="89"/>
        <v>1856</v>
      </c>
      <c r="B1858" s="3">
        <f>IF(成绩记录表!C1858=成绩查询表!$G$17,P1858+ROW(P1858)/10000000,10000000)+ROW(P1858)/1000000</f>
        <v>10000000.001858</v>
      </c>
      <c r="O1858" s="15">
        <f t="shared" si="90"/>
        <v>0</v>
      </c>
      <c r="P1858" s="30">
        <f t="shared" si="88"/>
        <v>1</v>
      </c>
    </row>
    <row r="1859" spans="1:16">
      <c r="A1859" s="3">
        <f t="shared" si="89"/>
        <v>1857</v>
      </c>
      <c r="B1859" s="3">
        <f>IF(成绩记录表!C1859=成绩查询表!$G$17,P1859+ROW(P1859)/10000000,10000000)+ROW(P1859)/1000000</f>
        <v>10000000.001859</v>
      </c>
      <c r="O1859" s="15">
        <f t="shared" si="90"/>
        <v>0</v>
      </c>
      <c r="P1859" s="30">
        <f t="shared" si="88"/>
        <v>1</v>
      </c>
    </row>
    <row r="1860" spans="1:16">
      <c r="A1860" s="3">
        <f t="shared" si="89"/>
        <v>1858</v>
      </c>
      <c r="B1860" s="3">
        <f>IF(成绩记录表!C1860=成绩查询表!$G$17,P1860+ROW(P1860)/10000000,10000000)+ROW(P1860)/1000000</f>
        <v>10000000.00186</v>
      </c>
      <c r="O1860" s="15">
        <f t="shared" si="90"/>
        <v>0</v>
      </c>
      <c r="P1860" s="30">
        <f t="shared" si="88"/>
        <v>1</v>
      </c>
    </row>
    <row r="1861" spans="1:16">
      <c r="A1861" s="3">
        <f t="shared" si="89"/>
        <v>1859</v>
      </c>
      <c r="B1861" s="3">
        <f>IF(成绩记录表!C1861=成绩查询表!$G$17,P1861+ROW(P1861)/10000000,10000000)+ROW(P1861)/1000000</f>
        <v>10000000.001861</v>
      </c>
      <c r="O1861" s="15">
        <f t="shared" si="90"/>
        <v>0</v>
      </c>
      <c r="P1861" s="30">
        <f t="shared" si="88"/>
        <v>1</v>
      </c>
    </row>
    <row r="1862" spans="1:16">
      <c r="A1862" s="3">
        <f t="shared" si="89"/>
        <v>1860</v>
      </c>
      <c r="B1862" s="3">
        <f>IF(成绩记录表!C1862=成绩查询表!$G$17,P1862+ROW(P1862)/10000000,10000000)+ROW(P1862)/1000000</f>
        <v>10000000.001862001</v>
      </c>
      <c r="O1862" s="15">
        <f t="shared" si="90"/>
        <v>0</v>
      </c>
      <c r="P1862" s="30">
        <f t="shared" si="88"/>
        <v>1</v>
      </c>
    </row>
    <row r="1863" spans="1:16">
      <c r="A1863" s="3">
        <f t="shared" si="89"/>
        <v>1861</v>
      </c>
      <c r="B1863" s="3">
        <f>IF(成绩记录表!C1863=成绩查询表!$G$17,P1863+ROW(P1863)/10000000,10000000)+ROW(P1863)/1000000</f>
        <v>10000000.001863001</v>
      </c>
      <c r="O1863" s="15">
        <f t="shared" si="90"/>
        <v>0</v>
      </c>
      <c r="P1863" s="30">
        <f t="shared" si="88"/>
        <v>1</v>
      </c>
    </row>
    <row r="1864" spans="1:16">
      <c r="A1864" s="3">
        <f t="shared" si="89"/>
        <v>1862</v>
      </c>
      <c r="B1864" s="3">
        <f>IF(成绩记录表!C1864=成绩查询表!$G$17,P1864+ROW(P1864)/10000000,10000000)+ROW(P1864)/1000000</f>
        <v>10000000.001863999</v>
      </c>
      <c r="O1864" s="15">
        <f t="shared" si="90"/>
        <v>0</v>
      </c>
      <c r="P1864" s="30">
        <f t="shared" si="88"/>
        <v>1</v>
      </c>
    </row>
    <row r="1865" spans="1:16">
      <c r="A1865" s="3">
        <f t="shared" si="89"/>
        <v>1863</v>
      </c>
      <c r="B1865" s="3">
        <f>IF(成绩记录表!C1865=成绩查询表!$G$17,P1865+ROW(P1865)/10000000,10000000)+ROW(P1865)/1000000</f>
        <v>10000000.001865</v>
      </c>
      <c r="O1865" s="15">
        <f t="shared" si="90"/>
        <v>0</v>
      </c>
      <c r="P1865" s="30">
        <f t="shared" si="88"/>
        <v>1</v>
      </c>
    </row>
    <row r="1866" spans="1:16">
      <c r="A1866" s="3">
        <f t="shared" si="89"/>
        <v>1864</v>
      </c>
      <c r="B1866" s="3">
        <f>IF(成绩记录表!C1866=成绩查询表!$G$17,P1866+ROW(P1866)/10000000,10000000)+ROW(P1866)/1000000</f>
        <v>10000000.001866</v>
      </c>
      <c r="O1866" s="15">
        <f t="shared" si="90"/>
        <v>0</v>
      </c>
      <c r="P1866" s="30">
        <f t="shared" si="88"/>
        <v>1</v>
      </c>
    </row>
    <row r="1867" spans="1:16">
      <c r="A1867" s="3">
        <f t="shared" si="89"/>
        <v>1865</v>
      </c>
      <c r="B1867" s="3">
        <f>IF(成绩记录表!C1867=成绩查询表!$G$17,P1867+ROW(P1867)/10000000,10000000)+ROW(P1867)/1000000</f>
        <v>10000000.001867</v>
      </c>
      <c r="O1867" s="15">
        <f t="shared" si="90"/>
        <v>0</v>
      </c>
      <c r="P1867" s="30">
        <f t="shared" si="88"/>
        <v>1</v>
      </c>
    </row>
    <row r="1868" spans="1:16">
      <c r="A1868" s="3">
        <f t="shared" si="89"/>
        <v>1866</v>
      </c>
      <c r="B1868" s="3">
        <f>IF(成绩记录表!C1868=成绩查询表!$G$17,P1868+ROW(P1868)/10000000,10000000)+ROW(P1868)/1000000</f>
        <v>10000000.001868</v>
      </c>
      <c r="O1868" s="15">
        <f t="shared" si="90"/>
        <v>0</v>
      </c>
      <c r="P1868" s="30">
        <f t="shared" si="88"/>
        <v>1</v>
      </c>
    </row>
    <row r="1869" spans="1:16">
      <c r="A1869" s="3">
        <f t="shared" si="89"/>
        <v>1867</v>
      </c>
      <c r="B1869" s="3">
        <f>IF(成绩记录表!C1869=成绩查询表!$G$17,P1869+ROW(P1869)/10000000,10000000)+ROW(P1869)/1000000</f>
        <v>10000000.001869</v>
      </c>
      <c r="O1869" s="15">
        <f t="shared" si="90"/>
        <v>0</v>
      </c>
      <c r="P1869" s="30">
        <f t="shared" si="88"/>
        <v>1</v>
      </c>
    </row>
    <row r="1870" spans="1:16">
      <c r="A1870" s="3">
        <f t="shared" si="89"/>
        <v>1868</v>
      </c>
      <c r="B1870" s="3">
        <f>IF(成绩记录表!C1870=成绩查询表!$G$17,P1870+ROW(P1870)/10000000,10000000)+ROW(P1870)/1000000</f>
        <v>10000000.001870001</v>
      </c>
      <c r="O1870" s="15">
        <f t="shared" si="90"/>
        <v>0</v>
      </c>
      <c r="P1870" s="30">
        <f t="shared" si="88"/>
        <v>1</v>
      </c>
    </row>
    <row r="1871" spans="1:16">
      <c r="A1871" s="3">
        <f t="shared" si="89"/>
        <v>1869</v>
      </c>
      <c r="B1871" s="3">
        <f>IF(成绩记录表!C1871=成绩查询表!$G$17,P1871+ROW(P1871)/10000000,10000000)+ROW(P1871)/1000000</f>
        <v>10000000.001870999</v>
      </c>
      <c r="O1871" s="15">
        <f t="shared" si="90"/>
        <v>0</v>
      </c>
      <c r="P1871" s="30">
        <f t="shared" si="88"/>
        <v>1</v>
      </c>
    </row>
    <row r="1872" spans="1:16">
      <c r="A1872" s="3">
        <f t="shared" si="89"/>
        <v>1870</v>
      </c>
      <c r="B1872" s="3">
        <f>IF(成绩记录表!C1872=成绩查询表!$G$17,P1872+ROW(P1872)/10000000,10000000)+ROW(P1872)/1000000</f>
        <v>10000000.001871999</v>
      </c>
      <c r="O1872" s="15">
        <f t="shared" si="90"/>
        <v>0</v>
      </c>
      <c r="P1872" s="30">
        <f t="shared" si="88"/>
        <v>1</v>
      </c>
    </row>
    <row r="1873" spans="1:16">
      <c r="A1873" s="3">
        <f t="shared" si="89"/>
        <v>1871</v>
      </c>
      <c r="B1873" s="3">
        <f>IF(成绩记录表!C1873=成绩查询表!$G$17,P1873+ROW(P1873)/10000000,10000000)+ROW(P1873)/1000000</f>
        <v>10000000.001873</v>
      </c>
      <c r="O1873" s="15">
        <f t="shared" si="90"/>
        <v>0</v>
      </c>
      <c r="P1873" s="30">
        <f t="shared" si="88"/>
        <v>1</v>
      </c>
    </row>
    <row r="1874" spans="1:16">
      <c r="A1874" s="3">
        <f t="shared" si="89"/>
        <v>1872</v>
      </c>
      <c r="B1874" s="3">
        <f>IF(成绩记录表!C1874=成绩查询表!$G$17,P1874+ROW(P1874)/10000000,10000000)+ROW(P1874)/1000000</f>
        <v>10000000.001874</v>
      </c>
      <c r="O1874" s="15">
        <f t="shared" si="90"/>
        <v>0</v>
      </c>
      <c r="P1874" s="30">
        <f t="shared" si="88"/>
        <v>1</v>
      </c>
    </row>
    <row r="1875" spans="1:16">
      <c r="A1875" s="3">
        <f t="shared" si="89"/>
        <v>1873</v>
      </c>
      <c r="B1875" s="3">
        <f>IF(成绩记录表!C1875=成绩查询表!$G$17,P1875+ROW(P1875)/10000000,10000000)+ROW(P1875)/1000000</f>
        <v>10000000.001875</v>
      </c>
      <c r="O1875" s="15">
        <f t="shared" si="90"/>
        <v>0</v>
      </c>
      <c r="P1875" s="30">
        <f t="shared" si="88"/>
        <v>1</v>
      </c>
    </row>
    <row r="1876" spans="1:16">
      <c r="A1876" s="3">
        <f t="shared" si="89"/>
        <v>1874</v>
      </c>
      <c r="B1876" s="3">
        <f>IF(成绩记录表!C1876=成绩查询表!$G$17,P1876+ROW(P1876)/10000000,10000000)+ROW(P1876)/1000000</f>
        <v>10000000.001876</v>
      </c>
      <c r="O1876" s="15">
        <f t="shared" si="90"/>
        <v>0</v>
      </c>
      <c r="P1876" s="30">
        <f t="shared" si="88"/>
        <v>1</v>
      </c>
    </row>
    <row r="1877" spans="1:16">
      <c r="A1877" s="3">
        <f t="shared" si="89"/>
        <v>1875</v>
      </c>
      <c r="B1877" s="3">
        <f>IF(成绩记录表!C1877=成绩查询表!$G$17,P1877+ROW(P1877)/10000000,10000000)+ROW(P1877)/1000000</f>
        <v>10000000.001877001</v>
      </c>
      <c r="O1877" s="15">
        <f t="shared" si="90"/>
        <v>0</v>
      </c>
      <c r="P1877" s="30">
        <f t="shared" si="88"/>
        <v>1</v>
      </c>
    </row>
    <row r="1878" spans="1:16">
      <c r="A1878" s="3">
        <f t="shared" si="89"/>
        <v>1876</v>
      </c>
      <c r="B1878" s="3">
        <f>IF(成绩记录表!C1878=成绩查询表!$G$17,P1878+ROW(P1878)/10000000,10000000)+ROW(P1878)/1000000</f>
        <v>10000000.001878001</v>
      </c>
      <c r="O1878" s="15">
        <f t="shared" si="90"/>
        <v>0</v>
      </c>
      <c r="P1878" s="30">
        <f t="shared" ref="P1878:P1941" si="91">IFERROR(VALUE(COUNTIFS($C$2:$C$20000,C1878,$O$2:$O$20000,"&gt;"&amp;$O1878)+1),0)</f>
        <v>1</v>
      </c>
    </row>
    <row r="1879" spans="1:16">
      <c r="A1879" s="3">
        <f t="shared" si="89"/>
        <v>1877</v>
      </c>
      <c r="B1879" s="3">
        <f>IF(成绩记录表!C1879=成绩查询表!$G$17,P1879+ROW(P1879)/10000000,10000000)+ROW(P1879)/1000000</f>
        <v>10000000.001878999</v>
      </c>
      <c r="O1879" s="15">
        <f t="shared" si="90"/>
        <v>0</v>
      </c>
      <c r="P1879" s="30">
        <f t="shared" si="91"/>
        <v>1</v>
      </c>
    </row>
    <row r="1880" spans="1:16">
      <c r="A1880" s="3">
        <f t="shared" si="89"/>
        <v>1878</v>
      </c>
      <c r="B1880" s="3">
        <f>IF(成绩记录表!C1880=成绩查询表!$G$17,P1880+ROW(P1880)/10000000,10000000)+ROW(P1880)/1000000</f>
        <v>10000000.001879999</v>
      </c>
      <c r="O1880" s="15">
        <f t="shared" si="90"/>
        <v>0</v>
      </c>
      <c r="P1880" s="30">
        <f t="shared" si="91"/>
        <v>1</v>
      </c>
    </row>
    <row r="1881" spans="1:16">
      <c r="A1881" s="3">
        <f t="shared" si="89"/>
        <v>1879</v>
      </c>
      <c r="B1881" s="3">
        <f>IF(成绩记录表!C1881=成绩查询表!$G$17,P1881+ROW(P1881)/10000000,10000000)+ROW(P1881)/1000000</f>
        <v>10000000.001881</v>
      </c>
      <c r="O1881" s="15">
        <f t="shared" si="90"/>
        <v>0</v>
      </c>
      <c r="P1881" s="30">
        <f t="shared" si="91"/>
        <v>1</v>
      </c>
    </row>
    <row r="1882" spans="1:16">
      <c r="A1882" s="3">
        <f t="shared" si="89"/>
        <v>1880</v>
      </c>
      <c r="B1882" s="3">
        <f>IF(成绩记录表!C1882=成绩查询表!$G$17,P1882+ROW(P1882)/10000000,10000000)+ROW(P1882)/1000000</f>
        <v>10000000.001882</v>
      </c>
      <c r="O1882" s="15">
        <f t="shared" si="90"/>
        <v>0</v>
      </c>
      <c r="P1882" s="30">
        <f t="shared" si="91"/>
        <v>1</v>
      </c>
    </row>
    <row r="1883" spans="1:16">
      <c r="A1883" s="3">
        <f t="shared" si="89"/>
        <v>1881</v>
      </c>
      <c r="B1883" s="3">
        <f>IF(成绩记录表!C1883=成绩查询表!$G$17,P1883+ROW(P1883)/10000000,10000000)+ROW(P1883)/1000000</f>
        <v>10000000.001883</v>
      </c>
      <c r="O1883" s="15">
        <f t="shared" si="90"/>
        <v>0</v>
      </c>
      <c r="P1883" s="30">
        <f t="shared" si="91"/>
        <v>1</v>
      </c>
    </row>
    <row r="1884" spans="1:16">
      <c r="A1884" s="3">
        <f t="shared" si="89"/>
        <v>1882</v>
      </c>
      <c r="B1884" s="3">
        <f>IF(成绩记录表!C1884=成绩查询表!$G$17,P1884+ROW(P1884)/10000000,10000000)+ROW(P1884)/1000000</f>
        <v>10000000.001884</v>
      </c>
      <c r="O1884" s="15">
        <f t="shared" si="90"/>
        <v>0</v>
      </c>
      <c r="P1884" s="30">
        <f t="shared" si="91"/>
        <v>1</v>
      </c>
    </row>
    <row r="1885" spans="1:16">
      <c r="A1885" s="3">
        <f t="shared" si="89"/>
        <v>1883</v>
      </c>
      <c r="B1885" s="3">
        <f>IF(成绩记录表!C1885=成绩查询表!$G$17,P1885+ROW(P1885)/10000000,10000000)+ROW(P1885)/1000000</f>
        <v>10000000.001885001</v>
      </c>
      <c r="O1885" s="15">
        <f t="shared" si="90"/>
        <v>0</v>
      </c>
      <c r="P1885" s="30">
        <f t="shared" si="91"/>
        <v>1</v>
      </c>
    </row>
    <row r="1886" spans="1:16">
      <c r="A1886" s="3">
        <f t="shared" si="89"/>
        <v>1884</v>
      </c>
      <c r="B1886" s="3">
        <f>IF(成绩记录表!C1886=成绩查询表!$G$17,P1886+ROW(P1886)/10000000,10000000)+ROW(P1886)/1000000</f>
        <v>10000000.001886001</v>
      </c>
      <c r="O1886" s="15">
        <f t="shared" si="90"/>
        <v>0</v>
      </c>
      <c r="P1886" s="30">
        <f t="shared" si="91"/>
        <v>1</v>
      </c>
    </row>
    <row r="1887" spans="1:16">
      <c r="A1887" s="3">
        <f t="shared" si="89"/>
        <v>1885</v>
      </c>
      <c r="B1887" s="3">
        <f>IF(成绩记录表!C1887=成绩查询表!$G$17,P1887+ROW(P1887)/10000000,10000000)+ROW(P1887)/1000000</f>
        <v>10000000.001886999</v>
      </c>
      <c r="O1887" s="15">
        <f t="shared" si="90"/>
        <v>0</v>
      </c>
      <c r="P1887" s="30">
        <f t="shared" si="91"/>
        <v>1</v>
      </c>
    </row>
    <row r="1888" spans="1:16">
      <c r="A1888" s="3">
        <f t="shared" si="89"/>
        <v>1886</v>
      </c>
      <c r="B1888" s="3">
        <f>IF(成绩记录表!C1888=成绩查询表!$G$17,P1888+ROW(P1888)/10000000,10000000)+ROW(P1888)/1000000</f>
        <v>10000000.001887999</v>
      </c>
      <c r="O1888" s="15">
        <f t="shared" si="90"/>
        <v>0</v>
      </c>
      <c r="P1888" s="30">
        <f t="shared" si="91"/>
        <v>1</v>
      </c>
    </row>
    <row r="1889" spans="1:16">
      <c r="A1889" s="3">
        <f t="shared" si="89"/>
        <v>1887</v>
      </c>
      <c r="B1889" s="3">
        <f>IF(成绩记录表!C1889=成绩查询表!$G$17,P1889+ROW(P1889)/10000000,10000000)+ROW(P1889)/1000000</f>
        <v>10000000.001889</v>
      </c>
      <c r="O1889" s="15">
        <f t="shared" si="90"/>
        <v>0</v>
      </c>
      <c r="P1889" s="30">
        <f t="shared" si="91"/>
        <v>1</v>
      </c>
    </row>
    <row r="1890" spans="1:16">
      <c r="A1890" s="3">
        <f t="shared" si="89"/>
        <v>1888</v>
      </c>
      <c r="B1890" s="3">
        <f>IF(成绩记录表!C1890=成绩查询表!$G$17,P1890+ROW(P1890)/10000000,10000000)+ROW(P1890)/1000000</f>
        <v>10000000.00189</v>
      </c>
      <c r="O1890" s="15">
        <f t="shared" si="90"/>
        <v>0</v>
      </c>
      <c r="P1890" s="30">
        <f t="shared" si="91"/>
        <v>1</v>
      </c>
    </row>
    <row r="1891" spans="1:16">
      <c r="A1891" s="3">
        <f t="shared" si="89"/>
        <v>1889</v>
      </c>
      <c r="B1891" s="3">
        <f>IF(成绩记录表!C1891=成绩查询表!$G$17,P1891+ROW(P1891)/10000000,10000000)+ROW(P1891)/1000000</f>
        <v>10000000.001891</v>
      </c>
      <c r="O1891" s="15">
        <f t="shared" si="90"/>
        <v>0</v>
      </c>
      <c r="P1891" s="30">
        <f t="shared" si="91"/>
        <v>1</v>
      </c>
    </row>
    <row r="1892" spans="1:16">
      <c r="A1892" s="3">
        <f t="shared" si="89"/>
        <v>1890</v>
      </c>
      <c r="B1892" s="3">
        <f>IF(成绩记录表!C1892=成绩查询表!$G$17,P1892+ROW(P1892)/10000000,10000000)+ROW(P1892)/1000000</f>
        <v>10000000.001892</v>
      </c>
      <c r="O1892" s="15">
        <f t="shared" si="90"/>
        <v>0</v>
      </c>
      <c r="P1892" s="30">
        <f t="shared" si="91"/>
        <v>1</v>
      </c>
    </row>
    <row r="1893" spans="1:16">
      <c r="A1893" s="3">
        <f t="shared" si="89"/>
        <v>1891</v>
      </c>
      <c r="B1893" s="3">
        <f>IF(成绩记录表!C1893=成绩查询表!$G$17,P1893+ROW(P1893)/10000000,10000000)+ROW(P1893)/1000000</f>
        <v>10000000.001893001</v>
      </c>
      <c r="O1893" s="15">
        <f t="shared" si="90"/>
        <v>0</v>
      </c>
      <c r="P1893" s="30">
        <f t="shared" si="91"/>
        <v>1</v>
      </c>
    </row>
    <row r="1894" spans="1:16">
      <c r="A1894" s="3">
        <f t="shared" si="89"/>
        <v>1892</v>
      </c>
      <c r="B1894" s="3">
        <f>IF(成绩记录表!C1894=成绩查询表!$G$17,P1894+ROW(P1894)/10000000,10000000)+ROW(P1894)/1000000</f>
        <v>10000000.001894001</v>
      </c>
      <c r="O1894" s="15">
        <f t="shared" si="90"/>
        <v>0</v>
      </c>
      <c r="P1894" s="30">
        <f t="shared" si="91"/>
        <v>1</v>
      </c>
    </row>
    <row r="1895" spans="1:16">
      <c r="A1895" s="3">
        <f t="shared" si="89"/>
        <v>1893</v>
      </c>
      <c r="B1895" s="3">
        <f>IF(成绩记录表!C1895=成绩查询表!$G$17,P1895+ROW(P1895)/10000000,10000000)+ROW(P1895)/1000000</f>
        <v>10000000.001894999</v>
      </c>
      <c r="O1895" s="15">
        <f t="shared" si="90"/>
        <v>0</v>
      </c>
      <c r="P1895" s="30">
        <f t="shared" si="91"/>
        <v>1</v>
      </c>
    </row>
    <row r="1896" spans="1:16">
      <c r="A1896" s="3">
        <f t="shared" si="89"/>
        <v>1894</v>
      </c>
      <c r="B1896" s="3">
        <f>IF(成绩记录表!C1896=成绩查询表!$G$17,P1896+ROW(P1896)/10000000,10000000)+ROW(P1896)/1000000</f>
        <v>10000000.001896</v>
      </c>
      <c r="O1896" s="15">
        <f t="shared" si="90"/>
        <v>0</v>
      </c>
      <c r="P1896" s="30">
        <f t="shared" si="91"/>
        <v>1</v>
      </c>
    </row>
    <row r="1897" spans="1:16">
      <c r="A1897" s="3">
        <f t="shared" si="89"/>
        <v>1895</v>
      </c>
      <c r="B1897" s="3">
        <f>IF(成绩记录表!C1897=成绩查询表!$G$17,P1897+ROW(P1897)/10000000,10000000)+ROW(P1897)/1000000</f>
        <v>10000000.001897</v>
      </c>
      <c r="O1897" s="15">
        <f t="shared" si="90"/>
        <v>0</v>
      </c>
      <c r="P1897" s="30">
        <f t="shared" si="91"/>
        <v>1</v>
      </c>
    </row>
    <row r="1898" spans="1:16">
      <c r="A1898" s="3">
        <f t="shared" si="89"/>
        <v>1896</v>
      </c>
      <c r="B1898" s="3">
        <f>IF(成绩记录表!C1898=成绩查询表!$G$17,P1898+ROW(P1898)/10000000,10000000)+ROW(P1898)/1000000</f>
        <v>10000000.001898</v>
      </c>
      <c r="O1898" s="15">
        <f t="shared" si="90"/>
        <v>0</v>
      </c>
      <c r="P1898" s="30">
        <f t="shared" si="91"/>
        <v>1</v>
      </c>
    </row>
    <row r="1899" spans="1:16">
      <c r="A1899" s="3">
        <f t="shared" si="89"/>
        <v>1897</v>
      </c>
      <c r="B1899" s="3">
        <f>IF(成绩记录表!C1899=成绩查询表!$G$17,P1899+ROW(P1899)/10000000,10000000)+ROW(P1899)/1000000</f>
        <v>10000000.001899</v>
      </c>
      <c r="O1899" s="15">
        <f t="shared" si="90"/>
        <v>0</v>
      </c>
      <c r="P1899" s="30">
        <f t="shared" si="91"/>
        <v>1</v>
      </c>
    </row>
    <row r="1900" spans="1:16">
      <c r="A1900" s="3">
        <f t="shared" ref="A1900:A1963" si="92">RANK(B1900,B:B,1)</f>
        <v>1898</v>
      </c>
      <c r="B1900" s="3">
        <f>IF(成绩记录表!C1900=成绩查询表!$G$17,P1900+ROW(P1900)/10000000,10000000)+ROW(P1900)/1000000</f>
        <v>10000000.0019</v>
      </c>
      <c r="O1900" s="15">
        <f t="shared" ref="O1900:O1963" si="93">SUM(F1900:N1900)</f>
        <v>0</v>
      </c>
      <c r="P1900" s="30">
        <f t="shared" si="91"/>
        <v>1</v>
      </c>
    </row>
    <row r="1901" spans="1:16">
      <c r="A1901" s="3">
        <f t="shared" si="92"/>
        <v>1899</v>
      </c>
      <c r="B1901" s="3">
        <f>IF(成绩记录表!C1901=成绩查询表!$G$17,P1901+ROW(P1901)/10000000,10000000)+ROW(P1901)/1000000</f>
        <v>10000000.001901001</v>
      </c>
      <c r="O1901" s="15">
        <f t="shared" si="93"/>
        <v>0</v>
      </c>
      <c r="P1901" s="30">
        <f t="shared" si="91"/>
        <v>1</v>
      </c>
    </row>
    <row r="1902" spans="1:16">
      <c r="A1902" s="3">
        <f t="shared" si="92"/>
        <v>1900</v>
      </c>
      <c r="B1902" s="3">
        <f>IF(成绩记录表!C1902=成绩查询表!$G$17,P1902+ROW(P1902)/10000000,10000000)+ROW(P1902)/1000000</f>
        <v>10000000.001901999</v>
      </c>
      <c r="O1902" s="15">
        <f t="shared" si="93"/>
        <v>0</v>
      </c>
      <c r="P1902" s="30">
        <f t="shared" si="91"/>
        <v>1</v>
      </c>
    </row>
    <row r="1903" spans="1:16">
      <c r="A1903" s="3">
        <f t="shared" si="92"/>
        <v>1901</v>
      </c>
      <c r="B1903" s="3">
        <f>IF(成绩记录表!C1903=成绩查询表!$G$17,P1903+ROW(P1903)/10000000,10000000)+ROW(P1903)/1000000</f>
        <v>10000000.001902999</v>
      </c>
      <c r="O1903" s="15">
        <f t="shared" si="93"/>
        <v>0</v>
      </c>
      <c r="P1903" s="30">
        <f t="shared" si="91"/>
        <v>1</v>
      </c>
    </row>
    <row r="1904" spans="1:16">
      <c r="A1904" s="3">
        <f t="shared" si="92"/>
        <v>1902</v>
      </c>
      <c r="B1904" s="3">
        <f>IF(成绩记录表!C1904=成绩查询表!$G$17,P1904+ROW(P1904)/10000000,10000000)+ROW(P1904)/1000000</f>
        <v>10000000.001904</v>
      </c>
      <c r="O1904" s="15">
        <f t="shared" si="93"/>
        <v>0</v>
      </c>
      <c r="P1904" s="30">
        <f t="shared" si="91"/>
        <v>1</v>
      </c>
    </row>
    <row r="1905" spans="1:16">
      <c r="A1905" s="3">
        <f t="shared" si="92"/>
        <v>1903</v>
      </c>
      <c r="B1905" s="3">
        <f>IF(成绩记录表!C1905=成绩查询表!$G$17,P1905+ROW(P1905)/10000000,10000000)+ROW(P1905)/1000000</f>
        <v>10000000.001905</v>
      </c>
      <c r="O1905" s="15">
        <f t="shared" si="93"/>
        <v>0</v>
      </c>
      <c r="P1905" s="30">
        <f t="shared" si="91"/>
        <v>1</v>
      </c>
    </row>
    <row r="1906" spans="1:16">
      <c r="A1906" s="3">
        <f t="shared" si="92"/>
        <v>1904</v>
      </c>
      <c r="B1906" s="3">
        <f>IF(成绩记录表!C1906=成绩查询表!$G$17,P1906+ROW(P1906)/10000000,10000000)+ROW(P1906)/1000000</f>
        <v>10000000.001906</v>
      </c>
      <c r="O1906" s="15">
        <f t="shared" si="93"/>
        <v>0</v>
      </c>
      <c r="P1906" s="30">
        <f t="shared" si="91"/>
        <v>1</v>
      </c>
    </row>
    <row r="1907" spans="1:16">
      <c r="A1907" s="3">
        <f t="shared" si="92"/>
        <v>1905</v>
      </c>
      <c r="B1907" s="3">
        <f>IF(成绩记录表!C1907=成绩查询表!$G$17,P1907+ROW(P1907)/10000000,10000000)+ROW(P1907)/1000000</f>
        <v>10000000.001907</v>
      </c>
      <c r="O1907" s="15">
        <f t="shared" si="93"/>
        <v>0</v>
      </c>
      <c r="P1907" s="30">
        <f t="shared" si="91"/>
        <v>1</v>
      </c>
    </row>
    <row r="1908" spans="1:16">
      <c r="A1908" s="3">
        <f t="shared" si="92"/>
        <v>1906</v>
      </c>
      <c r="B1908" s="3">
        <f>IF(成绩记录表!C1908=成绩查询表!$G$17,P1908+ROW(P1908)/10000000,10000000)+ROW(P1908)/1000000</f>
        <v>10000000.001908001</v>
      </c>
      <c r="O1908" s="15">
        <f t="shared" si="93"/>
        <v>0</v>
      </c>
      <c r="P1908" s="30">
        <f t="shared" si="91"/>
        <v>1</v>
      </c>
    </row>
    <row r="1909" spans="1:16">
      <c r="A1909" s="3">
        <f t="shared" si="92"/>
        <v>1907</v>
      </c>
      <c r="B1909" s="3">
        <f>IF(成绩记录表!C1909=成绩查询表!$G$17,P1909+ROW(P1909)/10000000,10000000)+ROW(P1909)/1000000</f>
        <v>10000000.001909001</v>
      </c>
      <c r="O1909" s="15">
        <f t="shared" si="93"/>
        <v>0</v>
      </c>
      <c r="P1909" s="30">
        <f t="shared" si="91"/>
        <v>1</v>
      </c>
    </row>
    <row r="1910" spans="1:16">
      <c r="A1910" s="3">
        <f t="shared" si="92"/>
        <v>1908</v>
      </c>
      <c r="B1910" s="3">
        <f>IF(成绩记录表!C1910=成绩查询表!$G$17,P1910+ROW(P1910)/10000000,10000000)+ROW(P1910)/1000000</f>
        <v>10000000.001909999</v>
      </c>
      <c r="O1910" s="15">
        <f t="shared" si="93"/>
        <v>0</v>
      </c>
      <c r="P1910" s="30">
        <f t="shared" si="91"/>
        <v>1</v>
      </c>
    </row>
    <row r="1911" spans="1:16">
      <c r="A1911" s="3">
        <f t="shared" si="92"/>
        <v>1909</v>
      </c>
      <c r="B1911" s="3">
        <f>IF(成绩记录表!C1911=成绩查询表!$G$17,P1911+ROW(P1911)/10000000,10000000)+ROW(P1911)/1000000</f>
        <v>10000000.001910999</v>
      </c>
      <c r="O1911" s="15">
        <f t="shared" si="93"/>
        <v>0</v>
      </c>
      <c r="P1911" s="30">
        <f t="shared" si="91"/>
        <v>1</v>
      </c>
    </row>
    <row r="1912" spans="1:16">
      <c r="A1912" s="3">
        <f t="shared" si="92"/>
        <v>1910</v>
      </c>
      <c r="B1912" s="3">
        <f>IF(成绩记录表!C1912=成绩查询表!$G$17,P1912+ROW(P1912)/10000000,10000000)+ROW(P1912)/1000000</f>
        <v>10000000.001912</v>
      </c>
      <c r="O1912" s="15">
        <f t="shared" si="93"/>
        <v>0</v>
      </c>
      <c r="P1912" s="30">
        <f t="shared" si="91"/>
        <v>1</v>
      </c>
    </row>
    <row r="1913" spans="1:16">
      <c r="A1913" s="3">
        <f t="shared" si="92"/>
        <v>1911</v>
      </c>
      <c r="B1913" s="3">
        <f>IF(成绩记录表!C1913=成绩查询表!$G$17,P1913+ROW(P1913)/10000000,10000000)+ROW(P1913)/1000000</f>
        <v>10000000.001913</v>
      </c>
      <c r="O1913" s="15">
        <f t="shared" si="93"/>
        <v>0</v>
      </c>
      <c r="P1913" s="30">
        <f t="shared" si="91"/>
        <v>1</v>
      </c>
    </row>
    <row r="1914" spans="1:16">
      <c r="A1914" s="3">
        <f t="shared" si="92"/>
        <v>1912</v>
      </c>
      <c r="B1914" s="3">
        <f>IF(成绩记录表!C1914=成绩查询表!$G$17,P1914+ROW(P1914)/10000000,10000000)+ROW(P1914)/1000000</f>
        <v>10000000.001914</v>
      </c>
      <c r="O1914" s="15">
        <f t="shared" si="93"/>
        <v>0</v>
      </c>
      <c r="P1914" s="30">
        <f t="shared" si="91"/>
        <v>1</v>
      </c>
    </row>
    <row r="1915" spans="1:16">
      <c r="A1915" s="3">
        <f t="shared" si="92"/>
        <v>1913</v>
      </c>
      <c r="B1915" s="3">
        <f>IF(成绩记录表!C1915=成绩查询表!$G$17,P1915+ROW(P1915)/10000000,10000000)+ROW(P1915)/1000000</f>
        <v>10000000.001915</v>
      </c>
      <c r="O1915" s="15">
        <f t="shared" si="93"/>
        <v>0</v>
      </c>
      <c r="P1915" s="30">
        <f t="shared" si="91"/>
        <v>1</v>
      </c>
    </row>
    <row r="1916" spans="1:16">
      <c r="A1916" s="3">
        <f t="shared" si="92"/>
        <v>1914</v>
      </c>
      <c r="B1916" s="3">
        <f>IF(成绩记录表!C1916=成绩查询表!$G$17,P1916+ROW(P1916)/10000000,10000000)+ROW(P1916)/1000000</f>
        <v>10000000.001916001</v>
      </c>
      <c r="O1916" s="15">
        <f t="shared" si="93"/>
        <v>0</v>
      </c>
      <c r="P1916" s="30">
        <f t="shared" si="91"/>
        <v>1</v>
      </c>
    </row>
    <row r="1917" spans="1:16">
      <c r="A1917" s="3">
        <f t="shared" si="92"/>
        <v>1915</v>
      </c>
      <c r="B1917" s="3">
        <f>IF(成绩记录表!C1917=成绩查询表!$G$17,P1917+ROW(P1917)/10000000,10000000)+ROW(P1917)/1000000</f>
        <v>10000000.001917001</v>
      </c>
      <c r="O1917" s="15">
        <f t="shared" si="93"/>
        <v>0</v>
      </c>
      <c r="P1917" s="30">
        <f t="shared" si="91"/>
        <v>1</v>
      </c>
    </row>
    <row r="1918" spans="1:16">
      <c r="A1918" s="3">
        <f t="shared" si="92"/>
        <v>1916</v>
      </c>
      <c r="B1918" s="3">
        <f>IF(成绩记录表!C1918=成绩查询表!$G$17,P1918+ROW(P1918)/10000000,10000000)+ROW(P1918)/1000000</f>
        <v>10000000.001917999</v>
      </c>
      <c r="O1918" s="15">
        <f t="shared" si="93"/>
        <v>0</v>
      </c>
      <c r="P1918" s="30">
        <f t="shared" si="91"/>
        <v>1</v>
      </c>
    </row>
    <row r="1919" spans="1:16">
      <c r="A1919" s="3">
        <f t="shared" si="92"/>
        <v>1917</v>
      </c>
      <c r="B1919" s="3">
        <f>IF(成绩记录表!C1919=成绩查询表!$G$17,P1919+ROW(P1919)/10000000,10000000)+ROW(P1919)/1000000</f>
        <v>10000000.001918999</v>
      </c>
      <c r="O1919" s="15">
        <f t="shared" si="93"/>
        <v>0</v>
      </c>
      <c r="P1919" s="30">
        <f t="shared" si="91"/>
        <v>1</v>
      </c>
    </row>
    <row r="1920" spans="1:16">
      <c r="A1920" s="3">
        <f t="shared" si="92"/>
        <v>1918</v>
      </c>
      <c r="B1920" s="3">
        <f>IF(成绩记录表!C1920=成绩查询表!$G$17,P1920+ROW(P1920)/10000000,10000000)+ROW(P1920)/1000000</f>
        <v>10000000.00192</v>
      </c>
      <c r="O1920" s="15">
        <f t="shared" si="93"/>
        <v>0</v>
      </c>
      <c r="P1920" s="30">
        <f t="shared" si="91"/>
        <v>1</v>
      </c>
    </row>
    <row r="1921" spans="1:16">
      <c r="A1921" s="3">
        <f t="shared" si="92"/>
        <v>1919</v>
      </c>
      <c r="B1921" s="3">
        <f>IF(成绩记录表!C1921=成绩查询表!$G$17,P1921+ROW(P1921)/10000000,10000000)+ROW(P1921)/1000000</f>
        <v>10000000.001921</v>
      </c>
      <c r="O1921" s="15">
        <f t="shared" si="93"/>
        <v>0</v>
      </c>
      <c r="P1921" s="30">
        <f t="shared" si="91"/>
        <v>1</v>
      </c>
    </row>
    <row r="1922" spans="1:16">
      <c r="A1922" s="3">
        <f t="shared" si="92"/>
        <v>1920</v>
      </c>
      <c r="B1922" s="3">
        <f>IF(成绩记录表!C1922=成绩查询表!$G$17,P1922+ROW(P1922)/10000000,10000000)+ROW(P1922)/1000000</f>
        <v>10000000.001922</v>
      </c>
      <c r="O1922" s="15">
        <f t="shared" si="93"/>
        <v>0</v>
      </c>
      <c r="P1922" s="30">
        <f t="shared" si="91"/>
        <v>1</v>
      </c>
    </row>
    <row r="1923" spans="1:16">
      <c r="A1923" s="3">
        <f t="shared" si="92"/>
        <v>1921</v>
      </c>
      <c r="B1923" s="3">
        <f>IF(成绩记录表!C1923=成绩查询表!$G$17,P1923+ROW(P1923)/10000000,10000000)+ROW(P1923)/1000000</f>
        <v>10000000.001923</v>
      </c>
      <c r="O1923" s="15">
        <f t="shared" si="93"/>
        <v>0</v>
      </c>
      <c r="P1923" s="30">
        <f t="shared" si="91"/>
        <v>1</v>
      </c>
    </row>
    <row r="1924" spans="1:16">
      <c r="A1924" s="3">
        <f t="shared" si="92"/>
        <v>1922</v>
      </c>
      <c r="B1924" s="3">
        <f>IF(成绩记录表!C1924=成绩查询表!$G$17,P1924+ROW(P1924)/10000000,10000000)+ROW(P1924)/1000000</f>
        <v>10000000.001924001</v>
      </c>
      <c r="O1924" s="15">
        <f t="shared" si="93"/>
        <v>0</v>
      </c>
      <c r="P1924" s="30">
        <f t="shared" si="91"/>
        <v>1</v>
      </c>
    </row>
    <row r="1925" spans="1:16">
      <c r="A1925" s="3">
        <f t="shared" si="92"/>
        <v>1923</v>
      </c>
      <c r="B1925" s="3">
        <f>IF(成绩记录表!C1925=成绩查询表!$G$17,P1925+ROW(P1925)/10000000,10000000)+ROW(P1925)/1000000</f>
        <v>10000000.001925001</v>
      </c>
      <c r="O1925" s="15">
        <f t="shared" si="93"/>
        <v>0</v>
      </c>
      <c r="P1925" s="30">
        <f t="shared" si="91"/>
        <v>1</v>
      </c>
    </row>
    <row r="1926" spans="1:16">
      <c r="A1926" s="3">
        <f t="shared" si="92"/>
        <v>1924</v>
      </c>
      <c r="B1926" s="3">
        <f>IF(成绩记录表!C1926=成绩查询表!$G$17,P1926+ROW(P1926)/10000000,10000000)+ROW(P1926)/1000000</f>
        <v>10000000.001925999</v>
      </c>
      <c r="O1926" s="15">
        <f t="shared" si="93"/>
        <v>0</v>
      </c>
      <c r="P1926" s="30">
        <f t="shared" si="91"/>
        <v>1</v>
      </c>
    </row>
    <row r="1927" spans="1:16">
      <c r="A1927" s="3">
        <f t="shared" si="92"/>
        <v>1925</v>
      </c>
      <c r="B1927" s="3">
        <f>IF(成绩记录表!C1927=成绩查询表!$G$17,P1927+ROW(P1927)/10000000,10000000)+ROW(P1927)/1000000</f>
        <v>10000000.001927</v>
      </c>
      <c r="O1927" s="15">
        <f t="shared" si="93"/>
        <v>0</v>
      </c>
      <c r="P1927" s="30">
        <f t="shared" si="91"/>
        <v>1</v>
      </c>
    </row>
    <row r="1928" spans="1:16">
      <c r="A1928" s="3">
        <f t="shared" si="92"/>
        <v>1926</v>
      </c>
      <c r="B1928" s="3">
        <f>IF(成绩记录表!C1928=成绩查询表!$G$17,P1928+ROW(P1928)/10000000,10000000)+ROW(P1928)/1000000</f>
        <v>10000000.001928</v>
      </c>
      <c r="O1928" s="15">
        <f t="shared" si="93"/>
        <v>0</v>
      </c>
      <c r="P1928" s="30">
        <f t="shared" si="91"/>
        <v>1</v>
      </c>
    </row>
    <row r="1929" spans="1:16">
      <c r="A1929" s="3">
        <f t="shared" si="92"/>
        <v>1927</v>
      </c>
      <c r="B1929" s="3">
        <f>IF(成绩记录表!C1929=成绩查询表!$G$17,P1929+ROW(P1929)/10000000,10000000)+ROW(P1929)/1000000</f>
        <v>10000000.001929</v>
      </c>
      <c r="O1929" s="15">
        <f t="shared" si="93"/>
        <v>0</v>
      </c>
      <c r="P1929" s="30">
        <f t="shared" si="91"/>
        <v>1</v>
      </c>
    </row>
    <row r="1930" spans="1:16">
      <c r="A1930" s="3">
        <f t="shared" si="92"/>
        <v>1928</v>
      </c>
      <c r="B1930" s="3">
        <f>IF(成绩记录表!C1930=成绩查询表!$G$17,P1930+ROW(P1930)/10000000,10000000)+ROW(P1930)/1000000</f>
        <v>10000000.00193</v>
      </c>
      <c r="O1930" s="15">
        <f t="shared" si="93"/>
        <v>0</v>
      </c>
      <c r="P1930" s="30">
        <f t="shared" si="91"/>
        <v>1</v>
      </c>
    </row>
    <row r="1931" spans="1:16">
      <c r="A1931" s="3">
        <f t="shared" si="92"/>
        <v>1929</v>
      </c>
      <c r="B1931" s="3">
        <f>IF(成绩记录表!C1931=成绩查询表!$G$17,P1931+ROW(P1931)/10000000,10000000)+ROW(P1931)/1000000</f>
        <v>10000000.001931001</v>
      </c>
      <c r="O1931" s="15">
        <f t="shared" si="93"/>
        <v>0</v>
      </c>
      <c r="P1931" s="30">
        <f t="shared" si="91"/>
        <v>1</v>
      </c>
    </row>
    <row r="1932" spans="1:16">
      <c r="A1932" s="3">
        <f t="shared" si="92"/>
        <v>1930</v>
      </c>
      <c r="B1932" s="3">
        <f>IF(成绩记录表!C1932=成绩查询表!$G$17,P1932+ROW(P1932)/10000000,10000000)+ROW(P1932)/1000000</f>
        <v>10000000.001932001</v>
      </c>
      <c r="O1932" s="15">
        <f t="shared" si="93"/>
        <v>0</v>
      </c>
      <c r="P1932" s="30">
        <f t="shared" si="91"/>
        <v>1</v>
      </c>
    </row>
    <row r="1933" spans="1:16">
      <c r="A1933" s="3">
        <f t="shared" si="92"/>
        <v>1931</v>
      </c>
      <c r="B1933" s="3">
        <f>IF(成绩记录表!C1933=成绩查询表!$G$17,P1933+ROW(P1933)/10000000,10000000)+ROW(P1933)/1000000</f>
        <v>10000000.001932999</v>
      </c>
      <c r="O1933" s="15">
        <f t="shared" si="93"/>
        <v>0</v>
      </c>
      <c r="P1933" s="30">
        <f t="shared" si="91"/>
        <v>1</v>
      </c>
    </row>
    <row r="1934" spans="1:16">
      <c r="A1934" s="3">
        <f t="shared" si="92"/>
        <v>1932</v>
      </c>
      <c r="B1934" s="3">
        <f>IF(成绩记录表!C1934=成绩查询表!$G$17,P1934+ROW(P1934)/10000000,10000000)+ROW(P1934)/1000000</f>
        <v>10000000.001933999</v>
      </c>
      <c r="O1934" s="15">
        <f t="shared" si="93"/>
        <v>0</v>
      </c>
      <c r="P1934" s="30">
        <f t="shared" si="91"/>
        <v>1</v>
      </c>
    </row>
    <row r="1935" spans="1:16">
      <c r="A1935" s="3">
        <f t="shared" si="92"/>
        <v>1933</v>
      </c>
      <c r="B1935" s="3">
        <f>IF(成绩记录表!C1935=成绩查询表!$G$17,P1935+ROW(P1935)/10000000,10000000)+ROW(P1935)/1000000</f>
        <v>10000000.001935</v>
      </c>
      <c r="O1935" s="15">
        <f t="shared" si="93"/>
        <v>0</v>
      </c>
      <c r="P1935" s="30">
        <f t="shared" si="91"/>
        <v>1</v>
      </c>
    </row>
    <row r="1936" spans="1:16">
      <c r="A1936" s="3">
        <f t="shared" si="92"/>
        <v>1934</v>
      </c>
      <c r="B1936" s="3">
        <f>IF(成绩记录表!C1936=成绩查询表!$G$17,P1936+ROW(P1936)/10000000,10000000)+ROW(P1936)/1000000</f>
        <v>10000000.001936</v>
      </c>
      <c r="O1936" s="15">
        <f t="shared" si="93"/>
        <v>0</v>
      </c>
      <c r="P1936" s="30">
        <f t="shared" si="91"/>
        <v>1</v>
      </c>
    </row>
    <row r="1937" spans="1:16">
      <c r="A1937" s="3">
        <f t="shared" si="92"/>
        <v>1935</v>
      </c>
      <c r="B1937" s="3">
        <f>IF(成绩记录表!C1937=成绩查询表!$G$17,P1937+ROW(P1937)/10000000,10000000)+ROW(P1937)/1000000</f>
        <v>10000000.001937</v>
      </c>
      <c r="O1937" s="15">
        <f t="shared" si="93"/>
        <v>0</v>
      </c>
      <c r="P1937" s="30">
        <f t="shared" si="91"/>
        <v>1</v>
      </c>
    </row>
    <row r="1938" spans="1:16">
      <c r="A1938" s="3">
        <f t="shared" si="92"/>
        <v>1936</v>
      </c>
      <c r="B1938" s="3">
        <f>IF(成绩记录表!C1938=成绩查询表!$G$17,P1938+ROW(P1938)/10000000,10000000)+ROW(P1938)/1000000</f>
        <v>10000000.001938</v>
      </c>
      <c r="O1938" s="15">
        <f t="shared" si="93"/>
        <v>0</v>
      </c>
      <c r="P1938" s="30">
        <f t="shared" si="91"/>
        <v>1</v>
      </c>
    </row>
    <row r="1939" spans="1:16">
      <c r="A1939" s="3">
        <f t="shared" si="92"/>
        <v>1937</v>
      </c>
      <c r="B1939" s="3">
        <f>IF(成绩记录表!C1939=成绩查询表!$G$17,P1939+ROW(P1939)/10000000,10000000)+ROW(P1939)/1000000</f>
        <v>10000000.001939001</v>
      </c>
      <c r="O1939" s="15">
        <f t="shared" si="93"/>
        <v>0</v>
      </c>
      <c r="P1939" s="30">
        <f t="shared" si="91"/>
        <v>1</v>
      </c>
    </row>
    <row r="1940" spans="1:16">
      <c r="A1940" s="3">
        <f t="shared" si="92"/>
        <v>1938</v>
      </c>
      <c r="B1940" s="3">
        <f>IF(成绩记录表!C1940=成绩查询表!$G$17,P1940+ROW(P1940)/10000000,10000000)+ROW(P1940)/1000000</f>
        <v>10000000.001940001</v>
      </c>
      <c r="O1940" s="15">
        <f t="shared" si="93"/>
        <v>0</v>
      </c>
      <c r="P1940" s="30">
        <f t="shared" si="91"/>
        <v>1</v>
      </c>
    </row>
    <row r="1941" spans="1:16">
      <c r="A1941" s="3">
        <f t="shared" si="92"/>
        <v>1939</v>
      </c>
      <c r="B1941" s="3">
        <f>IF(成绩记录表!C1941=成绩查询表!$G$17,P1941+ROW(P1941)/10000000,10000000)+ROW(P1941)/1000000</f>
        <v>10000000.001940999</v>
      </c>
      <c r="O1941" s="15">
        <f t="shared" si="93"/>
        <v>0</v>
      </c>
      <c r="P1941" s="30">
        <f t="shared" si="91"/>
        <v>1</v>
      </c>
    </row>
    <row r="1942" spans="1:16">
      <c r="A1942" s="3">
        <f t="shared" si="92"/>
        <v>1940</v>
      </c>
      <c r="B1942" s="3">
        <f>IF(成绩记录表!C1942=成绩查询表!$G$17,P1942+ROW(P1942)/10000000,10000000)+ROW(P1942)/1000000</f>
        <v>10000000.001941999</v>
      </c>
      <c r="O1942" s="15">
        <f t="shared" si="93"/>
        <v>0</v>
      </c>
      <c r="P1942" s="30">
        <f t="shared" ref="P1942:P2005" si="94">IFERROR(VALUE(COUNTIFS($C$2:$C$20000,C1942,$O$2:$O$20000,"&gt;"&amp;$O1942)+1),0)</f>
        <v>1</v>
      </c>
    </row>
    <row r="1943" spans="1:16">
      <c r="A1943" s="3">
        <f t="shared" si="92"/>
        <v>1941</v>
      </c>
      <c r="B1943" s="3">
        <f>IF(成绩记录表!C1943=成绩查询表!$G$17,P1943+ROW(P1943)/10000000,10000000)+ROW(P1943)/1000000</f>
        <v>10000000.001943</v>
      </c>
      <c r="O1943" s="15">
        <f t="shared" si="93"/>
        <v>0</v>
      </c>
      <c r="P1943" s="30">
        <f t="shared" si="94"/>
        <v>1</v>
      </c>
    </row>
    <row r="1944" spans="1:16">
      <c r="A1944" s="3">
        <f t="shared" si="92"/>
        <v>1942</v>
      </c>
      <c r="B1944" s="3">
        <f>IF(成绩记录表!C1944=成绩查询表!$G$17,P1944+ROW(P1944)/10000000,10000000)+ROW(P1944)/1000000</f>
        <v>10000000.001944</v>
      </c>
      <c r="O1944" s="15">
        <f t="shared" si="93"/>
        <v>0</v>
      </c>
      <c r="P1944" s="30">
        <f t="shared" si="94"/>
        <v>1</v>
      </c>
    </row>
    <row r="1945" spans="1:16">
      <c r="A1945" s="3">
        <f t="shared" si="92"/>
        <v>1943</v>
      </c>
      <c r="B1945" s="3">
        <f>IF(成绩记录表!C1945=成绩查询表!$G$17,P1945+ROW(P1945)/10000000,10000000)+ROW(P1945)/1000000</f>
        <v>10000000.001945</v>
      </c>
      <c r="O1945" s="15">
        <f t="shared" si="93"/>
        <v>0</v>
      </c>
      <c r="P1945" s="30">
        <f t="shared" si="94"/>
        <v>1</v>
      </c>
    </row>
    <row r="1946" spans="1:16">
      <c r="A1946" s="3">
        <f t="shared" si="92"/>
        <v>1944</v>
      </c>
      <c r="B1946" s="3">
        <f>IF(成绩记录表!C1946=成绩查询表!$G$17,P1946+ROW(P1946)/10000000,10000000)+ROW(P1946)/1000000</f>
        <v>10000000.001946</v>
      </c>
      <c r="O1946" s="15">
        <f t="shared" si="93"/>
        <v>0</v>
      </c>
      <c r="P1946" s="30">
        <f t="shared" si="94"/>
        <v>1</v>
      </c>
    </row>
    <row r="1947" spans="1:16">
      <c r="A1947" s="3">
        <f t="shared" si="92"/>
        <v>1945</v>
      </c>
      <c r="B1947" s="3">
        <f>IF(成绩记录表!C1947=成绩查询表!$G$17,P1947+ROW(P1947)/10000000,10000000)+ROW(P1947)/1000000</f>
        <v>10000000.001947001</v>
      </c>
      <c r="O1947" s="15">
        <f t="shared" si="93"/>
        <v>0</v>
      </c>
      <c r="P1947" s="30">
        <f t="shared" si="94"/>
        <v>1</v>
      </c>
    </row>
    <row r="1948" spans="1:16">
      <c r="A1948" s="3">
        <f t="shared" si="92"/>
        <v>1946</v>
      </c>
      <c r="B1948" s="3">
        <f>IF(成绩记录表!C1948=成绩查询表!$G$17,P1948+ROW(P1948)/10000000,10000000)+ROW(P1948)/1000000</f>
        <v>10000000.001948001</v>
      </c>
      <c r="O1948" s="15">
        <f t="shared" si="93"/>
        <v>0</v>
      </c>
      <c r="P1948" s="30">
        <f t="shared" si="94"/>
        <v>1</v>
      </c>
    </row>
    <row r="1949" spans="1:16">
      <c r="A1949" s="3">
        <f t="shared" si="92"/>
        <v>1947</v>
      </c>
      <c r="B1949" s="3">
        <f>IF(成绩记录表!C1949=成绩查询表!$G$17,P1949+ROW(P1949)/10000000,10000000)+ROW(P1949)/1000000</f>
        <v>10000000.001948999</v>
      </c>
      <c r="O1949" s="15">
        <f t="shared" si="93"/>
        <v>0</v>
      </c>
      <c r="P1949" s="30">
        <f t="shared" si="94"/>
        <v>1</v>
      </c>
    </row>
    <row r="1950" spans="1:16">
      <c r="A1950" s="3">
        <f t="shared" si="92"/>
        <v>1948</v>
      </c>
      <c r="B1950" s="3">
        <f>IF(成绩记录表!C1950=成绩查询表!$G$17,P1950+ROW(P1950)/10000000,10000000)+ROW(P1950)/1000000</f>
        <v>10000000.001949999</v>
      </c>
      <c r="O1950" s="15">
        <f t="shared" si="93"/>
        <v>0</v>
      </c>
      <c r="P1950" s="30">
        <f t="shared" si="94"/>
        <v>1</v>
      </c>
    </row>
    <row r="1951" spans="1:16">
      <c r="A1951" s="3">
        <f t="shared" si="92"/>
        <v>1949</v>
      </c>
      <c r="B1951" s="3">
        <f>IF(成绩记录表!C1951=成绩查询表!$G$17,P1951+ROW(P1951)/10000000,10000000)+ROW(P1951)/1000000</f>
        <v>10000000.001951</v>
      </c>
      <c r="O1951" s="15">
        <f t="shared" si="93"/>
        <v>0</v>
      </c>
      <c r="P1951" s="30">
        <f t="shared" si="94"/>
        <v>1</v>
      </c>
    </row>
    <row r="1952" spans="1:16">
      <c r="A1952" s="3">
        <f t="shared" si="92"/>
        <v>1950</v>
      </c>
      <c r="B1952" s="3">
        <f>IF(成绩记录表!C1952=成绩查询表!$G$17,P1952+ROW(P1952)/10000000,10000000)+ROW(P1952)/1000000</f>
        <v>10000000.001952</v>
      </c>
      <c r="O1952" s="15">
        <f t="shared" si="93"/>
        <v>0</v>
      </c>
      <c r="P1952" s="30">
        <f t="shared" si="94"/>
        <v>1</v>
      </c>
    </row>
    <row r="1953" spans="1:16">
      <c r="A1953" s="3">
        <f t="shared" si="92"/>
        <v>1951</v>
      </c>
      <c r="B1953" s="3">
        <f>IF(成绩记录表!C1953=成绩查询表!$G$17,P1953+ROW(P1953)/10000000,10000000)+ROW(P1953)/1000000</f>
        <v>10000000.001953</v>
      </c>
      <c r="O1953" s="15">
        <f t="shared" si="93"/>
        <v>0</v>
      </c>
      <c r="P1953" s="30">
        <f t="shared" si="94"/>
        <v>1</v>
      </c>
    </row>
    <row r="1954" spans="1:16">
      <c r="A1954" s="3">
        <f t="shared" si="92"/>
        <v>1952</v>
      </c>
      <c r="B1954" s="3">
        <f>IF(成绩记录表!C1954=成绩查询表!$G$17,P1954+ROW(P1954)/10000000,10000000)+ROW(P1954)/1000000</f>
        <v>10000000.001954</v>
      </c>
      <c r="O1954" s="15">
        <f t="shared" si="93"/>
        <v>0</v>
      </c>
      <c r="P1954" s="30">
        <f t="shared" si="94"/>
        <v>1</v>
      </c>
    </row>
    <row r="1955" spans="1:16">
      <c r="A1955" s="3">
        <f t="shared" si="92"/>
        <v>1953</v>
      </c>
      <c r="B1955" s="3">
        <f>IF(成绩记录表!C1955=成绩查询表!$G$17,P1955+ROW(P1955)/10000000,10000000)+ROW(P1955)/1000000</f>
        <v>10000000.001955001</v>
      </c>
      <c r="O1955" s="15">
        <f t="shared" si="93"/>
        <v>0</v>
      </c>
      <c r="P1955" s="30">
        <f t="shared" si="94"/>
        <v>1</v>
      </c>
    </row>
    <row r="1956" spans="1:16">
      <c r="A1956" s="3">
        <f t="shared" si="92"/>
        <v>1954</v>
      </c>
      <c r="B1956" s="3">
        <f>IF(成绩记录表!C1956=成绩查询表!$G$17,P1956+ROW(P1956)/10000000,10000000)+ROW(P1956)/1000000</f>
        <v>10000000.001956001</v>
      </c>
      <c r="O1956" s="15">
        <f t="shared" si="93"/>
        <v>0</v>
      </c>
      <c r="P1956" s="30">
        <f t="shared" si="94"/>
        <v>1</v>
      </c>
    </row>
    <row r="1957" spans="1:16">
      <c r="A1957" s="3">
        <f t="shared" si="92"/>
        <v>1955</v>
      </c>
      <c r="B1957" s="3">
        <f>IF(成绩记录表!C1957=成绩查询表!$G$17,P1957+ROW(P1957)/10000000,10000000)+ROW(P1957)/1000000</f>
        <v>10000000.001956999</v>
      </c>
      <c r="O1957" s="15">
        <f t="shared" si="93"/>
        <v>0</v>
      </c>
      <c r="P1957" s="30">
        <f t="shared" si="94"/>
        <v>1</v>
      </c>
    </row>
    <row r="1958" spans="1:16">
      <c r="A1958" s="3">
        <f t="shared" si="92"/>
        <v>1956</v>
      </c>
      <c r="B1958" s="3">
        <f>IF(成绩记录表!C1958=成绩查询表!$G$17,P1958+ROW(P1958)/10000000,10000000)+ROW(P1958)/1000000</f>
        <v>10000000.001958</v>
      </c>
      <c r="O1958" s="15">
        <f t="shared" si="93"/>
        <v>0</v>
      </c>
      <c r="P1958" s="30">
        <f t="shared" si="94"/>
        <v>1</v>
      </c>
    </row>
    <row r="1959" spans="1:16">
      <c r="A1959" s="3">
        <f t="shared" si="92"/>
        <v>1957</v>
      </c>
      <c r="B1959" s="3">
        <f>IF(成绩记录表!C1959=成绩查询表!$G$17,P1959+ROW(P1959)/10000000,10000000)+ROW(P1959)/1000000</f>
        <v>10000000.001959</v>
      </c>
      <c r="O1959" s="15">
        <f t="shared" si="93"/>
        <v>0</v>
      </c>
      <c r="P1959" s="30">
        <f t="shared" si="94"/>
        <v>1</v>
      </c>
    </row>
    <row r="1960" spans="1:16">
      <c r="A1960" s="3">
        <f t="shared" si="92"/>
        <v>1958</v>
      </c>
      <c r="B1960" s="3">
        <f>IF(成绩记录表!C1960=成绩查询表!$G$17,P1960+ROW(P1960)/10000000,10000000)+ROW(P1960)/1000000</f>
        <v>10000000.00196</v>
      </c>
      <c r="O1960" s="15">
        <f t="shared" si="93"/>
        <v>0</v>
      </c>
      <c r="P1960" s="30">
        <f t="shared" si="94"/>
        <v>1</v>
      </c>
    </row>
    <row r="1961" spans="1:16">
      <c r="A1961" s="3">
        <f t="shared" si="92"/>
        <v>1959</v>
      </c>
      <c r="B1961" s="3">
        <f>IF(成绩记录表!C1961=成绩查询表!$G$17,P1961+ROW(P1961)/10000000,10000000)+ROW(P1961)/1000000</f>
        <v>10000000.001961</v>
      </c>
      <c r="O1961" s="15">
        <f t="shared" si="93"/>
        <v>0</v>
      </c>
      <c r="P1961" s="30">
        <f t="shared" si="94"/>
        <v>1</v>
      </c>
    </row>
    <row r="1962" spans="1:16">
      <c r="A1962" s="3">
        <f t="shared" si="92"/>
        <v>1960</v>
      </c>
      <c r="B1962" s="3">
        <f>IF(成绩记录表!C1962=成绩查询表!$G$17,P1962+ROW(P1962)/10000000,10000000)+ROW(P1962)/1000000</f>
        <v>10000000.001962001</v>
      </c>
      <c r="O1962" s="15">
        <f t="shared" si="93"/>
        <v>0</v>
      </c>
      <c r="P1962" s="30">
        <f t="shared" si="94"/>
        <v>1</v>
      </c>
    </row>
    <row r="1963" spans="1:16">
      <c r="A1963" s="3">
        <f t="shared" si="92"/>
        <v>1961</v>
      </c>
      <c r="B1963" s="3">
        <f>IF(成绩记录表!C1963=成绩查询表!$G$17,P1963+ROW(P1963)/10000000,10000000)+ROW(P1963)/1000000</f>
        <v>10000000.001963001</v>
      </c>
      <c r="O1963" s="15">
        <f t="shared" si="93"/>
        <v>0</v>
      </c>
      <c r="P1963" s="30">
        <f t="shared" si="94"/>
        <v>1</v>
      </c>
    </row>
    <row r="1964" spans="1:16">
      <c r="A1964" s="3">
        <f t="shared" ref="A1964:A2027" si="95">RANK(B1964,B:B,1)</f>
        <v>1962</v>
      </c>
      <c r="B1964" s="3">
        <f>IF(成绩记录表!C1964=成绩查询表!$G$17,P1964+ROW(P1964)/10000000,10000000)+ROW(P1964)/1000000</f>
        <v>10000000.001963999</v>
      </c>
      <c r="O1964" s="15">
        <f t="shared" ref="O1964:O2027" si="96">SUM(F1964:N1964)</f>
        <v>0</v>
      </c>
      <c r="P1964" s="30">
        <f t="shared" si="94"/>
        <v>1</v>
      </c>
    </row>
    <row r="1965" spans="1:16">
      <c r="A1965" s="3">
        <f t="shared" si="95"/>
        <v>1963</v>
      </c>
      <c r="B1965" s="3">
        <f>IF(成绩记录表!C1965=成绩查询表!$G$17,P1965+ROW(P1965)/10000000,10000000)+ROW(P1965)/1000000</f>
        <v>10000000.001964999</v>
      </c>
      <c r="O1965" s="15">
        <f t="shared" si="96"/>
        <v>0</v>
      </c>
      <c r="P1965" s="30">
        <f t="shared" si="94"/>
        <v>1</v>
      </c>
    </row>
    <row r="1966" spans="1:16">
      <c r="A1966" s="3">
        <f t="shared" si="95"/>
        <v>1964</v>
      </c>
      <c r="B1966" s="3">
        <f>IF(成绩记录表!C1966=成绩查询表!$G$17,P1966+ROW(P1966)/10000000,10000000)+ROW(P1966)/1000000</f>
        <v>10000000.001966</v>
      </c>
      <c r="O1966" s="15">
        <f t="shared" si="96"/>
        <v>0</v>
      </c>
      <c r="P1966" s="30">
        <f t="shared" si="94"/>
        <v>1</v>
      </c>
    </row>
    <row r="1967" spans="1:16">
      <c r="A1967" s="3">
        <f t="shared" si="95"/>
        <v>1965</v>
      </c>
      <c r="B1967" s="3">
        <f>IF(成绩记录表!C1967=成绩查询表!$G$17,P1967+ROW(P1967)/10000000,10000000)+ROW(P1967)/1000000</f>
        <v>10000000.001967</v>
      </c>
      <c r="O1967" s="15">
        <f t="shared" si="96"/>
        <v>0</v>
      </c>
      <c r="P1967" s="30">
        <f t="shared" si="94"/>
        <v>1</v>
      </c>
    </row>
    <row r="1968" spans="1:16">
      <c r="A1968" s="3">
        <f t="shared" si="95"/>
        <v>1966</v>
      </c>
      <c r="B1968" s="3">
        <f>IF(成绩记录表!C1968=成绩查询表!$G$17,P1968+ROW(P1968)/10000000,10000000)+ROW(P1968)/1000000</f>
        <v>10000000.001968</v>
      </c>
      <c r="O1968" s="15">
        <f t="shared" si="96"/>
        <v>0</v>
      </c>
      <c r="P1968" s="30">
        <f t="shared" si="94"/>
        <v>1</v>
      </c>
    </row>
    <row r="1969" spans="1:16">
      <c r="A1969" s="3">
        <f t="shared" si="95"/>
        <v>1967</v>
      </c>
      <c r="B1969" s="3">
        <f>IF(成绩记录表!C1969=成绩查询表!$G$17,P1969+ROW(P1969)/10000000,10000000)+ROW(P1969)/1000000</f>
        <v>10000000.001969</v>
      </c>
      <c r="O1969" s="15">
        <f t="shared" si="96"/>
        <v>0</v>
      </c>
      <c r="P1969" s="30">
        <f t="shared" si="94"/>
        <v>1</v>
      </c>
    </row>
    <row r="1970" spans="1:16">
      <c r="A1970" s="3">
        <f t="shared" si="95"/>
        <v>1968</v>
      </c>
      <c r="B1970" s="3">
        <f>IF(成绩记录表!C1970=成绩查询表!$G$17,P1970+ROW(P1970)/10000000,10000000)+ROW(P1970)/1000000</f>
        <v>10000000.001970001</v>
      </c>
      <c r="O1970" s="15">
        <f t="shared" si="96"/>
        <v>0</v>
      </c>
      <c r="P1970" s="30">
        <f t="shared" si="94"/>
        <v>1</v>
      </c>
    </row>
    <row r="1971" spans="1:16">
      <c r="A1971" s="3">
        <f t="shared" si="95"/>
        <v>1969</v>
      </c>
      <c r="B1971" s="3">
        <f>IF(成绩记录表!C1971=成绩查询表!$G$17,P1971+ROW(P1971)/10000000,10000000)+ROW(P1971)/1000000</f>
        <v>10000000.001971001</v>
      </c>
      <c r="O1971" s="15">
        <f t="shared" si="96"/>
        <v>0</v>
      </c>
      <c r="P1971" s="30">
        <f t="shared" si="94"/>
        <v>1</v>
      </c>
    </row>
    <row r="1972" spans="1:16">
      <c r="A1972" s="3">
        <f t="shared" si="95"/>
        <v>1970</v>
      </c>
      <c r="B1972" s="3">
        <f>IF(成绩记录表!C1972=成绩查询表!$G$17,P1972+ROW(P1972)/10000000,10000000)+ROW(P1972)/1000000</f>
        <v>10000000.001971999</v>
      </c>
      <c r="O1972" s="15">
        <f t="shared" si="96"/>
        <v>0</v>
      </c>
      <c r="P1972" s="30">
        <f t="shared" si="94"/>
        <v>1</v>
      </c>
    </row>
    <row r="1973" spans="1:16">
      <c r="A1973" s="3">
        <f t="shared" si="95"/>
        <v>1971</v>
      </c>
      <c r="B1973" s="3">
        <f>IF(成绩记录表!C1973=成绩查询表!$G$17,P1973+ROW(P1973)/10000000,10000000)+ROW(P1973)/1000000</f>
        <v>10000000.001972999</v>
      </c>
      <c r="O1973" s="15">
        <f t="shared" si="96"/>
        <v>0</v>
      </c>
      <c r="P1973" s="30">
        <f t="shared" si="94"/>
        <v>1</v>
      </c>
    </row>
    <row r="1974" spans="1:16">
      <c r="A1974" s="3">
        <f t="shared" si="95"/>
        <v>1972</v>
      </c>
      <c r="B1974" s="3">
        <f>IF(成绩记录表!C1974=成绩查询表!$G$17,P1974+ROW(P1974)/10000000,10000000)+ROW(P1974)/1000000</f>
        <v>10000000.001974</v>
      </c>
      <c r="O1974" s="15">
        <f t="shared" si="96"/>
        <v>0</v>
      </c>
      <c r="P1974" s="30">
        <f t="shared" si="94"/>
        <v>1</v>
      </c>
    </row>
    <row r="1975" spans="1:16">
      <c r="A1975" s="3">
        <f t="shared" si="95"/>
        <v>1973</v>
      </c>
      <c r="B1975" s="3">
        <f>IF(成绩记录表!C1975=成绩查询表!$G$17,P1975+ROW(P1975)/10000000,10000000)+ROW(P1975)/1000000</f>
        <v>10000000.001975</v>
      </c>
      <c r="O1975" s="15">
        <f t="shared" si="96"/>
        <v>0</v>
      </c>
      <c r="P1975" s="30">
        <f t="shared" si="94"/>
        <v>1</v>
      </c>
    </row>
    <row r="1976" spans="1:16">
      <c r="A1976" s="3">
        <f t="shared" si="95"/>
        <v>1974</v>
      </c>
      <c r="B1976" s="3">
        <f>IF(成绩记录表!C1976=成绩查询表!$G$17,P1976+ROW(P1976)/10000000,10000000)+ROW(P1976)/1000000</f>
        <v>10000000.001976</v>
      </c>
      <c r="O1976" s="15">
        <f t="shared" si="96"/>
        <v>0</v>
      </c>
      <c r="P1976" s="30">
        <f t="shared" si="94"/>
        <v>1</v>
      </c>
    </row>
    <row r="1977" spans="1:16">
      <c r="A1977" s="3">
        <f t="shared" si="95"/>
        <v>1975</v>
      </c>
      <c r="B1977" s="3">
        <f>IF(成绩记录表!C1977=成绩查询表!$G$17,P1977+ROW(P1977)/10000000,10000000)+ROW(P1977)/1000000</f>
        <v>10000000.001977</v>
      </c>
      <c r="O1977" s="15">
        <f t="shared" si="96"/>
        <v>0</v>
      </c>
      <c r="P1977" s="30">
        <f t="shared" si="94"/>
        <v>1</v>
      </c>
    </row>
    <row r="1978" spans="1:16">
      <c r="A1978" s="3">
        <f t="shared" si="95"/>
        <v>1976</v>
      </c>
      <c r="B1978" s="3">
        <f>IF(成绩记录表!C1978=成绩查询表!$G$17,P1978+ROW(P1978)/10000000,10000000)+ROW(P1978)/1000000</f>
        <v>10000000.001978001</v>
      </c>
      <c r="O1978" s="15">
        <f t="shared" si="96"/>
        <v>0</v>
      </c>
      <c r="P1978" s="30">
        <f t="shared" si="94"/>
        <v>1</v>
      </c>
    </row>
    <row r="1979" spans="1:16">
      <c r="A1979" s="3">
        <f t="shared" si="95"/>
        <v>1977</v>
      </c>
      <c r="B1979" s="3">
        <f>IF(成绩记录表!C1979=成绩查询表!$G$17,P1979+ROW(P1979)/10000000,10000000)+ROW(P1979)/1000000</f>
        <v>10000000.001979001</v>
      </c>
      <c r="O1979" s="15">
        <f t="shared" si="96"/>
        <v>0</v>
      </c>
      <c r="P1979" s="30">
        <f t="shared" si="94"/>
        <v>1</v>
      </c>
    </row>
    <row r="1980" spans="1:16">
      <c r="A1980" s="3">
        <f t="shared" si="95"/>
        <v>1978</v>
      </c>
      <c r="B1980" s="3">
        <f>IF(成绩记录表!C1980=成绩查询表!$G$17,P1980+ROW(P1980)/10000000,10000000)+ROW(P1980)/1000000</f>
        <v>10000000.001979999</v>
      </c>
      <c r="O1980" s="15">
        <f t="shared" si="96"/>
        <v>0</v>
      </c>
      <c r="P1980" s="30">
        <f t="shared" si="94"/>
        <v>1</v>
      </c>
    </row>
    <row r="1981" spans="1:16">
      <c r="A1981" s="3">
        <f t="shared" si="95"/>
        <v>1979</v>
      </c>
      <c r="B1981" s="3">
        <f>IF(成绩记录表!C1981=成绩查询表!$G$17,P1981+ROW(P1981)/10000000,10000000)+ROW(P1981)/1000000</f>
        <v>10000000.001980999</v>
      </c>
      <c r="O1981" s="15">
        <f t="shared" si="96"/>
        <v>0</v>
      </c>
      <c r="P1981" s="30">
        <f t="shared" si="94"/>
        <v>1</v>
      </c>
    </row>
    <row r="1982" spans="1:16">
      <c r="A1982" s="3">
        <f t="shared" si="95"/>
        <v>1980</v>
      </c>
      <c r="B1982" s="3">
        <f>IF(成绩记录表!C1982=成绩查询表!$G$17,P1982+ROW(P1982)/10000000,10000000)+ROW(P1982)/1000000</f>
        <v>10000000.001982</v>
      </c>
      <c r="O1982" s="15">
        <f t="shared" si="96"/>
        <v>0</v>
      </c>
      <c r="P1982" s="30">
        <f t="shared" si="94"/>
        <v>1</v>
      </c>
    </row>
    <row r="1983" spans="1:16">
      <c r="A1983" s="3">
        <f t="shared" si="95"/>
        <v>1981</v>
      </c>
      <c r="B1983" s="3">
        <f>IF(成绩记录表!C1983=成绩查询表!$G$17,P1983+ROW(P1983)/10000000,10000000)+ROW(P1983)/1000000</f>
        <v>10000000.001983</v>
      </c>
      <c r="O1983" s="15">
        <f t="shared" si="96"/>
        <v>0</v>
      </c>
      <c r="P1983" s="30">
        <f t="shared" si="94"/>
        <v>1</v>
      </c>
    </row>
    <row r="1984" spans="1:16">
      <c r="A1984" s="3">
        <f t="shared" si="95"/>
        <v>1982</v>
      </c>
      <c r="B1984" s="3">
        <f>IF(成绩记录表!C1984=成绩查询表!$G$17,P1984+ROW(P1984)/10000000,10000000)+ROW(P1984)/1000000</f>
        <v>10000000.001984</v>
      </c>
      <c r="O1984" s="15">
        <f t="shared" si="96"/>
        <v>0</v>
      </c>
      <c r="P1984" s="30">
        <f t="shared" si="94"/>
        <v>1</v>
      </c>
    </row>
    <row r="1985" spans="1:16">
      <c r="A1985" s="3">
        <f t="shared" si="95"/>
        <v>1983</v>
      </c>
      <c r="B1985" s="3">
        <f>IF(成绩记录表!C1985=成绩查询表!$G$17,P1985+ROW(P1985)/10000000,10000000)+ROW(P1985)/1000000</f>
        <v>10000000.001985</v>
      </c>
      <c r="O1985" s="15">
        <f t="shared" si="96"/>
        <v>0</v>
      </c>
      <c r="P1985" s="30">
        <f t="shared" si="94"/>
        <v>1</v>
      </c>
    </row>
    <row r="1986" spans="1:16">
      <c r="A1986" s="3">
        <f t="shared" si="95"/>
        <v>1984</v>
      </c>
      <c r="B1986" s="3">
        <f>IF(成绩记录表!C1986=成绩查询表!$G$17,P1986+ROW(P1986)/10000000,10000000)+ROW(P1986)/1000000</f>
        <v>10000000.001986001</v>
      </c>
      <c r="O1986" s="15">
        <f t="shared" si="96"/>
        <v>0</v>
      </c>
      <c r="P1986" s="30">
        <f t="shared" si="94"/>
        <v>1</v>
      </c>
    </row>
    <row r="1987" spans="1:16">
      <c r="A1987" s="3">
        <f t="shared" si="95"/>
        <v>1985</v>
      </c>
      <c r="B1987" s="3">
        <f>IF(成绩记录表!C1987=成绩查询表!$G$17,P1987+ROW(P1987)/10000000,10000000)+ROW(P1987)/1000000</f>
        <v>10000000.001987001</v>
      </c>
      <c r="O1987" s="15">
        <f t="shared" si="96"/>
        <v>0</v>
      </c>
      <c r="P1987" s="30">
        <f t="shared" si="94"/>
        <v>1</v>
      </c>
    </row>
    <row r="1988" spans="1:16">
      <c r="A1988" s="3">
        <f t="shared" si="95"/>
        <v>1986</v>
      </c>
      <c r="B1988" s="3">
        <f>IF(成绩记录表!C1988=成绩查询表!$G$17,P1988+ROW(P1988)/10000000,10000000)+ROW(P1988)/1000000</f>
        <v>10000000.001987999</v>
      </c>
      <c r="O1988" s="15">
        <f t="shared" si="96"/>
        <v>0</v>
      </c>
      <c r="P1988" s="30">
        <f t="shared" si="94"/>
        <v>1</v>
      </c>
    </row>
    <row r="1989" spans="1:16">
      <c r="A1989" s="3">
        <f t="shared" si="95"/>
        <v>1987</v>
      </c>
      <c r="B1989" s="3">
        <f>IF(成绩记录表!C1989=成绩查询表!$G$17,P1989+ROW(P1989)/10000000,10000000)+ROW(P1989)/1000000</f>
        <v>10000000.001989</v>
      </c>
      <c r="O1989" s="15">
        <f t="shared" si="96"/>
        <v>0</v>
      </c>
      <c r="P1989" s="30">
        <f t="shared" si="94"/>
        <v>1</v>
      </c>
    </row>
    <row r="1990" spans="1:16">
      <c r="A1990" s="3">
        <f t="shared" si="95"/>
        <v>1988</v>
      </c>
      <c r="B1990" s="3">
        <f>IF(成绩记录表!C1990=成绩查询表!$G$17,P1990+ROW(P1990)/10000000,10000000)+ROW(P1990)/1000000</f>
        <v>10000000.00199</v>
      </c>
      <c r="O1990" s="15">
        <f t="shared" si="96"/>
        <v>0</v>
      </c>
      <c r="P1990" s="30">
        <f t="shared" si="94"/>
        <v>1</v>
      </c>
    </row>
    <row r="1991" spans="1:16">
      <c r="A1991" s="3">
        <f t="shared" si="95"/>
        <v>1989</v>
      </c>
      <c r="B1991" s="3">
        <f>IF(成绩记录表!C1991=成绩查询表!$G$17,P1991+ROW(P1991)/10000000,10000000)+ROW(P1991)/1000000</f>
        <v>10000000.001991</v>
      </c>
      <c r="O1991" s="15">
        <f t="shared" si="96"/>
        <v>0</v>
      </c>
      <c r="P1991" s="30">
        <f t="shared" si="94"/>
        <v>1</v>
      </c>
    </row>
    <row r="1992" spans="1:16">
      <c r="A1992" s="3">
        <f t="shared" si="95"/>
        <v>1990</v>
      </c>
      <c r="B1992" s="3">
        <f>IF(成绩记录表!C1992=成绩查询表!$G$17,P1992+ROW(P1992)/10000000,10000000)+ROW(P1992)/1000000</f>
        <v>10000000.001992</v>
      </c>
      <c r="O1992" s="15">
        <f t="shared" si="96"/>
        <v>0</v>
      </c>
      <c r="P1992" s="30">
        <f t="shared" si="94"/>
        <v>1</v>
      </c>
    </row>
    <row r="1993" spans="1:16">
      <c r="A1993" s="3">
        <f t="shared" si="95"/>
        <v>1991</v>
      </c>
      <c r="B1993" s="3">
        <f>IF(成绩记录表!C1993=成绩查询表!$G$17,P1993+ROW(P1993)/10000000,10000000)+ROW(P1993)/1000000</f>
        <v>10000000.001993001</v>
      </c>
      <c r="O1993" s="15">
        <f t="shared" si="96"/>
        <v>0</v>
      </c>
      <c r="P1993" s="30">
        <f t="shared" si="94"/>
        <v>1</v>
      </c>
    </row>
    <row r="1994" spans="1:16">
      <c r="A1994" s="3">
        <f t="shared" si="95"/>
        <v>1992</v>
      </c>
      <c r="B1994" s="3">
        <f>IF(成绩记录表!C1994=成绩查询表!$G$17,P1994+ROW(P1994)/10000000,10000000)+ROW(P1994)/1000000</f>
        <v>10000000.001994001</v>
      </c>
      <c r="O1994" s="15">
        <f t="shared" si="96"/>
        <v>0</v>
      </c>
      <c r="P1994" s="30">
        <f t="shared" si="94"/>
        <v>1</v>
      </c>
    </row>
    <row r="1995" spans="1:16">
      <c r="A1995" s="3">
        <f t="shared" si="95"/>
        <v>1993</v>
      </c>
      <c r="B1995" s="3">
        <f>IF(成绩记录表!C1995=成绩查询表!$G$17,P1995+ROW(P1995)/10000000,10000000)+ROW(P1995)/1000000</f>
        <v>10000000.001994999</v>
      </c>
      <c r="O1995" s="15">
        <f t="shared" si="96"/>
        <v>0</v>
      </c>
      <c r="P1995" s="30">
        <f t="shared" si="94"/>
        <v>1</v>
      </c>
    </row>
    <row r="1996" spans="1:16">
      <c r="A1996" s="3">
        <f t="shared" si="95"/>
        <v>1994</v>
      </c>
      <c r="B1996" s="3">
        <f>IF(成绩记录表!C1996=成绩查询表!$G$17,P1996+ROW(P1996)/10000000,10000000)+ROW(P1996)/1000000</f>
        <v>10000000.001995999</v>
      </c>
      <c r="O1996" s="15">
        <f t="shared" si="96"/>
        <v>0</v>
      </c>
      <c r="P1996" s="30">
        <f t="shared" si="94"/>
        <v>1</v>
      </c>
    </row>
    <row r="1997" spans="1:16">
      <c r="A1997" s="3">
        <f t="shared" si="95"/>
        <v>1995</v>
      </c>
      <c r="B1997" s="3">
        <f>IF(成绩记录表!C1997=成绩查询表!$G$17,P1997+ROW(P1997)/10000000,10000000)+ROW(P1997)/1000000</f>
        <v>10000000.001997</v>
      </c>
      <c r="O1997" s="15">
        <f t="shared" si="96"/>
        <v>0</v>
      </c>
      <c r="P1997" s="30">
        <f t="shared" si="94"/>
        <v>1</v>
      </c>
    </row>
    <row r="1998" spans="1:16">
      <c r="A1998" s="3">
        <f t="shared" si="95"/>
        <v>1996</v>
      </c>
      <c r="B1998" s="3">
        <f>IF(成绩记录表!C1998=成绩查询表!$G$17,P1998+ROW(P1998)/10000000,10000000)+ROW(P1998)/1000000</f>
        <v>10000000.001998</v>
      </c>
      <c r="O1998" s="15">
        <f t="shared" si="96"/>
        <v>0</v>
      </c>
      <c r="P1998" s="30">
        <f t="shared" si="94"/>
        <v>1</v>
      </c>
    </row>
    <row r="1999" spans="1:16">
      <c r="A1999" s="3">
        <f t="shared" si="95"/>
        <v>1997</v>
      </c>
      <c r="B1999" s="3">
        <f>IF(成绩记录表!C1999=成绩查询表!$G$17,P1999+ROW(P1999)/10000000,10000000)+ROW(P1999)/1000000</f>
        <v>10000000.001999</v>
      </c>
      <c r="O1999" s="15">
        <f t="shared" si="96"/>
        <v>0</v>
      </c>
      <c r="P1999" s="30">
        <f t="shared" si="94"/>
        <v>1</v>
      </c>
    </row>
    <row r="2000" spans="1:16">
      <c r="A2000" s="3">
        <f t="shared" si="95"/>
        <v>1998</v>
      </c>
      <c r="B2000" s="3">
        <f>IF(成绩记录表!C2000=成绩查询表!$G$17,P2000+ROW(P2000)/10000000,10000000)+ROW(P2000)/1000000</f>
        <v>10000000.002</v>
      </c>
      <c r="O2000" s="15">
        <f t="shared" si="96"/>
        <v>0</v>
      </c>
      <c r="P2000" s="30">
        <f t="shared" si="94"/>
        <v>1</v>
      </c>
    </row>
    <row r="2001" spans="1:16">
      <c r="A2001" s="3">
        <f t="shared" si="95"/>
        <v>1999</v>
      </c>
      <c r="B2001" s="3">
        <f>IF(成绩记录表!C2001=成绩查询表!$G$17,P2001+ROW(P2001)/10000000,10000000)+ROW(P2001)/1000000</f>
        <v>10000000.002001001</v>
      </c>
      <c r="O2001" s="15">
        <f t="shared" si="96"/>
        <v>0</v>
      </c>
      <c r="P2001" s="30">
        <f t="shared" si="94"/>
        <v>1</v>
      </c>
    </row>
    <row r="2002" spans="1:16">
      <c r="A2002" s="3">
        <f t="shared" si="95"/>
        <v>2000</v>
      </c>
      <c r="B2002" s="3">
        <f>IF(成绩记录表!C2002=成绩查询表!$G$17,P2002+ROW(P2002)/10000000,10000000)+ROW(P2002)/1000000</f>
        <v>10000000.002002001</v>
      </c>
      <c r="O2002" s="15">
        <f t="shared" si="96"/>
        <v>0</v>
      </c>
      <c r="P2002" s="30">
        <f t="shared" si="94"/>
        <v>1</v>
      </c>
    </row>
    <row r="2003" spans="1:16">
      <c r="A2003" s="3">
        <f t="shared" si="95"/>
        <v>2001</v>
      </c>
      <c r="B2003" s="3">
        <f>IF(成绩记录表!C2003=成绩查询表!$G$17,P2003+ROW(P2003)/10000000,10000000)+ROW(P2003)/1000000</f>
        <v>10000000.002002999</v>
      </c>
      <c r="O2003" s="15">
        <f t="shared" si="96"/>
        <v>0</v>
      </c>
      <c r="P2003" s="30">
        <f t="shared" si="94"/>
        <v>1</v>
      </c>
    </row>
    <row r="2004" spans="1:16">
      <c r="A2004" s="3">
        <f t="shared" si="95"/>
        <v>2002</v>
      </c>
      <c r="B2004" s="3">
        <f>IF(成绩记录表!C2004=成绩查询表!$G$17,P2004+ROW(P2004)/10000000,10000000)+ROW(P2004)/1000000</f>
        <v>10000000.002003999</v>
      </c>
      <c r="O2004" s="15">
        <f t="shared" si="96"/>
        <v>0</v>
      </c>
      <c r="P2004" s="30">
        <f t="shared" si="94"/>
        <v>1</v>
      </c>
    </row>
    <row r="2005" spans="1:16">
      <c r="A2005" s="3">
        <f t="shared" si="95"/>
        <v>2003</v>
      </c>
      <c r="B2005" s="3">
        <f>IF(成绩记录表!C2005=成绩查询表!$G$17,P2005+ROW(P2005)/10000000,10000000)+ROW(P2005)/1000000</f>
        <v>10000000.002005</v>
      </c>
      <c r="O2005" s="15">
        <f t="shared" si="96"/>
        <v>0</v>
      </c>
      <c r="P2005" s="30">
        <f t="shared" si="94"/>
        <v>1</v>
      </c>
    </row>
    <row r="2006" spans="1:16">
      <c r="A2006" s="3">
        <f t="shared" si="95"/>
        <v>2004</v>
      </c>
      <c r="B2006" s="3">
        <f>IF(成绩记录表!C2006=成绩查询表!$G$17,P2006+ROW(P2006)/10000000,10000000)+ROW(P2006)/1000000</f>
        <v>10000000.002006</v>
      </c>
      <c r="O2006" s="15">
        <f t="shared" si="96"/>
        <v>0</v>
      </c>
      <c r="P2006" s="30">
        <f t="shared" ref="P2006:P2069" si="97">IFERROR(VALUE(COUNTIFS($C$2:$C$20000,C2006,$O$2:$O$20000,"&gt;"&amp;$O2006)+1),0)</f>
        <v>1</v>
      </c>
    </row>
    <row r="2007" spans="1:16">
      <c r="A2007" s="3">
        <f t="shared" si="95"/>
        <v>2005</v>
      </c>
      <c r="B2007" s="3">
        <f>IF(成绩记录表!C2007=成绩查询表!$G$17,P2007+ROW(P2007)/10000000,10000000)+ROW(P2007)/1000000</f>
        <v>10000000.002007</v>
      </c>
      <c r="O2007" s="15">
        <f t="shared" si="96"/>
        <v>0</v>
      </c>
      <c r="P2007" s="30">
        <f t="shared" si="97"/>
        <v>1</v>
      </c>
    </row>
    <row r="2008" spans="1:16">
      <c r="A2008" s="3">
        <f t="shared" si="95"/>
        <v>2006</v>
      </c>
      <c r="B2008" s="3">
        <f>IF(成绩记录表!C2008=成绩查询表!$G$17,P2008+ROW(P2008)/10000000,10000000)+ROW(P2008)/1000000</f>
        <v>10000000.002008</v>
      </c>
      <c r="O2008" s="15">
        <f t="shared" si="96"/>
        <v>0</v>
      </c>
      <c r="P2008" s="30">
        <f t="shared" si="97"/>
        <v>1</v>
      </c>
    </row>
    <row r="2009" spans="1:16">
      <c r="A2009" s="3">
        <f t="shared" si="95"/>
        <v>2007</v>
      </c>
      <c r="B2009" s="3">
        <f>IF(成绩记录表!C2009=成绩查询表!$G$17,P2009+ROW(P2009)/10000000,10000000)+ROW(P2009)/1000000</f>
        <v>10000000.002009001</v>
      </c>
      <c r="O2009" s="15">
        <f t="shared" si="96"/>
        <v>0</v>
      </c>
      <c r="P2009" s="30">
        <f t="shared" si="97"/>
        <v>1</v>
      </c>
    </row>
    <row r="2010" spans="1:16">
      <c r="A2010" s="3">
        <f t="shared" si="95"/>
        <v>2008</v>
      </c>
      <c r="B2010" s="3">
        <f>IF(成绩记录表!C2010=成绩查询表!$G$17,P2010+ROW(P2010)/10000000,10000000)+ROW(P2010)/1000000</f>
        <v>10000000.002010001</v>
      </c>
      <c r="O2010" s="15">
        <f t="shared" si="96"/>
        <v>0</v>
      </c>
      <c r="P2010" s="30">
        <f t="shared" si="97"/>
        <v>1</v>
      </c>
    </row>
    <row r="2011" spans="1:16">
      <c r="A2011" s="3">
        <f t="shared" si="95"/>
        <v>2009</v>
      </c>
      <c r="B2011" s="3">
        <f>IF(成绩记录表!C2011=成绩查询表!$G$17,P2011+ROW(P2011)/10000000,10000000)+ROW(P2011)/1000000</f>
        <v>10000000.002010999</v>
      </c>
      <c r="O2011" s="15">
        <f t="shared" si="96"/>
        <v>0</v>
      </c>
      <c r="P2011" s="30">
        <f t="shared" si="97"/>
        <v>1</v>
      </c>
    </row>
    <row r="2012" spans="1:16">
      <c r="A2012" s="3">
        <f t="shared" si="95"/>
        <v>2010</v>
      </c>
      <c r="B2012" s="3">
        <f>IF(成绩记录表!C2012=成绩查询表!$G$17,P2012+ROW(P2012)/10000000,10000000)+ROW(P2012)/1000000</f>
        <v>10000000.002011999</v>
      </c>
      <c r="O2012" s="15">
        <f t="shared" si="96"/>
        <v>0</v>
      </c>
      <c r="P2012" s="30">
        <f t="shared" si="97"/>
        <v>1</v>
      </c>
    </row>
    <row r="2013" spans="1:16">
      <c r="A2013" s="3">
        <f t="shared" si="95"/>
        <v>2011</v>
      </c>
      <c r="B2013" s="3">
        <f>IF(成绩记录表!C2013=成绩查询表!$G$17,P2013+ROW(P2013)/10000000,10000000)+ROW(P2013)/1000000</f>
        <v>10000000.002013</v>
      </c>
      <c r="O2013" s="15">
        <f t="shared" si="96"/>
        <v>0</v>
      </c>
      <c r="P2013" s="30">
        <f t="shared" si="97"/>
        <v>1</v>
      </c>
    </row>
    <row r="2014" spans="1:16">
      <c r="A2014" s="3">
        <f t="shared" si="95"/>
        <v>2012</v>
      </c>
      <c r="B2014" s="3">
        <f>IF(成绩记录表!C2014=成绩查询表!$G$17,P2014+ROW(P2014)/10000000,10000000)+ROW(P2014)/1000000</f>
        <v>10000000.002014</v>
      </c>
      <c r="O2014" s="15">
        <f t="shared" si="96"/>
        <v>0</v>
      </c>
      <c r="P2014" s="30">
        <f t="shared" si="97"/>
        <v>1</v>
      </c>
    </row>
    <row r="2015" spans="1:16">
      <c r="A2015" s="3">
        <f t="shared" si="95"/>
        <v>2013</v>
      </c>
      <c r="B2015" s="3">
        <f>IF(成绩记录表!C2015=成绩查询表!$G$17,P2015+ROW(P2015)/10000000,10000000)+ROW(P2015)/1000000</f>
        <v>10000000.002015</v>
      </c>
      <c r="O2015" s="15">
        <f t="shared" si="96"/>
        <v>0</v>
      </c>
      <c r="P2015" s="30">
        <f t="shared" si="97"/>
        <v>1</v>
      </c>
    </row>
    <row r="2016" spans="1:16">
      <c r="A2016" s="3">
        <f t="shared" si="95"/>
        <v>2014</v>
      </c>
      <c r="B2016" s="3">
        <f>IF(成绩记录表!C2016=成绩查询表!$G$17,P2016+ROW(P2016)/10000000,10000000)+ROW(P2016)/1000000</f>
        <v>10000000.002016</v>
      </c>
      <c r="O2016" s="15">
        <f t="shared" si="96"/>
        <v>0</v>
      </c>
      <c r="P2016" s="30">
        <f t="shared" si="97"/>
        <v>1</v>
      </c>
    </row>
    <row r="2017" spans="1:16">
      <c r="A2017" s="3">
        <f t="shared" si="95"/>
        <v>2015</v>
      </c>
      <c r="B2017" s="3">
        <f>IF(成绩记录表!C2017=成绩查询表!$G$17,P2017+ROW(P2017)/10000000,10000000)+ROW(P2017)/1000000</f>
        <v>10000000.002017001</v>
      </c>
      <c r="O2017" s="15">
        <f t="shared" si="96"/>
        <v>0</v>
      </c>
      <c r="P2017" s="30">
        <f t="shared" si="97"/>
        <v>1</v>
      </c>
    </row>
    <row r="2018" spans="1:16">
      <c r="A2018" s="3">
        <f t="shared" si="95"/>
        <v>2016</v>
      </c>
      <c r="B2018" s="3">
        <f>IF(成绩记录表!C2018=成绩查询表!$G$17,P2018+ROW(P2018)/10000000,10000000)+ROW(P2018)/1000000</f>
        <v>10000000.002018001</v>
      </c>
      <c r="O2018" s="15">
        <f t="shared" si="96"/>
        <v>0</v>
      </c>
      <c r="P2018" s="30">
        <f t="shared" si="97"/>
        <v>1</v>
      </c>
    </row>
    <row r="2019" spans="1:16">
      <c r="A2019" s="3">
        <f t="shared" si="95"/>
        <v>2017</v>
      </c>
      <c r="B2019" s="3">
        <f>IF(成绩记录表!C2019=成绩查询表!$G$17,P2019+ROW(P2019)/10000000,10000000)+ROW(P2019)/1000000</f>
        <v>10000000.002018999</v>
      </c>
      <c r="O2019" s="15">
        <f t="shared" si="96"/>
        <v>0</v>
      </c>
      <c r="P2019" s="30">
        <f t="shared" si="97"/>
        <v>1</v>
      </c>
    </row>
    <row r="2020" spans="1:16">
      <c r="A2020" s="3">
        <f t="shared" si="95"/>
        <v>2018</v>
      </c>
      <c r="B2020" s="3">
        <f>IF(成绩记录表!C2020=成绩查询表!$G$17,P2020+ROW(P2020)/10000000,10000000)+ROW(P2020)/1000000</f>
        <v>10000000.00202</v>
      </c>
      <c r="O2020" s="15">
        <f t="shared" si="96"/>
        <v>0</v>
      </c>
      <c r="P2020" s="30">
        <f t="shared" si="97"/>
        <v>1</v>
      </c>
    </row>
    <row r="2021" spans="1:16">
      <c r="A2021" s="3">
        <f t="shared" si="95"/>
        <v>2019</v>
      </c>
      <c r="B2021" s="3">
        <f>IF(成绩记录表!C2021=成绩查询表!$G$17,P2021+ROW(P2021)/10000000,10000000)+ROW(P2021)/1000000</f>
        <v>10000000.002021</v>
      </c>
      <c r="O2021" s="15">
        <f t="shared" si="96"/>
        <v>0</v>
      </c>
      <c r="P2021" s="30">
        <f t="shared" si="97"/>
        <v>1</v>
      </c>
    </row>
    <row r="2022" spans="1:16">
      <c r="A2022" s="3">
        <f t="shared" si="95"/>
        <v>2020</v>
      </c>
      <c r="B2022" s="3">
        <f>IF(成绩记录表!C2022=成绩查询表!$G$17,P2022+ROW(P2022)/10000000,10000000)+ROW(P2022)/1000000</f>
        <v>10000000.002022</v>
      </c>
      <c r="O2022" s="15">
        <f t="shared" si="96"/>
        <v>0</v>
      </c>
      <c r="P2022" s="30">
        <f t="shared" si="97"/>
        <v>1</v>
      </c>
    </row>
    <row r="2023" spans="1:16">
      <c r="A2023" s="3">
        <f t="shared" si="95"/>
        <v>2021</v>
      </c>
      <c r="B2023" s="3">
        <f>IF(成绩记录表!C2023=成绩查询表!$G$17,P2023+ROW(P2023)/10000000,10000000)+ROW(P2023)/1000000</f>
        <v>10000000.002023</v>
      </c>
      <c r="O2023" s="15">
        <f t="shared" si="96"/>
        <v>0</v>
      </c>
      <c r="P2023" s="30">
        <f t="shared" si="97"/>
        <v>1</v>
      </c>
    </row>
    <row r="2024" spans="1:16">
      <c r="A2024" s="3">
        <f t="shared" si="95"/>
        <v>2022</v>
      </c>
      <c r="B2024" s="3">
        <f>IF(成绩记录表!C2024=成绩查询表!$G$17,P2024+ROW(P2024)/10000000,10000000)+ROW(P2024)/1000000</f>
        <v>10000000.002024001</v>
      </c>
      <c r="O2024" s="15">
        <f t="shared" si="96"/>
        <v>0</v>
      </c>
      <c r="P2024" s="30">
        <f t="shared" si="97"/>
        <v>1</v>
      </c>
    </row>
    <row r="2025" spans="1:16">
      <c r="A2025" s="3">
        <f t="shared" si="95"/>
        <v>2023</v>
      </c>
      <c r="B2025" s="3">
        <f>IF(成绩记录表!C2025=成绩查询表!$G$17,P2025+ROW(P2025)/10000000,10000000)+ROW(P2025)/1000000</f>
        <v>10000000.002025001</v>
      </c>
      <c r="O2025" s="15">
        <f t="shared" si="96"/>
        <v>0</v>
      </c>
      <c r="P2025" s="30">
        <f t="shared" si="97"/>
        <v>1</v>
      </c>
    </row>
    <row r="2026" spans="1:16">
      <c r="A2026" s="3">
        <f t="shared" si="95"/>
        <v>2024</v>
      </c>
      <c r="B2026" s="3">
        <f>IF(成绩记录表!C2026=成绩查询表!$G$17,P2026+ROW(P2026)/10000000,10000000)+ROW(P2026)/1000000</f>
        <v>10000000.002025999</v>
      </c>
      <c r="O2026" s="15">
        <f t="shared" si="96"/>
        <v>0</v>
      </c>
      <c r="P2026" s="30">
        <f t="shared" si="97"/>
        <v>1</v>
      </c>
    </row>
    <row r="2027" spans="1:16">
      <c r="A2027" s="3">
        <f t="shared" si="95"/>
        <v>2025</v>
      </c>
      <c r="B2027" s="3">
        <f>IF(成绩记录表!C2027=成绩查询表!$G$17,P2027+ROW(P2027)/10000000,10000000)+ROW(P2027)/1000000</f>
        <v>10000000.002026999</v>
      </c>
      <c r="O2027" s="15">
        <f t="shared" si="96"/>
        <v>0</v>
      </c>
      <c r="P2027" s="30">
        <f t="shared" si="97"/>
        <v>1</v>
      </c>
    </row>
    <row r="2028" spans="1:16">
      <c r="A2028" s="3">
        <f t="shared" ref="A2028:A2091" si="98">RANK(B2028,B:B,1)</f>
        <v>2026</v>
      </c>
      <c r="B2028" s="3">
        <f>IF(成绩记录表!C2028=成绩查询表!$G$17,P2028+ROW(P2028)/10000000,10000000)+ROW(P2028)/1000000</f>
        <v>10000000.002028</v>
      </c>
      <c r="O2028" s="15">
        <f t="shared" ref="O2028:O2091" si="99">SUM(F2028:N2028)</f>
        <v>0</v>
      </c>
      <c r="P2028" s="30">
        <f t="shared" si="97"/>
        <v>1</v>
      </c>
    </row>
    <row r="2029" spans="1:16">
      <c r="A2029" s="3">
        <f t="shared" si="98"/>
        <v>2027</v>
      </c>
      <c r="B2029" s="3">
        <f>IF(成绩记录表!C2029=成绩查询表!$G$17,P2029+ROW(P2029)/10000000,10000000)+ROW(P2029)/1000000</f>
        <v>10000000.002029</v>
      </c>
      <c r="O2029" s="15">
        <f t="shared" si="99"/>
        <v>0</v>
      </c>
      <c r="P2029" s="30">
        <f t="shared" si="97"/>
        <v>1</v>
      </c>
    </row>
    <row r="2030" spans="1:16">
      <c r="A2030" s="3">
        <f t="shared" si="98"/>
        <v>2028</v>
      </c>
      <c r="B2030" s="3">
        <f>IF(成绩记录表!C2030=成绩查询表!$G$17,P2030+ROW(P2030)/10000000,10000000)+ROW(P2030)/1000000</f>
        <v>10000000.00203</v>
      </c>
      <c r="O2030" s="15">
        <f t="shared" si="99"/>
        <v>0</v>
      </c>
      <c r="P2030" s="30">
        <f t="shared" si="97"/>
        <v>1</v>
      </c>
    </row>
    <row r="2031" spans="1:16">
      <c r="A2031" s="3">
        <f t="shared" si="98"/>
        <v>2029</v>
      </c>
      <c r="B2031" s="3">
        <f>IF(成绩记录表!C2031=成绩查询表!$G$17,P2031+ROW(P2031)/10000000,10000000)+ROW(P2031)/1000000</f>
        <v>10000000.002031</v>
      </c>
      <c r="O2031" s="15">
        <f t="shared" si="99"/>
        <v>0</v>
      </c>
      <c r="P2031" s="30">
        <f t="shared" si="97"/>
        <v>1</v>
      </c>
    </row>
    <row r="2032" spans="1:16">
      <c r="A2032" s="3">
        <f t="shared" si="98"/>
        <v>2030</v>
      </c>
      <c r="B2032" s="3">
        <f>IF(成绩记录表!C2032=成绩查询表!$G$17,P2032+ROW(P2032)/10000000,10000000)+ROW(P2032)/1000000</f>
        <v>10000000.002032001</v>
      </c>
      <c r="O2032" s="15">
        <f t="shared" si="99"/>
        <v>0</v>
      </c>
      <c r="P2032" s="30">
        <f t="shared" si="97"/>
        <v>1</v>
      </c>
    </row>
    <row r="2033" spans="1:16">
      <c r="A2033" s="3">
        <f t="shared" si="98"/>
        <v>2031</v>
      </c>
      <c r="B2033" s="3">
        <f>IF(成绩记录表!C2033=成绩查询表!$G$17,P2033+ROW(P2033)/10000000,10000000)+ROW(P2033)/1000000</f>
        <v>10000000.002033001</v>
      </c>
      <c r="O2033" s="15">
        <f t="shared" si="99"/>
        <v>0</v>
      </c>
      <c r="P2033" s="30">
        <f t="shared" si="97"/>
        <v>1</v>
      </c>
    </row>
    <row r="2034" spans="1:16">
      <c r="A2034" s="3">
        <f t="shared" si="98"/>
        <v>2032</v>
      </c>
      <c r="B2034" s="3">
        <f>IF(成绩记录表!C2034=成绩查询表!$G$17,P2034+ROW(P2034)/10000000,10000000)+ROW(P2034)/1000000</f>
        <v>10000000.002033999</v>
      </c>
      <c r="O2034" s="15">
        <f t="shared" si="99"/>
        <v>0</v>
      </c>
      <c r="P2034" s="30">
        <f t="shared" si="97"/>
        <v>1</v>
      </c>
    </row>
    <row r="2035" spans="1:16">
      <c r="A2035" s="3">
        <f t="shared" si="98"/>
        <v>2033</v>
      </c>
      <c r="B2035" s="3">
        <f>IF(成绩记录表!C2035=成绩查询表!$G$17,P2035+ROW(P2035)/10000000,10000000)+ROW(P2035)/1000000</f>
        <v>10000000.002034999</v>
      </c>
      <c r="O2035" s="15">
        <f t="shared" si="99"/>
        <v>0</v>
      </c>
      <c r="P2035" s="30">
        <f t="shared" si="97"/>
        <v>1</v>
      </c>
    </row>
    <row r="2036" spans="1:16">
      <c r="A2036" s="3">
        <f t="shared" si="98"/>
        <v>2034</v>
      </c>
      <c r="B2036" s="3">
        <f>IF(成绩记录表!C2036=成绩查询表!$G$17,P2036+ROW(P2036)/10000000,10000000)+ROW(P2036)/1000000</f>
        <v>10000000.002036</v>
      </c>
      <c r="O2036" s="15">
        <f t="shared" si="99"/>
        <v>0</v>
      </c>
      <c r="P2036" s="30">
        <f t="shared" si="97"/>
        <v>1</v>
      </c>
    </row>
    <row r="2037" spans="1:16">
      <c r="A2037" s="3">
        <f t="shared" si="98"/>
        <v>2035</v>
      </c>
      <c r="B2037" s="3">
        <f>IF(成绩记录表!C2037=成绩查询表!$G$17,P2037+ROW(P2037)/10000000,10000000)+ROW(P2037)/1000000</f>
        <v>10000000.002037</v>
      </c>
      <c r="O2037" s="15">
        <f t="shared" si="99"/>
        <v>0</v>
      </c>
      <c r="P2037" s="30">
        <f t="shared" si="97"/>
        <v>1</v>
      </c>
    </row>
    <row r="2038" spans="1:16">
      <c r="A2038" s="3">
        <f t="shared" si="98"/>
        <v>2036</v>
      </c>
      <c r="B2038" s="3">
        <f>IF(成绩记录表!C2038=成绩查询表!$G$17,P2038+ROW(P2038)/10000000,10000000)+ROW(P2038)/1000000</f>
        <v>10000000.002038</v>
      </c>
      <c r="O2038" s="15">
        <f t="shared" si="99"/>
        <v>0</v>
      </c>
      <c r="P2038" s="30">
        <f t="shared" si="97"/>
        <v>1</v>
      </c>
    </row>
    <row r="2039" spans="1:16">
      <c r="A2039" s="3">
        <f t="shared" si="98"/>
        <v>2037</v>
      </c>
      <c r="B2039" s="3">
        <f>IF(成绩记录表!C2039=成绩查询表!$G$17,P2039+ROW(P2039)/10000000,10000000)+ROW(P2039)/1000000</f>
        <v>10000000.002039</v>
      </c>
      <c r="O2039" s="15">
        <f t="shared" si="99"/>
        <v>0</v>
      </c>
      <c r="P2039" s="30">
        <f t="shared" si="97"/>
        <v>1</v>
      </c>
    </row>
    <row r="2040" spans="1:16">
      <c r="A2040" s="3">
        <f t="shared" si="98"/>
        <v>2038</v>
      </c>
      <c r="B2040" s="3">
        <f>IF(成绩记录表!C2040=成绩查询表!$G$17,P2040+ROW(P2040)/10000000,10000000)+ROW(P2040)/1000000</f>
        <v>10000000.002040001</v>
      </c>
      <c r="O2040" s="15">
        <f t="shared" si="99"/>
        <v>0</v>
      </c>
      <c r="P2040" s="30">
        <f t="shared" si="97"/>
        <v>1</v>
      </c>
    </row>
    <row r="2041" spans="1:16">
      <c r="A2041" s="3">
        <f t="shared" si="98"/>
        <v>2039</v>
      </c>
      <c r="B2041" s="3">
        <f>IF(成绩记录表!C2041=成绩查询表!$G$17,P2041+ROW(P2041)/10000000,10000000)+ROW(P2041)/1000000</f>
        <v>10000000.002041001</v>
      </c>
      <c r="O2041" s="15">
        <f t="shared" si="99"/>
        <v>0</v>
      </c>
      <c r="P2041" s="30">
        <f t="shared" si="97"/>
        <v>1</v>
      </c>
    </row>
    <row r="2042" spans="1:16">
      <c r="A2042" s="3">
        <f t="shared" si="98"/>
        <v>2040</v>
      </c>
      <c r="B2042" s="3">
        <f>IF(成绩记录表!C2042=成绩查询表!$G$17,P2042+ROW(P2042)/10000000,10000000)+ROW(P2042)/1000000</f>
        <v>10000000.002041999</v>
      </c>
      <c r="O2042" s="15">
        <f t="shared" si="99"/>
        <v>0</v>
      </c>
      <c r="P2042" s="30">
        <f t="shared" si="97"/>
        <v>1</v>
      </c>
    </row>
    <row r="2043" spans="1:16">
      <c r="A2043" s="3">
        <f t="shared" si="98"/>
        <v>2041</v>
      </c>
      <c r="B2043" s="3">
        <f>IF(成绩记录表!C2043=成绩查询表!$G$17,P2043+ROW(P2043)/10000000,10000000)+ROW(P2043)/1000000</f>
        <v>10000000.002042999</v>
      </c>
      <c r="O2043" s="15">
        <f t="shared" si="99"/>
        <v>0</v>
      </c>
      <c r="P2043" s="30">
        <f t="shared" si="97"/>
        <v>1</v>
      </c>
    </row>
    <row r="2044" spans="1:16">
      <c r="A2044" s="3">
        <f t="shared" si="98"/>
        <v>2042</v>
      </c>
      <c r="B2044" s="3">
        <f>IF(成绩记录表!C2044=成绩查询表!$G$17,P2044+ROW(P2044)/10000000,10000000)+ROW(P2044)/1000000</f>
        <v>10000000.002044</v>
      </c>
      <c r="O2044" s="15">
        <f t="shared" si="99"/>
        <v>0</v>
      </c>
      <c r="P2044" s="30">
        <f t="shared" si="97"/>
        <v>1</v>
      </c>
    </row>
    <row r="2045" spans="1:16">
      <c r="A2045" s="3">
        <f t="shared" si="98"/>
        <v>2043</v>
      </c>
      <c r="B2045" s="3">
        <f>IF(成绩记录表!C2045=成绩查询表!$G$17,P2045+ROW(P2045)/10000000,10000000)+ROW(P2045)/1000000</f>
        <v>10000000.002045</v>
      </c>
      <c r="O2045" s="15">
        <f t="shared" si="99"/>
        <v>0</v>
      </c>
      <c r="P2045" s="30">
        <f t="shared" si="97"/>
        <v>1</v>
      </c>
    </row>
    <row r="2046" spans="1:16">
      <c r="A2046" s="3">
        <f t="shared" si="98"/>
        <v>2044</v>
      </c>
      <c r="B2046" s="3">
        <f>IF(成绩记录表!C2046=成绩查询表!$G$17,P2046+ROW(P2046)/10000000,10000000)+ROW(P2046)/1000000</f>
        <v>10000000.002046</v>
      </c>
      <c r="O2046" s="15">
        <f t="shared" si="99"/>
        <v>0</v>
      </c>
      <c r="P2046" s="30">
        <f t="shared" si="97"/>
        <v>1</v>
      </c>
    </row>
    <row r="2047" spans="1:16">
      <c r="A2047" s="3">
        <f t="shared" si="98"/>
        <v>2045</v>
      </c>
      <c r="B2047" s="3">
        <f>IF(成绩记录表!C2047=成绩查询表!$G$17,P2047+ROW(P2047)/10000000,10000000)+ROW(P2047)/1000000</f>
        <v>10000000.002047</v>
      </c>
      <c r="O2047" s="15">
        <f t="shared" si="99"/>
        <v>0</v>
      </c>
      <c r="P2047" s="30">
        <f t="shared" si="97"/>
        <v>1</v>
      </c>
    </row>
    <row r="2048" spans="1:16">
      <c r="A2048" s="3">
        <f t="shared" si="98"/>
        <v>2046</v>
      </c>
      <c r="B2048" s="3">
        <f>IF(成绩记录表!C2048=成绩查询表!$G$17,P2048+ROW(P2048)/10000000,10000000)+ROW(P2048)/1000000</f>
        <v>10000000.002048001</v>
      </c>
      <c r="O2048" s="15">
        <f t="shared" si="99"/>
        <v>0</v>
      </c>
      <c r="P2048" s="30">
        <f t="shared" si="97"/>
        <v>1</v>
      </c>
    </row>
    <row r="2049" spans="1:16">
      <c r="A2049" s="3">
        <f t="shared" si="98"/>
        <v>2047</v>
      </c>
      <c r="B2049" s="3">
        <f>IF(成绩记录表!C2049=成绩查询表!$G$17,P2049+ROW(P2049)/10000000,10000000)+ROW(P2049)/1000000</f>
        <v>10000000.002048999</v>
      </c>
      <c r="O2049" s="15">
        <f t="shared" si="99"/>
        <v>0</v>
      </c>
      <c r="P2049" s="30">
        <f t="shared" si="97"/>
        <v>1</v>
      </c>
    </row>
    <row r="2050" spans="1:16">
      <c r="A2050" s="3">
        <f t="shared" si="98"/>
        <v>2048</v>
      </c>
      <c r="B2050" s="3">
        <f>IF(成绩记录表!C2050=成绩查询表!$G$17,P2050+ROW(P2050)/10000000,10000000)+ROW(P2050)/1000000</f>
        <v>10000000.002049999</v>
      </c>
      <c r="O2050" s="15">
        <f t="shared" si="99"/>
        <v>0</v>
      </c>
      <c r="P2050" s="30">
        <f t="shared" si="97"/>
        <v>1</v>
      </c>
    </row>
    <row r="2051" spans="1:16">
      <c r="A2051" s="3">
        <f t="shared" si="98"/>
        <v>2049</v>
      </c>
      <c r="B2051" s="3">
        <f>IF(成绩记录表!C2051=成绩查询表!$G$17,P2051+ROW(P2051)/10000000,10000000)+ROW(P2051)/1000000</f>
        <v>10000000.002051</v>
      </c>
      <c r="O2051" s="15">
        <f t="shared" si="99"/>
        <v>0</v>
      </c>
      <c r="P2051" s="30">
        <f t="shared" si="97"/>
        <v>1</v>
      </c>
    </row>
    <row r="2052" spans="1:16">
      <c r="A2052" s="3">
        <f t="shared" si="98"/>
        <v>2050</v>
      </c>
      <c r="B2052" s="3">
        <f>IF(成绩记录表!C2052=成绩查询表!$G$17,P2052+ROW(P2052)/10000000,10000000)+ROW(P2052)/1000000</f>
        <v>10000000.002052</v>
      </c>
      <c r="O2052" s="15">
        <f t="shared" si="99"/>
        <v>0</v>
      </c>
      <c r="P2052" s="30">
        <f t="shared" si="97"/>
        <v>1</v>
      </c>
    </row>
    <row r="2053" spans="1:16">
      <c r="A2053" s="3">
        <f t="shared" si="98"/>
        <v>2051</v>
      </c>
      <c r="B2053" s="3">
        <f>IF(成绩记录表!C2053=成绩查询表!$G$17,P2053+ROW(P2053)/10000000,10000000)+ROW(P2053)/1000000</f>
        <v>10000000.002053</v>
      </c>
      <c r="O2053" s="15">
        <f t="shared" si="99"/>
        <v>0</v>
      </c>
      <c r="P2053" s="30">
        <f t="shared" si="97"/>
        <v>1</v>
      </c>
    </row>
    <row r="2054" spans="1:16">
      <c r="A2054" s="3">
        <f t="shared" si="98"/>
        <v>2052</v>
      </c>
      <c r="B2054" s="3">
        <f>IF(成绩记录表!C2054=成绩查询表!$G$17,P2054+ROW(P2054)/10000000,10000000)+ROW(P2054)/1000000</f>
        <v>10000000.002054</v>
      </c>
      <c r="O2054" s="15">
        <f t="shared" si="99"/>
        <v>0</v>
      </c>
      <c r="P2054" s="30">
        <f t="shared" si="97"/>
        <v>1</v>
      </c>
    </row>
    <row r="2055" spans="1:16">
      <c r="A2055" s="3">
        <f t="shared" si="98"/>
        <v>2053</v>
      </c>
      <c r="B2055" s="3">
        <f>IF(成绩记录表!C2055=成绩查询表!$G$17,P2055+ROW(P2055)/10000000,10000000)+ROW(P2055)/1000000</f>
        <v>10000000.002055001</v>
      </c>
      <c r="O2055" s="15">
        <f t="shared" si="99"/>
        <v>0</v>
      </c>
      <c r="P2055" s="30">
        <f t="shared" si="97"/>
        <v>1</v>
      </c>
    </row>
    <row r="2056" spans="1:16">
      <c r="A2056" s="3">
        <f t="shared" si="98"/>
        <v>2054</v>
      </c>
      <c r="B2056" s="3">
        <f>IF(成绩记录表!C2056=成绩查询表!$G$17,P2056+ROW(P2056)/10000000,10000000)+ROW(P2056)/1000000</f>
        <v>10000000.002056001</v>
      </c>
      <c r="O2056" s="15">
        <f t="shared" si="99"/>
        <v>0</v>
      </c>
      <c r="P2056" s="30">
        <f t="shared" si="97"/>
        <v>1</v>
      </c>
    </row>
    <row r="2057" spans="1:16">
      <c r="A2057" s="3">
        <f t="shared" si="98"/>
        <v>2055</v>
      </c>
      <c r="B2057" s="3">
        <f>IF(成绩记录表!C2057=成绩查询表!$G$17,P2057+ROW(P2057)/10000000,10000000)+ROW(P2057)/1000000</f>
        <v>10000000.002056999</v>
      </c>
      <c r="O2057" s="15">
        <f t="shared" si="99"/>
        <v>0</v>
      </c>
      <c r="P2057" s="30">
        <f t="shared" si="97"/>
        <v>1</v>
      </c>
    </row>
    <row r="2058" spans="1:16">
      <c r="A2058" s="3">
        <f t="shared" si="98"/>
        <v>2056</v>
      </c>
      <c r="B2058" s="3">
        <f>IF(成绩记录表!C2058=成绩查询表!$G$17,P2058+ROW(P2058)/10000000,10000000)+ROW(P2058)/1000000</f>
        <v>10000000.002057999</v>
      </c>
      <c r="O2058" s="15">
        <f t="shared" si="99"/>
        <v>0</v>
      </c>
      <c r="P2058" s="30">
        <f t="shared" si="97"/>
        <v>1</v>
      </c>
    </row>
    <row r="2059" spans="1:16">
      <c r="A2059" s="3">
        <f t="shared" si="98"/>
        <v>2057</v>
      </c>
      <c r="B2059" s="3">
        <f>IF(成绩记录表!C2059=成绩查询表!$G$17,P2059+ROW(P2059)/10000000,10000000)+ROW(P2059)/1000000</f>
        <v>10000000.002059</v>
      </c>
      <c r="O2059" s="15">
        <f t="shared" si="99"/>
        <v>0</v>
      </c>
      <c r="P2059" s="30">
        <f t="shared" si="97"/>
        <v>1</v>
      </c>
    </row>
    <row r="2060" spans="1:16">
      <c r="A2060" s="3">
        <f t="shared" si="98"/>
        <v>2058</v>
      </c>
      <c r="B2060" s="3">
        <f>IF(成绩记录表!C2060=成绩查询表!$G$17,P2060+ROW(P2060)/10000000,10000000)+ROW(P2060)/1000000</f>
        <v>10000000.00206</v>
      </c>
      <c r="O2060" s="15">
        <f t="shared" si="99"/>
        <v>0</v>
      </c>
      <c r="P2060" s="30">
        <f t="shared" si="97"/>
        <v>1</v>
      </c>
    </row>
    <row r="2061" spans="1:16">
      <c r="A2061" s="3">
        <f t="shared" si="98"/>
        <v>2059</v>
      </c>
      <c r="B2061" s="3">
        <f>IF(成绩记录表!C2061=成绩查询表!$G$17,P2061+ROW(P2061)/10000000,10000000)+ROW(P2061)/1000000</f>
        <v>10000000.002061</v>
      </c>
      <c r="O2061" s="15">
        <f t="shared" si="99"/>
        <v>0</v>
      </c>
      <c r="P2061" s="30">
        <f t="shared" si="97"/>
        <v>1</v>
      </c>
    </row>
    <row r="2062" spans="1:16">
      <c r="A2062" s="3">
        <f t="shared" si="98"/>
        <v>2060</v>
      </c>
      <c r="B2062" s="3">
        <f>IF(成绩记录表!C2062=成绩查询表!$G$17,P2062+ROW(P2062)/10000000,10000000)+ROW(P2062)/1000000</f>
        <v>10000000.002062</v>
      </c>
      <c r="O2062" s="15">
        <f t="shared" si="99"/>
        <v>0</v>
      </c>
      <c r="P2062" s="30">
        <f t="shared" si="97"/>
        <v>1</v>
      </c>
    </row>
    <row r="2063" spans="1:16">
      <c r="A2063" s="3">
        <f t="shared" si="98"/>
        <v>2061</v>
      </c>
      <c r="B2063" s="3">
        <f>IF(成绩记录表!C2063=成绩查询表!$G$17,P2063+ROW(P2063)/10000000,10000000)+ROW(P2063)/1000000</f>
        <v>10000000.002063001</v>
      </c>
      <c r="O2063" s="15">
        <f t="shared" si="99"/>
        <v>0</v>
      </c>
      <c r="P2063" s="30">
        <f t="shared" si="97"/>
        <v>1</v>
      </c>
    </row>
    <row r="2064" spans="1:16">
      <c r="A2064" s="3">
        <f t="shared" si="98"/>
        <v>2062</v>
      </c>
      <c r="B2064" s="3">
        <f>IF(成绩记录表!C2064=成绩查询表!$G$17,P2064+ROW(P2064)/10000000,10000000)+ROW(P2064)/1000000</f>
        <v>10000000.002064001</v>
      </c>
      <c r="O2064" s="15">
        <f t="shared" si="99"/>
        <v>0</v>
      </c>
      <c r="P2064" s="30">
        <f t="shared" si="97"/>
        <v>1</v>
      </c>
    </row>
    <row r="2065" spans="1:16">
      <c r="A2065" s="3">
        <f t="shared" si="98"/>
        <v>2063</v>
      </c>
      <c r="B2065" s="3">
        <f>IF(成绩记录表!C2065=成绩查询表!$G$17,P2065+ROW(P2065)/10000000,10000000)+ROW(P2065)/1000000</f>
        <v>10000000.002064999</v>
      </c>
      <c r="O2065" s="15">
        <f t="shared" si="99"/>
        <v>0</v>
      </c>
      <c r="P2065" s="30">
        <f t="shared" si="97"/>
        <v>1</v>
      </c>
    </row>
    <row r="2066" spans="1:16">
      <c r="A2066" s="3">
        <f t="shared" si="98"/>
        <v>2064</v>
      </c>
      <c r="B2066" s="3">
        <f>IF(成绩记录表!C2066=成绩查询表!$G$17,P2066+ROW(P2066)/10000000,10000000)+ROW(P2066)/1000000</f>
        <v>10000000.002065999</v>
      </c>
      <c r="O2066" s="15">
        <f t="shared" si="99"/>
        <v>0</v>
      </c>
      <c r="P2066" s="30">
        <f t="shared" si="97"/>
        <v>1</v>
      </c>
    </row>
    <row r="2067" spans="1:16">
      <c r="A2067" s="3">
        <f t="shared" si="98"/>
        <v>2065</v>
      </c>
      <c r="B2067" s="3">
        <f>IF(成绩记录表!C2067=成绩查询表!$G$17,P2067+ROW(P2067)/10000000,10000000)+ROW(P2067)/1000000</f>
        <v>10000000.002067</v>
      </c>
      <c r="O2067" s="15">
        <f t="shared" si="99"/>
        <v>0</v>
      </c>
      <c r="P2067" s="30">
        <f t="shared" si="97"/>
        <v>1</v>
      </c>
    </row>
    <row r="2068" spans="1:16">
      <c r="A2068" s="3">
        <f t="shared" si="98"/>
        <v>2066</v>
      </c>
      <c r="B2068" s="3">
        <f>IF(成绩记录表!C2068=成绩查询表!$G$17,P2068+ROW(P2068)/10000000,10000000)+ROW(P2068)/1000000</f>
        <v>10000000.002068</v>
      </c>
      <c r="O2068" s="15">
        <f t="shared" si="99"/>
        <v>0</v>
      </c>
      <c r="P2068" s="30">
        <f t="shared" si="97"/>
        <v>1</v>
      </c>
    </row>
    <row r="2069" spans="1:16">
      <c r="A2069" s="3">
        <f t="shared" si="98"/>
        <v>2067</v>
      </c>
      <c r="B2069" s="3">
        <f>IF(成绩记录表!C2069=成绩查询表!$G$17,P2069+ROW(P2069)/10000000,10000000)+ROW(P2069)/1000000</f>
        <v>10000000.002069</v>
      </c>
      <c r="O2069" s="15">
        <f t="shared" si="99"/>
        <v>0</v>
      </c>
      <c r="P2069" s="30">
        <f t="shared" si="97"/>
        <v>1</v>
      </c>
    </row>
    <row r="2070" spans="1:16">
      <c r="A2070" s="3">
        <f t="shared" si="98"/>
        <v>2068</v>
      </c>
      <c r="B2070" s="3">
        <f>IF(成绩记录表!C2070=成绩查询表!$G$17,P2070+ROW(P2070)/10000000,10000000)+ROW(P2070)/1000000</f>
        <v>10000000.00207</v>
      </c>
      <c r="O2070" s="15">
        <f t="shared" si="99"/>
        <v>0</v>
      </c>
      <c r="P2070" s="30">
        <f t="shared" ref="P2070:P2133" si="100">IFERROR(VALUE(COUNTIFS($C$2:$C$20000,C2070,$O$2:$O$20000,"&gt;"&amp;$O2070)+1),0)</f>
        <v>1</v>
      </c>
    </row>
    <row r="2071" spans="1:16">
      <c r="A2071" s="3">
        <f t="shared" si="98"/>
        <v>2069</v>
      </c>
      <c r="B2071" s="3">
        <f>IF(成绩记录表!C2071=成绩查询表!$G$17,P2071+ROW(P2071)/10000000,10000000)+ROW(P2071)/1000000</f>
        <v>10000000.002071001</v>
      </c>
      <c r="O2071" s="15">
        <f t="shared" si="99"/>
        <v>0</v>
      </c>
      <c r="P2071" s="30">
        <f t="shared" si="100"/>
        <v>1</v>
      </c>
    </row>
    <row r="2072" spans="1:16">
      <c r="A2072" s="3">
        <f t="shared" si="98"/>
        <v>2070</v>
      </c>
      <c r="B2072" s="3">
        <f>IF(成绩记录表!C2072=成绩查询表!$G$17,P2072+ROW(P2072)/10000000,10000000)+ROW(P2072)/1000000</f>
        <v>10000000.002072001</v>
      </c>
      <c r="O2072" s="15">
        <f t="shared" si="99"/>
        <v>0</v>
      </c>
      <c r="P2072" s="30">
        <f t="shared" si="100"/>
        <v>1</v>
      </c>
    </row>
    <row r="2073" spans="1:16">
      <c r="A2073" s="3">
        <f t="shared" si="98"/>
        <v>2071</v>
      </c>
      <c r="B2073" s="3">
        <f>IF(成绩记录表!C2073=成绩查询表!$G$17,P2073+ROW(P2073)/10000000,10000000)+ROW(P2073)/1000000</f>
        <v>10000000.002072999</v>
      </c>
      <c r="O2073" s="15">
        <f t="shared" si="99"/>
        <v>0</v>
      </c>
      <c r="P2073" s="30">
        <f t="shared" si="100"/>
        <v>1</v>
      </c>
    </row>
    <row r="2074" spans="1:16">
      <c r="A2074" s="3">
        <f t="shared" si="98"/>
        <v>2072</v>
      </c>
      <c r="B2074" s="3">
        <f>IF(成绩记录表!C2074=成绩查询表!$G$17,P2074+ROW(P2074)/10000000,10000000)+ROW(P2074)/1000000</f>
        <v>10000000.002073999</v>
      </c>
      <c r="O2074" s="15">
        <f t="shared" si="99"/>
        <v>0</v>
      </c>
      <c r="P2074" s="30">
        <f t="shared" si="100"/>
        <v>1</v>
      </c>
    </row>
    <row r="2075" spans="1:16">
      <c r="A2075" s="3">
        <f t="shared" si="98"/>
        <v>2073</v>
      </c>
      <c r="B2075" s="3">
        <f>IF(成绩记录表!C2075=成绩查询表!$G$17,P2075+ROW(P2075)/10000000,10000000)+ROW(P2075)/1000000</f>
        <v>10000000.002075</v>
      </c>
      <c r="O2075" s="15">
        <f t="shared" si="99"/>
        <v>0</v>
      </c>
      <c r="P2075" s="30">
        <f t="shared" si="100"/>
        <v>1</v>
      </c>
    </row>
    <row r="2076" spans="1:16">
      <c r="A2076" s="3">
        <f t="shared" si="98"/>
        <v>2074</v>
      </c>
      <c r="B2076" s="3">
        <f>IF(成绩记录表!C2076=成绩查询表!$G$17,P2076+ROW(P2076)/10000000,10000000)+ROW(P2076)/1000000</f>
        <v>10000000.002076</v>
      </c>
      <c r="O2076" s="15">
        <f t="shared" si="99"/>
        <v>0</v>
      </c>
      <c r="P2076" s="30">
        <f t="shared" si="100"/>
        <v>1</v>
      </c>
    </row>
    <row r="2077" spans="1:16">
      <c r="A2077" s="3">
        <f t="shared" si="98"/>
        <v>2075</v>
      </c>
      <c r="B2077" s="3">
        <f>IF(成绩记录表!C2077=成绩查询表!$G$17,P2077+ROW(P2077)/10000000,10000000)+ROW(P2077)/1000000</f>
        <v>10000000.002077</v>
      </c>
      <c r="O2077" s="15">
        <f t="shared" si="99"/>
        <v>0</v>
      </c>
      <c r="P2077" s="30">
        <f t="shared" si="100"/>
        <v>1</v>
      </c>
    </row>
    <row r="2078" spans="1:16">
      <c r="A2078" s="3">
        <f t="shared" si="98"/>
        <v>2076</v>
      </c>
      <c r="B2078" s="3">
        <f>IF(成绩记录表!C2078=成绩查询表!$G$17,P2078+ROW(P2078)/10000000,10000000)+ROW(P2078)/1000000</f>
        <v>10000000.002078</v>
      </c>
      <c r="O2078" s="15">
        <f t="shared" si="99"/>
        <v>0</v>
      </c>
      <c r="P2078" s="30">
        <f t="shared" si="100"/>
        <v>1</v>
      </c>
    </row>
    <row r="2079" spans="1:16">
      <c r="A2079" s="3">
        <f t="shared" si="98"/>
        <v>2077</v>
      </c>
      <c r="B2079" s="3">
        <f>IF(成绩记录表!C2079=成绩查询表!$G$17,P2079+ROW(P2079)/10000000,10000000)+ROW(P2079)/1000000</f>
        <v>10000000.002079001</v>
      </c>
      <c r="O2079" s="15">
        <f t="shared" si="99"/>
        <v>0</v>
      </c>
      <c r="P2079" s="30">
        <f t="shared" si="100"/>
        <v>1</v>
      </c>
    </row>
    <row r="2080" spans="1:16">
      <c r="A2080" s="3">
        <f t="shared" si="98"/>
        <v>2078</v>
      </c>
      <c r="B2080" s="3">
        <f>IF(成绩记录表!C2080=成绩查询表!$G$17,P2080+ROW(P2080)/10000000,10000000)+ROW(P2080)/1000000</f>
        <v>10000000.002079999</v>
      </c>
      <c r="O2080" s="15">
        <f t="shared" si="99"/>
        <v>0</v>
      </c>
      <c r="P2080" s="30">
        <f t="shared" si="100"/>
        <v>1</v>
      </c>
    </row>
    <row r="2081" spans="1:16">
      <c r="A2081" s="3">
        <f t="shared" si="98"/>
        <v>2079</v>
      </c>
      <c r="B2081" s="3">
        <f>IF(成绩记录表!C2081=成绩查询表!$G$17,P2081+ROW(P2081)/10000000,10000000)+ROW(P2081)/1000000</f>
        <v>10000000.002080999</v>
      </c>
      <c r="O2081" s="15">
        <f t="shared" si="99"/>
        <v>0</v>
      </c>
      <c r="P2081" s="30">
        <f t="shared" si="100"/>
        <v>1</v>
      </c>
    </row>
    <row r="2082" spans="1:16">
      <c r="A2082" s="3">
        <f t="shared" si="98"/>
        <v>2080</v>
      </c>
      <c r="B2082" s="3">
        <f>IF(成绩记录表!C2082=成绩查询表!$G$17,P2082+ROW(P2082)/10000000,10000000)+ROW(P2082)/1000000</f>
        <v>10000000.002082</v>
      </c>
      <c r="O2082" s="15">
        <f t="shared" si="99"/>
        <v>0</v>
      </c>
      <c r="P2082" s="30">
        <f t="shared" si="100"/>
        <v>1</v>
      </c>
    </row>
    <row r="2083" spans="1:16">
      <c r="A2083" s="3">
        <f t="shared" si="98"/>
        <v>2081</v>
      </c>
      <c r="B2083" s="3">
        <f>IF(成绩记录表!C2083=成绩查询表!$G$17,P2083+ROW(P2083)/10000000,10000000)+ROW(P2083)/1000000</f>
        <v>10000000.002083</v>
      </c>
      <c r="O2083" s="15">
        <f t="shared" si="99"/>
        <v>0</v>
      </c>
      <c r="P2083" s="30">
        <f t="shared" si="100"/>
        <v>1</v>
      </c>
    </row>
    <row r="2084" spans="1:16">
      <c r="A2084" s="3">
        <f t="shared" si="98"/>
        <v>2082</v>
      </c>
      <c r="B2084" s="3">
        <f>IF(成绩记录表!C2084=成绩查询表!$G$17,P2084+ROW(P2084)/10000000,10000000)+ROW(P2084)/1000000</f>
        <v>10000000.002084</v>
      </c>
      <c r="O2084" s="15">
        <f t="shared" si="99"/>
        <v>0</v>
      </c>
      <c r="P2084" s="30">
        <f t="shared" si="100"/>
        <v>1</v>
      </c>
    </row>
    <row r="2085" spans="1:16">
      <c r="A2085" s="3">
        <f t="shared" si="98"/>
        <v>2083</v>
      </c>
      <c r="B2085" s="3">
        <f>IF(成绩记录表!C2085=成绩查询表!$G$17,P2085+ROW(P2085)/10000000,10000000)+ROW(P2085)/1000000</f>
        <v>10000000.002085</v>
      </c>
      <c r="O2085" s="15">
        <f t="shared" si="99"/>
        <v>0</v>
      </c>
      <c r="P2085" s="30">
        <f t="shared" si="100"/>
        <v>1</v>
      </c>
    </row>
    <row r="2086" spans="1:16">
      <c r="A2086" s="3">
        <f t="shared" si="98"/>
        <v>2084</v>
      </c>
      <c r="B2086" s="3">
        <f>IF(成绩记录表!C2086=成绩查询表!$G$17,P2086+ROW(P2086)/10000000,10000000)+ROW(P2086)/1000000</f>
        <v>10000000.002086001</v>
      </c>
      <c r="O2086" s="15">
        <f t="shared" si="99"/>
        <v>0</v>
      </c>
      <c r="P2086" s="30">
        <f t="shared" si="100"/>
        <v>1</v>
      </c>
    </row>
    <row r="2087" spans="1:16">
      <c r="A2087" s="3">
        <f t="shared" si="98"/>
        <v>2085</v>
      </c>
      <c r="B2087" s="3">
        <f>IF(成绩记录表!C2087=成绩查询表!$G$17,P2087+ROW(P2087)/10000000,10000000)+ROW(P2087)/1000000</f>
        <v>10000000.002087001</v>
      </c>
      <c r="O2087" s="15">
        <f t="shared" si="99"/>
        <v>0</v>
      </c>
      <c r="P2087" s="30">
        <f t="shared" si="100"/>
        <v>1</v>
      </c>
    </row>
    <row r="2088" spans="1:16">
      <c r="A2088" s="3">
        <f t="shared" si="98"/>
        <v>2086</v>
      </c>
      <c r="B2088" s="3">
        <f>IF(成绩记录表!C2088=成绩查询表!$G$17,P2088+ROW(P2088)/10000000,10000000)+ROW(P2088)/1000000</f>
        <v>10000000.002087999</v>
      </c>
      <c r="O2088" s="15">
        <f t="shared" si="99"/>
        <v>0</v>
      </c>
      <c r="P2088" s="30">
        <f t="shared" si="100"/>
        <v>1</v>
      </c>
    </row>
    <row r="2089" spans="1:16">
      <c r="A2089" s="3">
        <f t="shared" si="98"/>
        <v>2087</v>
      </c>
      <c r="B2089" s="3">
        <f>IF(成绩记录表!C2089=成绩查询表!$G$17,P2089+ROW(P2089)/10000000,10000000)+ROW(P2089)/1000000</f>
        <v>10000000.002088999</v>
      </c>
      <c r="O2089" s="15">
        <f t="shared" si="99"/>
        <v>0</v>
      </c>
      <c r="P2089" s="30">
        <f t="shared" si="100"/>
        <v>1</v>
      </c>
    </row>
    <row r="2090" spans="1:16">
      <c r="A2090" s="3">
        <f t="shared" si="98"/>
        <v>2088</v>
      </c>
      <c r="B2090" s="3">
        <f>IF(成绩记录表!C2090=成绩查询表!$G$17,P2090+ROW(P2090)/10000000,10000000)+ROW(P2090)/1000000</f>
        <v>10000000.00209</v>
      </c>
      <c r="O2090" s="15">
        <f t="shared" si="99"/>
        <v>0</v>
      </c>
      <c r="P2090" s="30">
        <f t="shared" si="100"/>
        <v>1</v>
      </c>
    </row>
    <row r="2091" spans="1:16">
      <c r="A2091" s="3">
        <f t="shared" si="98"/>
        <v>2089</v>
      </c>
      <c r="B2091" s="3">
        <f>IF(成绩记录表!C2091=成绩查询表!$G$17,P2091+ROW(P2091)/10000000,10000000)+ROW(P2091)/1000000</f>
        <v>10000000.002091</v>
      </c>
      <c r="O2091" s="15">
        <f t="shared" si="99"/>
        <v>0</v>
      </c>
      <c r="P2091" s="30">
        <f t="shared" si="100"/>
        <v>1</v>
      </c>
    </row>
    <row r="2092" spans="1:16">
      <c r="A2092" s="3">
        <f t="shared" ref="A2092:A2155" si="101">RANK(B2092,B:B,1)</f>
        <v>2090</v>
      </c>
      <c r="B2092" s="3">
        <f>IF(成绩记录表!C2092=成绩查询表!$G$17,P2092+ROW(P2092)/10000000,10000000)+ROW(P2092)/1000000</f>
        <v>10000000.002092</v>
      </c>
      <c r="O2092" s="15">
        <f t="shared" ref="O2092:O2155" si="102">SUM(F2092:N2092)</f>
        <v>0</v>
      </c>
      <c r="P2092" s="30">
        <f t="shared" si="100"/>
        <v>1</v>
      </c>
    </row>
    <row r="2093" spans="1:16">
      <c r="A2093" s="3">
        <f t="shared" si="101"/>
        <v>2091</v>
      </c>
      <c r="B2093" s="3">
        <f>IF(成绩记录表!C2093=成绩查询表!$G$17,P2093+ROW(P2093)/10000000,10000000)+ROW(P2093)/1000000</f>
        <v>10000000.002093</v>
      </c>
      <c r="O2093" s="15">
        <f t="shared" si="102"/>
        <v>0</v>
      </c>
      <c r="P2093" s="30">
        <f t="shared" si="100"/>
        <v>1</v>
      </c>
    </row>
    <row r="2094" spans="1:16">
      <c r="A2094" s="3">
        <f t="shared" si="101"/>
        <v>2092</v>
      </c>
      <c r="B2094" s="3">
        <f>IF(成绩记录表!C2094=成绩查询表!$G$17,P2094+ROW(P2094)/10000000,10000000)+ROW(P2094)/1000000</f>
        <v>10000000.002094001</v>
      </c>
      <c r="O2094" s="15">
        <f t="shared" si="102"/>
        <v>0</v>
      </c>
      <c r="P2094" s="30">
        <f t="shared" si="100"/>
        <v>1</v>
      </c>
    </row>
    <row r="2095" spans="1:16">
      <c r="A2095" s="3">
        <f t="shared" si="101"/>
        <v>2093</v>
      </c>
      <c r="B2095" s="3">
        <f>IF(成绩记录表!C2095=成绩查询表!$G$17,P2095+ROW(P2095)/10000000,10000000)+ROW(P2095)/1000000</f>
        <v>10000000.002095001</v>
      </c>
      <c r="O2095" s="15">
        <f t="shared" si="102"/>
        <v>0</v>
      </c>
      <c r="P2095" s="30">
        <f t="shared" si="100"/>
        <v>1</v>
      </c>
    </row>
    <row r="2096" spans="1:16">
      <c r="A2096" s="3">
        <f t="shared" si="101"/>
        <v>2094</v>
      </c>
      <c r="B2096" s="3">
        <f>IF(成绩记录表!C2096=成绩查询表!$G$17,P2096+ROW(P2096)/10000000,10000000)+ROW(P2096)/1000000</f>
        <v>10000000.002095999</v>
      </c>
      <c r="O2096" s="15">
        <f t="shared" si="102"/>
        <v>0</v>
      </c>
      <c r="P2096" s="30">
        <f t="shared" si="100"/>
        <v>1</v>
      </c>
    </row>
    <row r="2097" spans="1:16">
      <c r="A2097" s="3">
        <f t="shared" si="101"/>
        <v>2095</v>
      </c>
      <c r="B2097" s="3">
        <f>IF(成绩记录表!C2097=成绩查询表!$G$17,P2097+ROW(P2097)/10000000,10000000)+ROW(P2097)/1000000</f>
        <v>10000000.002096999</v>
      </c>
      <c r="O2097" s="15">
        <f t="shared" si="102"/>
        <v>0</v>
      </c>
      <c r="P2097" s="30">
        <f t="shared" si="100"/>
        <v>1</v>
      </c>
    </row>
    <row r="2098" spans="1:16">
      <c r="A2098" s="3">
        <f t="shared" si="101"/>
        <v>2096</v>
      </c>
      <c r="B2098" s="3">
        <f>IF(成绩记录表!C2098=成绩查询表!$G$17,P2098+ROW(P2098)/10000000,10000000)+ROW(P2098)/1000000</f>
        <v>10000000.002098</v>
      </c>
      <c r="O2098" s="15">
        <f t="shared" si="102"/>
        <v>0</v>
      </c>
      <c r="P2098" s="30">
        <f t="shared" si="100"/>
        <v>1</v>
      </c>
    </row>
    <row r="2099" spans="1:16">
      <c r="A2099" s="3">
        <f t="shared" si="101"/>
        <v>2097</v>
      </c>
      <c r="B2099" s="3">
        <f>IF(成绩记录表!C2099=成绩查询表!$G$17,P2099+ROW(P2099)/10000000,10000000)+ROW(P2099)/1000000</f>
        <v>10000000.002099</v>
      </c>
      <c r="O2099" s="15">
        <f t="shared" si="102"/>
        <v>0</v>
      </c>
      <c r="P2099" s="30">
        <f t="shared" si="100"/>
        <v>1</v>
      </c>
    </row>
    <row r="2100" spans="1:16">
      <c r="A2100" s="3">
        <f t="shared" si="101"/>
        <v>2098</v>
      </c>
      <c r="B2100" s="3">
        <f>IF(成绩记录表!C2100=成绩查询表!$G$17,P2100+ROW(P2100)/10000000,10000000)+ROW(P2100)/1000000</f>
        <v>10000000.0021</v>
      </c>
      <c r="O2100" s="15">
        <f t="shared" si="102"/>
        <v>0</v>
      </c>
      <c r="P2100" s="30">
        <f t="shared" si="100"/>
        <v>1</v>
      </c>
    </row>
    <row r="2101" spans="1:16">
      <c r="A2101" s="3">
        <f t="shared" si="101"/>
        <v>2099</v>
      </c>
      <c r="B2101" s="3">
        <f>IF(成绩记录表!C2101=成绩查询表!$G$17,P2101+ROW(P2101)/10000000,10000000)+ROW(P2101)/1000000</f>
        <v>10000000.002101</v>
      </c>
      <c r="O2101" s="15">
        <f t="shared" si="102"/>
        <v>0</v>
      </c>
      <c r="P2101" s="30">
        <f t="shared" si="100"/>
        <v>1</v>
      </c>
    </row>
    <row r="2102" spans="1:16">
      <c r="A2102" s="3">
        <f t="shared" si="101"/>
        <v>2100</v>
      </c>
      <c r="B2102" s="3">
        <f>IF(成绩记录表!C2102=成绩查询表!$G$17,P2102+ROW(P2102)/10000000,10000000)+ROW(P2102)/1000000</f>
        <v>10000000.002102001</v>
      </c>
      <c r="O2102" s="15">
        <f t="shared" si="102"/>
        <v>0</v>
      </c>
      <c r="P2102" s="30">
        <f t="shared" si="100"/>
        <v>1</v>
      </c>
    </row>
    <row r="2103" spans="1:16">
      <c r="A2103" s="3">
        <f t="shared" si="101"/>
        <v>2101</v>
      </c>
      <c r="B2103" s="3">
        <f>IF(成绩记录表!C2103=成绩查询表!$G$17,P2103+ROW(P2103)/10000000,10000000)+ROW(P2103)/1000000</f>
        <v>10000000.002103001</v>
      </c>
      <c r="O2103" s="15">
        <f t="shared" si="102"/>
        <v>0</v>
      </c>
      <c r="P2103" s="30">
        <f t="shared" si="100"/>
        <v>1</v>
      </c>
    </row>
    <row r="2104" spans="1:16">
      <c r="A2104" s="3">
        <f t="shared" si="101"/>
        <v>2102</v>
      </c>
      <c r="B2104" s="3">
        <f>IF(成绩记录表!C2104=成绩查询表!$G$17,P2104+ROW(P2104)/10000000,10000000)+ROW(P2104)/1000000</f>
        <v>10000000.002103999</v>
      </c>
      <c r="O2104" s="15">
        <f t="shared" si="102"/>
        <v>0</v>
      </c>
      <c r="P2104" s="30">
        <f t="shared" si="100"/>
        <v>1</v>
      </c>
    </row>
    <row r="2105" spans="1:16">
      <c r="A2105" s="3">
        <f t="shared" si="101"/>
        <v>2103</v>
      </c>
      <c r="B2105" s="3">
        <f>IF(成绩记录表!C2105=成绩查询表!$G$17,P2105+ROW(P2105)/10000000,10000000)+ROW(P2105)/1000000</f>
        <v>10000000.002104999</v>
      </c>
      <c r="O2105" s="15">
        <f t="shared" si="102"/>
        <v>0</v>
      </c>
      <c r="P2105" s="30">
        <f t="shared" si="100"/>
        <v>1</v>
      </c>
    </row>
    <row r="2106" spans="1:16">
      <c r="A2106" s="3">
        <f t="shared" si="101"/>
        <v>2104</v>
      </c>
      <c r="B2106" s="3">
        <f>IF(成绩记录表!C2106=成绩查询表!$G$17,P2106+ROW(P2106)/10000000,10000000)+ROW(P2106)/1000000</f>
        <v>10000000.002106</v>
      </c>
      <c r="O2106" s="15">
        <f t="shared" si="102"/>
        <v>0</v>
      </c>
      <c r="P2106" s="30">
        <f t="shared" si="100"/>
        <v>1</v>
      </c>
    </row>
    <row r="2107" spans="1:16">
      <c r="A2107" s="3">
        <f t="shared" si="101"/>
        <v>2105</v>
      </c>
      <c r="B2107" s="3">
        <f>IF(成绩记录表!C2107=成绩查询表!$G$17,P2107+ROW(P2107)/10000000,10000000)+ROW(P2107)/1000000</f>
        <v>10000000.002107</v>
      </c>
      <c r="O2107" s="15">
        <f t="shared" si="102"/>
        <v>0</v>
      </c>
      <c r="P2107" s="30">
        <f t="shared" si="100"/>
        <v>1</v>
      </c>
    </row>
    <row r="2108" spans="1:16">
      <c r="A2108" s="3">
        <f t="shared" si="101"/>
        <v>2106</v>
      </c>
      <c r="B2108" s="3">
        <f>IF(成绩记录表!C2108=成绩查询表!$G$17,P2108+ROW(P2108)/10000000,10000000)+ROW(P2108)/1000000</f>
        <v>10000000.002108</v>
      </c>
      <c r="O2108" s="15">
        <f t="shared" si="102"/>
        <v>0</v>
      </c>
      <c r="P2108" s="30">
        <f t="shared" si="100"/>
        <v>1</v>
      </c>
    </row>
    <row r="2109" spans="1:16">
      <c r="A2109" s="3">
        <f t="shared" si="101"/>
        <v>2107</v>
      </c>
      <c r="B2109" s="3">
        <f>IF(成绩记录表!C2109=成绩查询表!$G$17,P2109+ROW(P2109)/10000000,10000000)+ROW(P2109)/1000000</f>
        <v>10000000.002109</v>
      </c>
      <c r="O2109" s="15">
        <f t="shared" si="102"/>
        <v>0</v>
      </c>
      <c r="P2109" s="30">
        <f t="shared" si="100"/>
        <v>1</v>
      </c>
    </row>
    <row r="2110" spans="1:16">
      <c r="A2110" s="3">
        <f t="shared" si="101"/>
        <v>2108</v>
      </c>
      <c r="B2110" s="3">
        <f>IF(成绩记录表!C2110=成绩查询表!$G$17,P2110+ROW(P2110)/10000000,10000000)+ROW(P2110)/1000000</f>
        <v>10000000.002110001</v>
      </c>
      <c r="O2110" s="15">
        <f t="shared" si="102"/>
        <v>0</v>
      </c>
      <c r="P2110" s="30">
        <f t="shared" si="100"/>
        <v>1</v>
      </c>
    </row>
    <row r="2111" spans="1:16">
      <c r="A2111" s="3">
        <f t="shared" si="101"/>
        <v>2109</v>
      </c>
      <c r="B2111" s="3">
        <f>IF(成绩记录表!C2111=成绩查询表!$G$17,P2111+ROW(P2111)/10000000,10000000)+ROW(P2111)/1000000</f>
        <v>10000000.002110999</v>
      </c>
      <c r="O2111" s="15">
        <f t="shared" si="102"/>
        <v>0</v>
      </c>
      <c r="P2111" s="30">
        <f t="shared" si="100"/>
        <v>1</v>
      </c>
    </row>
    <row r="2112" spans="1:16">
      <c r="A2112" s="3">
        <f t="shared" si="101"/>
        <v>2110</v>
      </c>
      <c r="B2112" s="3">
        <f>IF(成绩记录表!C2112=成绩查询表!$G$17,P2112+ROW(P2112)/10000000,10000000)+ROW(P2112)/1000000</f>
        <v>10000000.002111999</v>
      </c>
      <c r="O2112" s="15">
        <f t="shared" si="102"/>
        <v>0</v>
      </c>
      <c r="P2112" s="30">
        <f t="shared" si="100"/>
        <v>1</v>
      </c>
    </row>
    <row r="2113" spans="1:16">
      <c r="A2113" s="3">
        <f t="shared" si="101"/>
        <v>2111</v>
      </c>
      <c r="B2113" s="3">
        <f>IF(成绩记录表!C2113=成绩查询表!$G$17,P2113+ROW(P2113)/10000000,10000000)+ROW(P2113)/1000000</f>
        <v>10000000.002113</v>
      </c>
      <c r="O2113" s="15">
        <f t="shared" si="102"/>
        <v>0</v>
      </c>
      <c r="P2113" s="30">
        <f t="shared" si="100"/>
        <v>1</v>
      </c>
    </row>
    <row r="2114" spans="1:16">
      <c r="A2114" s="3">
        <f t="shared" si="101"/>
        <v>2112</v>
      </c>
      <c r="B2114" s="3">
        <f>IF(成绩记录表!C2114=成绩查询表!$G$17,P2114+ROW(P2114)/10000000,10000000)+ROW(P2114)/1000000</f>
        <v>10000000.002114</v>
      </c>
      <c r="O2114" s="15">
        <f t="shared" si="102"/>
        <v>0</v>
      </c>
      <c r="P2114" s="30">
        <f t="shared" si="100"/>
        <v>1</v>
      </c>
    </row>
    <row r="2115" spans="1:16">
      <c r="A2115" s="3">
        <f t="shared" si="101"/>
        <v>2113</v>
      </c>
      <c r="B2115" s="3">
        <f>IF(成绩记录表!C2115=成绩查询表!$G$17,P2115+ROW(P2115)/10000000,10000000)+ROW(P2115)/1000000</f>
        <v>10000000.002115</v>
      </c>
      <c r="O2115" s="15">
        <f t="shared" si="102"/>
        <v>0</v>
      </c>
      <c r="P2115" s="30">
        <f t="shared" si="100"/>
        <v>1</v>
      </c>
    </row>
    <row r="2116" spans="1:16">
      <c r="A2116" s="3">
        <f t="shared" si="101"/>
        <v>2114</v>
      </c>
      <c r="B2116" s="3">
        <f>IF(成绩记录表!C2116=成绩查询表!$G$17,P2116+ROW(P2116)/10000000,10000000)+ROW(P2116)/1000000</f>
        <v>10000000.002116</v>
      </c>
      <c r="O2116" s="15">
        <f t="shared" si="102"/>
        <v>0</v>
      </c>
      <c r="P2116" s="30">
        <f t="shared" si="100"/>
        <v>1</v>
      </c>
    </row>
    <row r="2117" spans="1:16">
      <c r="A2117" s="3">
        <f t="shared" si="101"/>
        <v>2115</v>
      </c>
      <c r="B2117" s="3">
        <f>IF(成绩记录表!C2117=成绩查询表!$G$17,P2117+ROW(P2117)/10000000,10000000)+ROW(P2117)/1000000</f>
        <v>10000000.002117001</v>
      </c>
      <c r="O2117" s="15">
        <f t="shared" si="102"/>
        <v>0</v>
      </c>
      <c r="P2117" s="30">
        <f t="shared" si="100"/>
        <v>1</v>
      </c>
    </row>
    <row r="2118" spans="1:16">
      <c r="A2118" s="3">
        <f t="shared" si="101"/>
        <v>2116</v>
      </c>
      <c r="B2118" s="3">
        <f>IF(成绩记录表!C2118=成绩查询表!$G$17,P2118+ROW(P2118)/10000000,10000000)+ROW(P2118)/1000000</f>
        <v>10000000.002118001</v>
      </c>
      <c r="O2118" s="15">
        <f t="shared" si="102"/>
        <v>0</v>
      </c>
      <c r="P2118" s="30">
        <f t="shared" si="100"/>
        <v>1</v>
      </c>
    </row>
    <row r="2119" spans="1:16">
      <c r="A2119" s="3">
        <f t="shared" si="101"/>
        <v>2117</v>
      </c>
      <c r="B2119" s="3">
        <f>IF(成绩记录表!C2119=成绩查询表!$G$17,P2119+ROW(P2119)/10000000,10000000)+ROW(P2119)/1000000</f>
        <v>10000000.002118999</v>
      </c>
      <c r="O2119" s="15">
        <f t="shared" si="102"/>
        <v>0</v>
      </c>
      <c r="P2119" s="30">
        <f t="shared" si="100"/>
        <v>1</v>
      </c>
    </row>
    <row r="2120" spans="1:16">
      <c r="A2120" s="3">
        <f t="shared" si="101"/>
        <v>2118</v>
      </c>
      <c r="B2120" s="3">
        <f>IF(成绩记录表!C2120=成绩查询表!$G$17,P2120+ROW(P2120)/10000000,10000000)+ROW(P2120)/1000000</f>
        <v>10000000.002119999</v>
      </c>
      <c r="O2120" s="15">
        <f t="shared" si="102"/>
        <v>0</v>
      </c>
      <c r="P2120" s="30">
        <f t="shared" si="100"/>
        <v>1</v>
      </c>
    </row>
    <row r="2121" spans="1:16">
      <c r="A2121" s="3">
        <f t="shared" si="101"/>
        <v>2119</v>
      </c>
      <c r="B2121" s="3">
        <f>IF(成绩记录表!C2121=成绩查询表!$G$17,P2121+ROW(P2121)/10000000,10000000)+ROW(P2121)/1000000</f>
        <v>10000000.002121</v>
      </c>
      <c r="O2121" s="15">
        <f t="shared" si="102"/>
        <v>0</v>
      </c>
      <c r="P2121" s="30">
        <f t="shared" si="100"/>
        <v>1</v>
      </c>
    </row>
    <row r="2122" spans="1:16">
      <c r="A2122" s="3">
        <f t="shared" si="101"/>
        <v>2120</v>
      </c>
      <c r="B2122" s="3">
        <f>IF(成绩记录表!C2122=成绩查询表!$G$17,P2122+ROW(P2122)/10000000,10000000)+ROW(P2122)/1000000</f>
        <v>10000000.002122</v>
      </c>
      <c r="O2122" s="15">
        <f t="shared" si="102"/>
        <v>0</v>
      </c>
      <c r="P2122" s="30">
        <f t="shared" si="100"/>
        <v>1</v>
      </c>
    </row>
    <row r="2123" spans="1:16">
      <c r="A2123" s="3">
        <f t="shared" si="101"/>
        <v>2121</v>
      </c>
      <c r="B2123" s="3">
        <f>IF(成绩记录表!C2123=成绩查询表!$G$17,P2123+ROW(P2123)/10000000,10000000)+ROW(P2123)/1000000</f>
        <v>10000000.002123</v>
      </c>
      <c r="O2123" s="15">
        <f t="shared" si="102"/>
        <v>0</v>
      </c>
      <c r="P2123" s="30">
        <f t="shared" si="100"/>
        <v>1</v>
      </c>
    </row>
    <row r="2124" spans="1:16">
      <c r="A2124" s="3">
        <f t="shared" si="101"/>
        <v>2122</v>
      </c>
      <c r="B2124" s="3">
        <f>IF(成绩记录表!C2124=成绩查询表!$G$17,P2124+ROW(P2124)/10000000,10000000)+ROW(P2124)/1000000</f>
        <v>10000000.002124</v>
      </c>
      <c r="O2124" s="15">
        <f t="shared" si="102"/>
        <v>0</v>
      </c>
      <c r="P2124" s="30">
        <f t="shared" si="100"/>
        <v>1</v>
      </c>
    </row>
    <row r="2125" spans="1:16">
      <c r="A2125" s="3">
        <f t="shared" si="101"/>
        <v>2123</v>
      </c>
      <c r="B2125" s="3">
        <f>IF(成绩记录表!C2125=成绩查询表!$G$17,P2125+ROW(P2125)/10000000,10000000)+ROW(P2125)/1000000</f>
        <v>10000000.002125001</v>
      </c>
      <c r="O2125" s="15">
        <f t="shared" si="102"/>
        <v>0</v>
      </c>
      <c r="P2125" s="30">
        <f t="shared" si="100"/>
        <v>1</v>
      </c>
    </row>
    <row r="2126" spans="1:16">
      <c r="A2126" s="3">
        <f t="shared" si="101"/>
        <v>2124</v>
      </c>
      <c r="B2126" s="3">
        <f>IF(成绩记录表!C2126=成绩查询表!$G$17,P2126+ROW(P2126)/10000000,10000000)+ROW(P2126)/1000000</f>
        <v>10000000.002126001</v>
      </c>
      <c r="O2126" s="15">
        <f t="shared" si="102"/>
        <v>0</v>
      </c>
      <c r="P2126" s="30">
        <f t="shared" si="100"/>
        <v>1</v>
      </c>
    </row>
    <row r="2127" spans="1:16">
      <c r="A2127" s="3">
        <f t="shared" si="101"/>
        <v>2125</v>
      </c>
      <c r="B2127" s="3">
        <f>IF(成绩记录表!C2127=成绩查询表!$G$17,P2127+ROW(P2127)/10000000,10000000)+ROW(P2127)/1000000</f>
        <v>10000000.002126999</v>
      </c>
      <c r="O2127" s="15">
        <f t="shared" si="102"/>
        <v>0</v>
      </c>
      <c r="P2127" s="30">
        <f t="shared" si="100"/>
        <v>1</v>
      </c>
    </row>
    <row r="2128" spans="1:16">
      <c r="A2128" s="3">
        <f t="shared" si="101"/>
        <v>2126</v>
      </c>
      <c r="B2128" s="3">
        <f>IF(成绩记录表!C2128=成绩查询表!$G$17,P2128+ROW(P2128)/10000000,10000000)+ROW(P2128)/1000000</f>
        <v>10000000.002127999</v>
      </c>
      <c r="O2128" s="15">
        <f t="shared" si="102"/>
        <v>0</v>
      </c>
      <c r="P2128" s="30">
        <f t="shared" si="100"/>
        <v>1</v>
      </c>
    </row>
    <row r="2129" spans="1:16">
      <c r="A2129" s="3">
        <f t="shared" si="101"/>
        <v>2127</v>
      </c>
      <c r="B2129" s="3">
        <f>IF(成绩记录表!C2129=成绩查询表!$G$17,P2129+ROW(P2129)/10000000,10000000)+ROW(P2129)/1000000</f>
        <v>10000000.002129</v>
      </c>
      <c r="O2129" s="15">
        <f t="shared" si="102"/>
        <v>0</v>
      </c>
      <c r="P2129" s="30">
        <f t="shared" si="100"/>
        <v>1</v>
      </c>
    </row>
    <row r="2130" spans="1:16">
      <c r="A2130" s="3">
        <f t="shared" si="101"/>
        <v>2128</v>
      </c>
      <c r="B2130" s="3">
        <f>IF(成绩记录表!C2130=成绩查询表!$G$17,P2130+ROW(P2130)/10000000,10000000)+ROW(P2130)/1000000</f>
        <v>10000000.00213</v>
      </c>
      <c r="O2130" s="15">
        <f t="shared" si="102"/>
        <v>0</v>
      </c>
      <c r="P2130" s="30">
        <f t="shared" si="100"/>
        <v>1</v>
      </c>
    </row>
    <row r="2131" spans="1:16">
      <c r="A2131" s="3">
        <f t="shared" si="101"/>
        <v>2129</v>
      </c>
      <c r="B2131" s="3">
        <f>IF(成绩记录表!C2131=成绩查询表!$G$17,P2131+ROW(P2131)/10000000,10000000)+ROW(P2131)/1000000</f>
        <v>10000000.002131</v>
      </c>
      <c r="O2131" s="15">
        <f t="shared" si="102"/>
        <v>0</v>
      </c>
      <c r="P2131" s="30">
        <f t="shared" si="100"/>
        <v>1</v>
      </c>
    </row>
    <row r="2132" spans="1:16">
      <c r="A2132" s="3">
        <f t="shared" si="101"/>
        <v>2130</v>
      </c>
      <c r="B2132" s="3">
        <f>IF(成绩记录表!C2132=成绩查询表!$G$17,P2132+ROW(P2132)/10000000,10000000)+ROW(P2132)/1000000</f>
        <v>10000000.002132</v>
      </c>
      <c r="O2132" s="15">
        <f t="shared" si="102"/>
        <v>0</v>
      </c>
      <c r="P2132" s="30">
        <f t="shared" si="100"/>
        <v>1</v>
      </c>
    </row>
    <row r="2133" spans="1:16">
      <c r="A2133" s="3">
        <f t="shared" si="101"/>
        <v>2131</v>
      </c>
      <c r="B2133" s="3">
        <f>IF(成绩记录表!C2133=成绩查询表!$G$17,P2133+ROW(P2133)/10000000,10000000)+ROW(P2133)/1000000</f>
        <v>10000000.002133001</v>
      </c>
      <c r="O2133" s="15">
        <f t="shared" si="102"/>
        <v>0</v>
      </c>
      <c r="P2133" s="30">
        <f t="shared" si="100"/>
        <v>1</v>
      </c>
    </row>
    <row r="2134" spans="1:16">
      <c r="A2134" s="3">
        <f t="shared" si="101"/>
        <v>2132</v>
      </c>
      <c r="B2134" s="3">
        <f>IF(成绩记录表!C2134=成绩查询表!$G$17,P2134+ROW(P2134)/10000000,10000000)+ROW(P2134)/1000000</f>
        <v>10000000.002134001</v>
      </c>
      <c r="O2134" s="15">
        <f t="shared" si="102"/>
        <v>0</v>
      </c>
      <c r="P2134" s="30">
        <f t="shared" ref="P2134:P2197" si="103">IFERROR(VALUE(COUNTIFS($C$2:$C$20000,C2134,$O$2:$O$20000,"&gt;"&amp;$O2134)+1),0)</f>
        <v>1</v>
      </c>
    </row>
    <row r="2135" spans="1:16">
      <c r="A2135" s="3">
        <f t="shared" si="101"/>
        <v>2133</v>
      </c>
      <c r="B2135" s="3">
        <f>IF(成绩记录表!C2135=成绩查询表!$G$17,P2135+ROW(P2135)/10000000,10000000)+ROW(P2135)/1000000</f>
        <v>10000000.002134999</v>
      </c>
      <c r="O2135" s="15">
        <f t="shared" si="102"/>
        <v>0</v>
      </c>
      <c r="P2135" s="30">
        <f t="shared" si="103"/>
        <v>1</v>
      </c>
    </row>
    <row r="2136" spans="1:16">
      <c r="A2136" s="3">
        <f t="shared" si="101"/>
        <v>2134</v>
      </c>
      <c r="B2136" s="3">
        <f>IF(成绩记录表!C2136=成绩查询表!$G$17,P2136+ROW(P2136)/10000000,10000000)+ROW(P2136)/1000000</f>
        <v>10000000.002136</v>
      </c>
      <c r="O2136" s="15">
        <f t="shared" si="102"/>
        <v>0</v>
      </c>
      <c r="P2136" s="30">
        <f t="shared" si="103"/>
        <v>1</v>
      </c>
    </row>
    <row r="2137" spans="1:16">
      <c r="A2137" s="3">
        <f t="shared" si="101"/>
        <v>2135</v>
      </c>
      <c r="B2137" s="3">
        <f>IF(成绩记录表!C2137=成绩查询表!$G$17,P2137+ROW(P2137)/10000000,10000000)+ROW(P2137)/1000000</f>
        <v>10000000.002137</v>
      </c>
      <c r="O2137" s="15">
        <f t="shared" si="102"/>
        <v>0</v>
      </c>
      <c r="P2137" s="30">
        <f t="shared" si="103"/>
        <v>1</v>
      </c>
    </row>
    <row r="2138" spans="1:16">
      <c r="A2138" s="3">
        <f t="shared" si="101"/>
        <v>2136</v>
      </c>
      <c r="B2138" s="3">
        <f>IF(成绩记录表!C2138=成绩查询表!$G$17,P2138+ROW(P2138)/10000000,10000000)+ROW(P2138)/1000000</f>
        <v>10000000.002138</v>
      </c>
      <c r="O2138" s="15">
        <f t="shared" si="102"/>
        <v>0</v>
      </c>
      <c r="P2138" s="30">
        <f t="shared" si="103"/>
        <v>1</v>
      </c>
    </row>
    <row r="2139" spans="1:16">
      <c r="A2139" s="3">
        <f t="shared" si="101"/>
        <v>2137</v>
      </c>
      <c r="B2139" s="3">
        <f>IF(成绩记录表!C2139=成绩查询表!$G$17,P2139+ROW(P2139)/10000000,10000000)+ROW(P2139)/1000000</f>
        <v>10000000.002139</v>
      </c>
      <c r="O2139" s="15">
        <f t="shared" si="102"/>
        <v>0</v>
      </c>
      <c r="P2139" s="30">
        <f t="shared" si="103"/>
        <v>1</v>
      </c>
    </row>
    <row r="2140" spans="1:16">
      <c r="A2140" s="3">
        <f t="shared" si="101"/>
        <v>2138</v>
      </c>
      <c r="B2140" s="3">
        <f>IF(成绩记录表!C2140=成绩查询表!$G$17,P2140+ROW(P2140)/10000000,10000000)+ROW(P2140)/1000000</f>
        <v>10000000.00214</v>
      </c>
      <c r="O2140" s="15">
        <f t="shared" si="102"/>
        <v>0</v>
      </c>
      <c r="P2140" s="30">
        <f t="shared" si="103"/>
        <v>1</v>
      </c>
    </row>
    <row r="2141" spans="1:16">
      <c r="A2141" s="3">
        <f t="shared" si="101"/>
        <v>2139</v>
      </c>
      <c r="B2141" s="3">
        <f>IF(成绩记录表!C2141=成绩查询表!$G$17,P2141+ROW(P2141)/10000000,10000000)+ROW(P2141)/1000000</f>
        <v>10000000.002141001</v>
      </c>
      <c r="O2141" s="15">
        <f t="shared" si="102"/>
        <v>0</v>
      </c>
      <c r="P2141" s="30">
        <f t="shared" si="103"/>
        <v>1</v>
      </c>
    </row>
    <row r="2142" spans="1:16">
      <c r="A2142" s="3">
        <f t="shared" si="101"/>
        <v>2140</v>
      </c>
      <c r="B2142" s="3">
        <f>IF(成绩记录表!C2142=成绩查询表!$G$17,P2142+ROW(P2142)/10000000,10000000)+ROW(P2142)/1000000</f>
        <v>10000000.002141999</v>
      </c>
      <c r="O2142" s="15">
        <f t="shared" si="102"/>
        <v>0</v>
      </c>
      <c r="P2142" s="30">
        <f t="shared" si="103"/>
        <v>1</v>
      </c>
    </row>
    <row r="2143" spans="1:16">
      <c r="A2143" s="3">
        <f t="shared" si="101"/>
        <v>2141</v>
      </c>
      <c r="B2143" s="3">
        <f>IF(成绩记录表!C2143=成绩查询表!$G$17,P2143+ROW(P2143)/10000000,10000000)+ROW(P2143)/1000000</f>
        <v>10000000.002142999</v>
      </c>
      <c r="O2143" s="15">
        <f t="shared" si="102"/>
        <v>0</v>
      </c>
      <c r="P2143" s="30">
        <f t="shared" si="103"/>
        <v>1</v>
      </c>
    </row>
    <row r="2144" spans="1:16">
      <c r="A2144" s="3">
        <f t="shared" si="101"/>
        <v>2142</v>
      </c>
      <c r="B2144" s="3">
        <f>IF(成绩记录表!C2144=成绩查询表!$G$17,P2144+ROW(P2144)/10000000,10000000)+ROW(P2144)/1000000</f>
        <v>10000000.002144</v>
      </c>
      <c r="O2144" s="15">
        <f t="shared" si="102"/>
        <v>0</v>
      </c>
      <c r="P2144" s="30">
        <f t="shared" si="103"/>
        <v>1</v>
      </c>
    </row>
    <row r="2145" spans="1:16">
      <c r="A2145" s="3">
        <f t="shared" si="101"/>
        <v>2143</v>
      </c>
      <c r="B2145" s="3">
        <f>IF(成绩记录表!C2145=成绩查询表!$G$17,P2145+ROW(P2145)/10000000,10000000)+ROW(P2145)/1000000</f>
        <v>10000000.002145</v>
      </c>
      <c r="O2145" s="15">
        <f t="shared" si="102"/>
        <v>0</v>
      </c>
      <c r="P2145" s="30">
        <f t="shared" si="103"/>
        <v>1</v>
      </c>
    </row>
    <row r="2146" spans="1:16">
      <c r="A2146" s="3">
        <f t="shared" si="101"/>
        <v>2144</v>
      </c>
      <c r="B2146" s="3">
        <f>IF(成绩记录表!C2146=成绩查询表!$G$17,P2146+ROW(P2146)/10000000,10000000)+ROW(P2146)/1000000</f>
        <v>10000000.002146</v>
      </c>
      <c r="O2146" s="15">
        <f t="shared" si="102"/>
        <v>0</v>
      </c>
      <c r="P2146" s="30">
        <f t="shared" si="103"/>
        <v>1</v>
      </c>
    </row>
    <row r="2147" spans="1:16">
      <c r="A2147" s="3">
        <f t="shared" si="101"/>
        <v>2145</v>
      </c>
      <c r="B2147" s="3">
        <f>IF(成绩记录表!C2147=成绩查询表!$G$17,P2147+ROW(P2147)/10000000,10000000)+ROW(P2147)/1000000</f>
        <v>10000000.002147</v>
      </c>
      <c r="O2147" s="15">
        <f t="shared" si="102"/>
        <v>0</v>
      </c>
      <c r="P2147" s="30">
        <f t="shared" si="103"/>
        <v>1</v>
      </c>
    </row>
    <row r="2148" spans="1:16">
      <c r="A2148" s="3">
        <f t="shared" si="101"/>
        <v>2146</v>
      </c>
      <c r="B2148" s="3">
        <f>IF(成绩记录表!C2148=成绩查询表!$G$17,P2148+ROW(P2148)/10000000,10000000)+ROW(P2148)/1000000</f>
        <v>10000000.002148001</v>
      </c>
      <c r="O2148" s="15">
        <f t="shared" si="102"/>
        <v>0</v>
      </c>
      <c r="P2148" s="30">
        <f t="shared" si="103"/>
        <v>1</v>
      </c>
    </row>
    <row r="2149" spans="1:16">
      <c r="A2149" s="3">
        <f t="shared" si="101"/>
        <v>2147</v>
      </c>
      <c r="B2149" s="3">
        <f>IF(成绩记录表!C2149=成绩查询表!$G$17,P2149+ROW(P2149)/10000000,10000000)+ROW(P2149)/1000000</f>
        <v>10000000.002149001</v>
      </c>
      <c r="O2149" s="15">
        <f t="shared" si="102"/>
        <v>0</v>
      </c>
      <c r="P2149" s="30">
        <f t="shared" si="103"/>
        <v>1</v>
      </c>
    </row>
    <row r="2150" spans="1:16">
      <c r="A2150" s="3">
        <f t="shared" si="101"/>
        <v>2148</v>
      </c>
      <c r="B2150" s="3">
        <f>IF(成绩记录表!C2150=成绩查询表!$G$17,P2150+ROW(P2150)/10000000,10000000)+ROW(P2150)/1000000</f>
        <v>10000000.002149999</v>
      </c>
      <c r="O2150" s="15">
        <f t="shared" si="102"/>
        <v>0</v>
      </c>
      <c r="P2150" s="30">
        <f t="shared" si="103"/>
        <v>1</v>
      </c>
    </row>
    <row r="2151" spans="1:16">
      <c r="A2151" s="3">
        <f t="shared" si="101"/>
        <v>2149</v>
      </c>
      <c r="B2151" s="3">
        <f>IF(成绩记录表!C2151=成绩查询表!$G$17,P2151+ROW(P2151)/10000000,10000000)+ROW(P2151)/1000000</f>
        <v>10000000.002150999</v>
      </c>
      <c r="O2151" s="15">
        <f t="shared" si="102"/>
        <v>0</v>
      </c>
      <c r="P2151" s="30">
        <f t="shared" si="103"/>
        <v>1</v>
      </c>
    </row>
    <row r="2152" spans="1:16">
      <c r="A2152" s="3">
        <f t="shared" si="101"/>
        <v>2150</v>
      </c>
      <c r="B2152" s="3">
        <f>IF(成绩记录表!C2152=成绩查询表!$G$17,P2152+ROW(P2152)/10000000,10000000)+ROW(P2152)/1000000</f>
        <v>10000000.002152</v>
      </c>
      <c r="O2152" s="15">
        <f t="shared" si="102"/>
        <v>0</v>
      </c>
      <c r="P2152" s="30">
        <f t="shared" si="103"/>
        <v>1</v>
      </c>
    </row>
    <row r="2153" spans="1:16">
      <c r="A2153" s="3">
        <f t="shared" si="101"/>
        <v>2151</v>
      </c>
      <c r="B2153" s="3">
        <f>IF(成绩记录表!C2153=成绩查询表!$G$17,P2153+ROW(P2153)/10000000,10000000)+ROW(P2153)/1000000</f>
        <v>10000000.002153</v>
      </c>
      <c r="O2153" s="15">
        <f t="shared" si="102"/>
        <v>0</v>
      </c>
      <c r="P2153" s="30">
        <f t="shared" si="103"/>
        <v>1</v>
      </c>
    </row>
    <row r="2154" spans="1:16">
      <c r="A2154" s="3">
        <f t="shared" si="101"/>
        <v>2152</v>
      </c>
      <c r="B2154" s="3">
        <f>IF(成绩记录表!C2154=成绩查询表!$G$17,P2154+ROW(P2154)/10000000,10000000)+ROW(P2154)/1000000</f>
        <v>10000000.002154</v>
      </c>
      <c r="O2154" s="15">
        <f t="shared" si="102"/>
        <v>0</v>
      </c>
      <c r="P2154" s="30">
        <f t="shared" si="103"/>
        <v>1</v>
      </c>
    </row>
    <row r="2155" spans="1:16">
      <c r="A2155" s="3">
        <f t="shared" si="101"/>
        <v>2153</v>
      </c>
      <c r="B2155" s="3">
        <f>IF(成绩记录表!C2155=成绩查询表!$G$17,P2155+ROW(P2155)/10000000,10000000)+ROW(P2155)/1000000</f>
        <v>10000000.002155</v>
      </c>
      <c r="O2155" s="15">
        <f t="shared" si="102"/>
        <v>0</v>
      </c>
      <c r="P2155" s="30">
        <f t="shared" si="103"/>
        <v>1</v>
      </c>
    </row>
    <row r="2156" spans="1:16">
      <c r="A2156" s="3">
        <f t="shared" ref="A2156:A2219" si="104">RANK(B2156,B:B,1)</f>
        <v>2154</v>
      </c>
      <c r="B2156" s="3">
        <f>IF(成绩记录表!C2156=成绩查询表!$G$17,P2156+ROW(P2156)/10000000,10000000)+ROW(P2156)/1000000</f>
        <v>10000000.002156001</v>
      </c>
      <c r="O2156" s="15">
        <f t="shared" ref="O2156:O2219" si="105">SUM(F2156:N2156)</f>
        <v>0</v>
      </c>
      <c r="P2156" s="30">
        <f t="shared" si="103"/>
        <v>1</v>
      </c>
    </row>
    <row r="2157" spans="1:16">
      <c r="A2157" s="3">
        <f t="shared" si="104"/>
        <v>2155</v>
      </c>
      <c r="B2157" s="3">
        <f>IF(成绩记录表!C2157=成绩查询表!$G$17,P2157+ROW(P2157)/10000000,10000000)+ROW(P2157)/1000000</f>
        <v>10000000.002157001</v>
      </c>
      <c r="O2157" s="15">
        <f t="shared" si="105"/>
        <v>0</v>
      </c>
      <c r="P2157" s="30">
        <f t="shared" si="103"/>
        <v>1</v>
      </c>
    </row>
    <row r="2158" spans="1:16">
      <c r="A2158" s="3">
        <f t="shared" si="104"/>
        <v>2156</v>
      </c>
      <c r="B2158" s="3">
        <f>IF(成绩记录表!C2158=成绩查询表!$G$17,P2158+ROW(P2158)/10000000,10000000)+ROW(P2158)/1000000</f>
        <v>10000000.002157999</v>
      </c>
      <c r="O2158" s="15">
        <f t="shared" si="105"/>
        <v>0</v>
      </c>
      <c r="P2158" s="30">
        <f t="shared" si="103"/>
        <v>1</v>
      </c>
    </row>
    <row r="2159" spans="1:16">
      <c r="A2159" s="3">
        <f t="shared" si="104"/>
        <v>2157</v>
      </c>
      <c r="B2159" s="3">
        <f>IF(成绩记录表!C2159=成绩查询表!$G$17,P2159+ROW(P2159)/10000000,10000000)+ROW(P2159)/1000000</f>
        <v>10000000.002158999</v>
      </c>
      <c r="O2159" s="15">
        <f t="shared" si="105"/>
        <v>0</v>
      </c>
      <c r="P2159" s="30">
        <f t="shared" si="103"/>
        <v>1</v>
      </c>
    </row>
    <row r="2160" spans="1:16">
      <c r="A2160" s="3">
        <f t="shared" si="104"/>
        <v>2158</v>
      </c>
      <c r="B2160" s="3">
        <f>IF(成绩记录表!C2160=成绩查询表!$G$17,P2160+ROW(P2160)/10000000,10000000)+ROW(P2160)/1000000</f>
        <v>10000000.00216</v>
      </c>
      <c r="O2160" s="15">
        <f t="shared" si="105"/>
        <v>0</v>
      </c>
      <c r="P2160" s="30">
        <f t="shared" si="103"/>
        <v>1</v>
      </c>
    </row>
    <row r="2161" spans="1:16">
      <c r="A2161" s="3">
        <f t="shared" si="104"/>
        <v>2159</v>
      </c>
      <c r="B2161" s="3">
        <f>IF(成绩记录表!C2161=成绩查询表!$G$17,P2161+ROW(P2161)/10000000,10000000)+ROW(P2161)/1000000</f>
        <v>10000000.002161</v>
      </c>
      <c r="O2161" s="15">
        <f t="shared" si="105"/>
        <v>0</v>
      </c>
      <c r="P2161" s="30">
        <f t="shared" si="103"/>
        <v>1</v>
      </c>
    </row>
    <row r="2162" spans="1:16">
      <c r="A2162" s="3">
        <f t="shared" si="104"/>
        <v>2160</v>
      </c>
      <c r="B2162" s="3">
        <f>IF(成绩记录表!C2162=成绩查询表!$G$17,P2162+ROW(P2162)/10000000,10000000)+ROW(P2162)/1000000</f>
        <v>10000000.002162</v>
      </c>
      <c r="O2162" s="15">
        <f t="shared" si="105"/>
        <v>0</v>
      </c>
      <c r="P2162" s="30">
        <f t="shared" si="103"/>
        <v>1</v>
      </c>
    </row>
    <row r="2163" spans="1:16">
      <c r="A2163" s="3">
        <f t="shared" si="104"/>
        <v>2161</v>
      </c>
      <c r="B2163" s="3">
        <f>IF(成绩记录表!C2163=成绩查询表!$G$17,P2163+ROW(P2163)/10000000,10000000)+ROW(P2163)/1000000</f>
        <v>10000000.002163</v>
      </c>
      <c r="O2163" s="15">
        <f t="shared" si="105"/>
        <v>0</v>
      </c>
      <c r="P2163" s="30">
        <f t="shared" si="103"/>
        <v>1</v>
      </c>
    </row>
    <row r="2164" spans="1:16">
      <c r="A2164" s="3">
        <f t="shared" si="104"/>
        <v>2162</v>
      </c>
      <c r="B2164" s="3">
        <f>IF(成绩记录表!C2164=成绩查询表!$G$17,P2164+ROW(P2164)/10000000,10000000)+ROW(P2164)/1000000</f>
        <v>10000000.002164001</v>
      </c>
      <c r="O2164" s="15">
        <f t="shared" si="105"/>
        <v>0</v>
      </c>
      <c r="P2164" s="30">
        <f t="shared" si="103"/>
        <v>1</v>
      </c>
    </row>
    <row r="2165" spans="1:16">
      <c r="A2165" s="3">
        <f t="shared" si="104"/>
        <v>2163</v>
      </c>
      <c r="B2165" s="3">
        <f>IF(成绩记录表!C2165=成绩查询表!$G$17,P2165+ROW(P2165)/10000000,10000000)+ROW(P2165)/1000000</f>
        <v>10000000.002165001</v>
      </c>
      <c r="O2165" s="15">
        <f t="shared" si="105"/>
        <v>0</v>
      </c>
      <c r="P2165" s="30">
        <f t="shared" si="103"/>
        <v>1</v>
      </c>
    </row>
    <row r="2166" spans="1:16">
      <c r="A2166" s="3">
        <f t="shared" si="104"/>
        <v>2164</v>
      </c>
      <c r="B2166" s="3">
        <f>IF(成绩记录表!C2166=成绩查询表!$G$17,P2166+ROW(P2166)/10000000,10000000)+ROW(P2166)/1000000</f>
        <v>10000000.002165999</v>
      </c>
      <c r="O2166" s="15">
        <f t="shared" si="105"/>
        <v>0</v>
      </c>
      <c r="P2166" s="30">
        <f t="shared" si="103"/>
        <v>1</v>
      </c>
    </row>
    <row r="2167" spans="1:16">
      <c r="A2167" s="3">
        <f t="shared" si="104"/>
        <v>2165</v>
      </c>
      <c r="B2167" s="3">
        <f>IF(成绩记录表!C2167=成绩查询表!$G$17,P2167+ROW(P2167)/10000000,10000000)+ROW(P2167)/1000000</f>
        <v>10000000.002167</v>
      </c>
      <c r="O2167" s="15">
        <f t="shared" si="105"/>
        <v>0</v>
      </c>
      <c r="P2167" s="30">
        <f t="shared" si="103"/>
        <v>1</v>
      </c>
    </row>
    <row r="2168" spans="1:16">
      <c r="A2168" s="3">
        <f t="shared" si="104"/>
        <v>2166</v>
      </c>
      <c r="B2168" s="3">
        <f>IF(成绩记录表!C2168=成绩查询表!$G$17,P2168+ROW(P2168)/10000000,10000000)+ROW(P2168)/1000000</f>
        <v>10000000.002168</v>
      </c>
      <c r="O2168" s="15">
        <f t="shared" si="105"/>
        <v>0</v>
      </c>
      <c r="P2168" s="30">
        <f t="shared" si="103"/>
        <v>1</v>
      </c>
    </row>
    <row r="2169" spans="1:16">
      <c r="A2169" s="3">
        <f t="shared" si="104"/>
        <v>2167</v>
      </c>
      <c r="B2169" s="3">
        <f>IF(成绩记录表!C2169=成绩查询表!$G$17,P2169+ROW(P2169)/10000000,10000000)+ROW(P2169)/1000000</f>
        <v>10000000.002169</v>
      </c>
      <c r="O2169" s="15">
        <f t="shared" si="105"/>
        <v>0</v>
      </c>
      <c r="P2169" s="30">
        <f t="shared" si="103"/>
        <v>1</v>
      </c>
    </row>
    <row r="2170" spans="1:16">
      <c r="A2170" s="3">
        <f t="shared" si="104"/>
        <v>2168</v>
      </c>
      <c r="B2170" s="3">
        <f>IF(成绩记录表!C2170=成绩查询表!$G$17,P2170+ROW(P2170)/10000000,10000000)+ROW(P2170)/1000000</f>
        <v>10000000.00217</v>
      </c>
      <c r="O2170" s="15">
        <f t="shared" si="105"/>
        <v>0</v>
      </c>
      <c r="P2170" s="30">
        <f t="shared" si="103"/>
        <v>1</v>
      </c>
    </row>
    <row r="2171" spans="1:16">
      <c r="A2171" s="3">
        <f t="shared" si="104"/>
        <v>2169</v>
      </c>
      <c r="B2171" s="3">
        <f>IF(成绩记录表!C2171=成绩查询表!$G$17,P2171+ROW(P2171)/10000000,10000000)+ROW(P2171)/1000000</f>
        <v>10000000.002171</v>
      </c>
      <c r="O2171" s="15">
        <f t="shared" si="105"/>
        <v>0</v>
      </c>
      <c r="P2171" s="30">
        <f t="shared" si="103"/>
        <v>1</v>
      </c>
    </row>
    <row r="2172" spans="1:16">
      <c r="A2172" s="3">
        <f t="shared" si="104"/>
        <v>2170</v>
      </c>
      <c r="B2172" s="3">
        <f>IF(成绩记录表!C2172=成绩查询表!$G$17,P2172+ROW(P2172)/10000000,10000000)+ROW(P2172)/1000000</f>
        <v>10000000.002172001</v>
      </c>
      <c r="O2172" s="15">
        <f t="shared" si="105"/>
        <v>0</v>
      </c>
      <c r="P2172" s="30">
        <f t="shared" si="103"/>
        <v>1</v>
      </c>
    </row>
    <row r="2173" spans="1:16">
      <c r="A2173" s="3">
        <f t="shared" si="104"/>
        <v>2171</v>
      </c>
      <c r="B2173" s="3">
        <f>IF(成绩记录表!C2173=成绩查询表!$G$17,P2173+ROW(P2173)/10000000,10000000)+ROW(P2173)/1000000</f>
        <v>10000000.002172999</v>
      </c>
      <c r="O2173" s="15">
        <f t="shared" si="105"/>
        <v>0</v>
      </c>
      <c r="P2173" s="30">
        <f t="shared" si="103"/>
        <v>1</v>
      </c>
    </row>
    <row r="2174" spans="1:16">
      <c r="A2174" s="3">
        <f t="shared" si="104"/>
        <v>2172</v>
      </c>
      <c r="B2174" s="3">
        <f>IF(成绩记录表!C2174=成绩查询表!$G$17,P2174+ROW(P2174)/10000000,10000000)+ROW(P2174)/1000000</f>
        <v>10000000.002173999</v>
      </c>
      <c r="O2174" s="15">
        <f t="shared" si="105"/>
        <v>0</v>
      </c>
      <c r="P2174" s="30">
        <f t="shared" si="103"/>
        <v>1</v>
      </c>
    </row>
    <row r="2175" spans="1:16">
      <c r="A2175" s="3">
        <f t="shared" si="104"/>
        <v>2173</v>
      </c>
      <c r="B2175" s="3">
        <f>IF(成绩记录表!C2175=成绩查询表!$G$17,P2175+ROW(P2175)/10000000,10000000)+ROW(P2175)/1000000</f>
        <v>10000000.002175</v>
      </c>
      <c r="O2175" s="15">
        <f t="shared" si="105"/>
        <v>0</v>
      </c>
      <c r="P2175" s="30">
        <f t="shared" si="103"/>
        <v>1</v>
      </c>
    </row>
    <row r="2176" spans="1:16">
      <c r="A2176" s="3">
        <f t="shared" si="104"/>
        <v>2174</v>
      </c>
      <c r="B2176" s="3">
        <f>IF(成绩记录表!C2176=成绩查询表!$G$17,P2176+ROW(P2176)/10000000,10000000)+ROW(P2176)/1000000</f>
        <v>10000000.002176</v>
      </c>
      <c r="O2176" s="15">
        <f t="shared" si="105"/>
        <v>0</v>
      </c>
      <c r="P2176" s="30">
        <f t="shared" si="103"/>
        <v>1</v>
      </c>
    </row>
    <row r="2177" spans="1:16">
      <c r="A2177" s="3">
        <f t="shared" si="104"/>
        <v>2175</v>
      </c>
      <c r="B2177" s="3">
        <f>IF(成绩记录表!C2177=成绩查询表!$G$17,P2177+ROW(P2177)/10000000,10000000)+ROW(P2177)/1000000</f>
        <v>10000000.002177</v>
      </c>
      <c r="O2177" s="15">
        <f t="shared" si="105"/>
        <v>0</v>
      </c>
      <c r="P2177" s="30">
        <f t="shared" si="103"/>
        <v>1</v>
      </c>
    </row>
    <row r="2178" spans="1:16">
      <c r="A2178" s="3">
        <f t="shared" si="104"/>
        <v>2176</v>
      </c>
      <c r="B2178" s="3">
        <f>IF(成绩记录表!C2178=成绩查询表!$G$17,P2178+ROW(P2178)/10000000,10000000)+ROW(P2178)/1000000</f>
        <v>10000000.002178</v>
      </c>
      <c r="O2178" s="15">
        <f t="shared" si="105"/>
        <v>0</v>
      </c>
      <c r="P2178" s="30">
        <f t="shared" si="103"/>
        <v>1</v>
      </c>
    </row>
    <row r="2179" spans="1:16">
      <c r="A2179" s="3">
        <f t="shared" si="104"/>
        <v>2177</v>
      </c>
      <c r="B2179" s="3">
        <f>IF(成绩记录表!C2179=成绩查询表!$G$17,P2179+ROW(P2179)/10000000,10000000)+ROW(P2179)/1000000</f>
        <v>10000000.002179001</v>
      </c>
      <c r="O2179" s="15">
        <f t="shared" si="105"/>
        <v>0</v>
      </c>
      <c r="P2179" s="30">
        <f t="shared" si="103"/>
        <v>1</v>
      </c>
    </row>
    <row r="2180" spans="1:16">
      <c r="A2180" s="3">
        <f t="shared" si="104"/>
        <v>2178</v>
      </c>
      <c r="B2180" s="3">
        <f>IF(成绩记录表!C2180=成绩查询表!$G$17,P2180+ROW(P2180)/10000000,10000000)+ROW(P2180)/1000000</f>
        <v>10000000.002180001</v>
      </c>
      <c r="O2180" s="15">
        <f t="shared" si="105"/>
        <v>0</v>
      </c>
      <c r="P2180" s="30">
        <f t="shared" si="103"/>
        <v>1</v>
      </c>
    </row>
    <row r="2181" spans="1:16">
      <c r="A2181" s="3">
        <f t="shared" si="104"/>
        <v>2179</v>
      </c>
      <c r="B2181" s="3">
        <f>IF(成绩记录表!C2181=成绩查询表!$G$17,P2181+ROW(P2181)/10000000,10000000)+ROW(P2181)/1000000</f>
        <v>10000000.002180999</v>
      </c>
      <c r="O2181" s="15">
        <f t="shared" si="105"/>
        <v>0</v>
      </c>
      <c r="P2181" s="30">
        <f t="shared" si="103"/>
        <v>1</v>
      </c>
    </row>
    <row r="2182" spans="1:16">
      <c r="A2182" s="3">
        <f t="shared" si="104"/>
        <v>2180</v>
      </c>
      <c r="B2182" s="3">
        <f>IF(成绩记录表!C2182=成绩查询表!$G$17,P2182+ROW(P2182)/10000000,10000000)+ROW(P2182)/1000000</f>
        <v>10000000.002181999</v>
      </c>
      <c r="O2182" s="15">
        <f t="shared" si="105"/>
        <v>0</v>
      </c>
      <c r="P2182" s="30">
        <f t="shared" si="103"/>
        <v>1</v>
      </c>
    </row>
    <row r="2183" spans="1:16">
      <c r="A2183" s="3">
        <f t="shared" si="104"/>
        <v>2181</v>
      </c>
      <c r="B2183" s="3">
        <f>IF(成绩记录表!C2183=成绩查询表!$G$17,P2183+ROW(P2183)/10000000,10000000)+ROW(P2183)/1000000</f>
        <v>10000000.002183</v>
      </c>
      <c r="O2183" s="15">
        <f t="shared" si="105"/>
        <v>0</v>
      </c>
      <c r="P2183" s="30">
        <f t="shared" si="103"/>
        <v>1</v>
      </c>
    </row>
    <row r="2184" spans="1:16">
      <c r="A2184" s="3">
        <f t="shared" si="104"/>
        <v>2182</v>
      </c>
      <c r="B2184" s="3">
        <f>IF(成绩记录表!C2184=成绩查询表!$G$17,P2184+ROW(P2184)/10000000,10000000)+ROW(P2184)/1000000</f>
        <v>10000000.002184</v>
      </c>
      <c r="O2184" s="15">
        <f t="shared" si="105"/>
        <v>0</v>
      </c>
      <c r="P2184" s="30">
        <f t="shared" si="103"/>
        <v>1</v>
      </c>
    </row>
    <row r="2185" spans="1:16">
      <c r="A2185" s="3">
        <f t="shared" si="104"/>
        <v>2183</v>
      </c>
      <c r="B2185" s="3">
        <f>IF(成绩记录表!C2185=成绩查询表!$G$17,P2185+ROW(P2185)/10000000,10000000)+ROW(P2185)/1000000</f>
        <v>10000000.002185</v>
      </c>
      <c r="O2185" s="15">
        <f t="shared" si="105"/>
        <v>0</v>
      </c>
      <c r="P2185" s="30">
        <f t="shared" si="103"/>
        <v>1</v>
      </c>
    </row>
    <row r="2186" spans="1:16">
      <c r="A2186" s="3">
        <f t="shared" si="104"/>
        <v>2184</v>
      </c>
      <c r="B2186" s="3">
        <f>IF(成绩记录表!C2186=成绩查询表!$G$17,P2186+ROW(P2186)/10000000,10000000)+ROW(P2186)/1000000</f>
        <v>10000000.002186</v>
      </c>
      <c r="O2186" s="15">
        <f t="shared" si="105"/>
        <v>0</v>
      </c>
      <c r="P2186" s="30">
        <f t="shared" si="103"/>
        <v>1</v>
      </c>
    </row>
    <row r="2187" spans="1:16">
      <c r="A2187" s="3">
        <f t="shared" si="104"/>
        <v>2185</v>
      </c>
      <c r="B2187" s="3">
        <f>IF(成绩记录表!C2187=成绩查询表!$G$17,P2187+ROW(P2187)/10000000,10000000)+ROW(P2187)/1000000</f>
        <v>10000000.002187001</v>
      </c>
      <c r="O2187" s="15">
        <f t="shared" si="105"/>
        <v>0</v>
      </c>
      <c r="P2187" s="30">
        <f t="shared" si="103"/>
        <v>1</v>
      </c>
    </row>
    <row r="2188" spans="1:16">
      <c r="A2188" s="3">
        <f t="shared" si="104"/>
        <v>2186</v>
      </c>
      <c r="B2188" s="3">
        <f>IF(成绩记录表!C2188=成绩查询表!$G$17,P2188+ROW(P2188)/10000000,10000000)+ROW(P2188)/1000000</f>
        <v>10000000.002188001</v>
      </c>
      <c r="O2188" s="15">
        <f t="shared" si="105"/>
        <v>0</v>
      </c>
      <c r="P2188" s="30">
        <f t="shared" si="103"/>
        <v>1</v>
      </c>
    </row>
    <row r="2189" spans="1:16">
      <c r="A2189" s="3">
        <f t="shared" si="104"/>
        <v>2187</v>
      </c>
      <c r="B2189" s="3">
        <f>IF(成绩记录表!C2189=成绩查询表!$G$17,P2189+ROW(P2189)/10000000,10000000)+ROW(P2189)/1000000</f>
        <v>10000000.002188999</v>
      </c>
      <c r="O2189" s="15">
        <f t="shared" si="105"/>
        <v>0</v>
      </c>
      <c r="P2189" s="30">
        <f t="shared" si="103"/>
        <v>1</v>
      </c>
    </row>
    <row r="2190" spans="1:16">
      <c r="A2190" s="3">
        <f t="shared" si="104"/>
        <v>2188</v>
      </c>
      <c r="B2190" s="3">
        <f>IF(成绩记录表!C2190=成绩查询表!$G$17,P2190+ROW(P2190)/10000000,10000000)+ROW(P2190)/1000000</f>
        <v>10000000.002189999</v>
      </c>
      <c r="O2190" s="15">
        <f t="shared" si="105"/>
        <v>0</v>
      </c>
      <c r="P2190" s="30">
        <f t="shared" si="103"/>
        <v>1</v>
      </c>
    </row>
    <row r="2191" spans="1:16">
      <c r="A2191" s="3">
        <f t="shared" si="104"/>
        <v>2189</v>
      </c>
      <c r="B2191" s="3">
        <f>IF(成绩记录表!C2191=成绩查询表!$G$17,P2191+ROW(P2191)/10000000,10000000)+ROW(P2191)/1000000</f>
        <v>10000000.002191</v>
      </c>
      <c r="O2191" s="15">
        <f t="shared" si="105"/>
        <v>0</v>
      </c>
      <c r="P2191" s="30">
        <f t="shared" si="103"/>
        <v>1</v>
      </c>
    </row>
    <row r="2192" spans="1:16">
      <c r="A2192" s="3">
        <f t="shared" si="104"/>
        <v>2190</v>
      </c>
      <c r="B2192" s="3">
        <f>IF(成绩记录表!C2192=成绩查询表!$G$17,P2192+ROW(P2192)/10000000,10000000)+ROW(P2192)/1000000</f>
        <v>10000000.002192</v>
      </c>
      <c r="O2192" s="15">
        <f t="shared" si="105"/>
        <v>0</v>
      </c>
      <c r="P2192" s="30">
        <f t="shared" si="103"/>
        <v>1</v>
      </c>
    </row>
    <row r="2193" spans="1:16">
      <c r="A2193" s="3">
        <f t="shared" si="104"/>
        <v>2191</v>
      </c>
      <c r="B2193" s="3">
        <f>IF(成绩记录表!C2193=成绩查询表!$G$17,P2193+ROW(P2193)/10000000,10000000)+ROW(P2193)/1000000</f>
        <v>10000000.002193</v>
      </c>
      <c r="O2193" s="15">
        <f t="shared" si="105"/>
        <v>0</v>
      </c>
      <c r="P2193" s="30">
        <f t="shared" si="103"/>
        <v>1</v>
      </c>
    </row>
    <row r="2194" spans="1:16">
      <c r="A2194" s="3">
        <f t="shared" si="104"/>
        <v>2192</v>
      </c>
      <c r="B2194" s="3">
        <f>IF(成绩记录表!C2194=成绩查询表!$G$17,P2194+ROW(P2194)/10000000,10000000)+ROW(P2194)/1000000</f>
        <v>10000000.002194</v>
      </c>
      <c r="O2194" s="15">
        <f t="shared" si="105"/>
        <v>0</v>
      </c>
      <c r="P2194" s="30">
        <f t="shared" si="103"/>
        <v>1</v>
      </c>
    </row>
    <row r="2195" spans="1:16">
      <c r="A2195" s="3">
        <f t="shared" si="104"/>
        <v>2193</v>
      </c>
      <c r="B2195" s="3">
        <f>IF(成绩记录表!C2195=成绩查询表!$G$17,P2195+ROW(P2195)/10000000,10000000)+ROW(P2195)/1000000</f>
        <v>10000000.002195001</v>
      </c>
      <c r="O2195" s="15">
        <f t="shared" si="105"/>
        <v>0</v>
      </c>
      <c r="P2195" s="30">
        <f t="shared" si="103"/>
        <v>1</v>
      </c>
    </row>
    <row r="2196" spans="1:16">
      <c r="A2196" s="3">
        <f t="shared" si="104"/>
        <v>2194</v>
      </c>
      <c r="B2196" s="3">
        <f>IF(成绩记录表!C2196=成绩查询表!$G$17,P2196+ROW(P2196)/10000000,10000000)+ROW(P2196)/1000000</f>
        <v>10000000.002196001</v>
      </c>
      <c r="O2196" s="15">
        <f t="shared" si="105"/>
        <v>0</v>
      </c>
      <c r="P2196" s="30">
        <f t="shared" si="103"/>
        <v>1</v>
      </c>
    </row>
    <row r="2197" spans="1:16">
      <c r="A2197" s="3">
        <f t="shared" si="104"/>
        <v>2195</v>
      </c>
      <c r="B2197" s="3">
        <f>IF(成绩记录表!C2197=成绩查询表!$G$17,P2197+ROW(P2197)/10000000,10000000)+ROW(P2197)/1000000</f>
        <v>10000000.002196999</v>
      </c>
      <c r="O2197" s="15">
        <f t="shared" si="105"/>
        <v>0</v>
      </c>
      <c r="P2197" s="30">
        <f t="shared" si="103"/>
        <v>1</v>
      </c>
    </row>
    <row r="2198" spans="1:16">
      <c r="A2198" s="3">
        <f t="shared" si="104"/>
        <v>2196</v>
      </c>
      <c r="B2198" s="3">
        <f>IF(成绩记录表!C2198=成绩查询表!$G$17,P2198+ROW(P2198)/10000000,10000000)+ROW(P2198)/1000000</f>
        <v>10000000.002198</v>
      </c>
      <c r="O2198" s="15">
        <f t="shared" si="105"/>
        <v>0</v>
      </c>
      <c r="P2198" s="30">
        <f t="shared" ref="P2198:P2261" si="106">IFERROR(VALUE(COUNTIFS($C$2:$C$20000,C2198,$O$2:$O$20000,"&gt;"&amp;$O2198)+1),0)</f>
        <v>1</v>
      </c>
    </row>
    <row r="2199" spans="1:16">
      <c r="A2199" s="3">
        <f t="shared" si="104"/>
        <v>2197</v>
      </c>
      <c r="B2199" s="3">
        <f>IF(成绩记录表!C2199=成绩查询表!$G$17,P2199+ROW(P2199)/10000000,10000000)+ROW(P2199)/1000000</f>
        <v>10000000.002199</v>
      </c>
      <c r="O2199" s="15">
        <f t="shared" si="105"/>
        <v>0</v>
      </c>
      <c r="P2199" s="30">
        <f t="shared" si="106"/>
        <v>1</v>
      </c>
    </row>
    <row r="2200" spans="1:16">
      <c r="A2200" s="3">
        <f t="shared" si="104"/>
        <v>2198</v>
      </c>
      <c r="B2200" s="3">
        <f>IF(成绩记录表!C2200=成绩查询表!$G$17,P2200+ROW(P2200)/10000000,10000000)+ROW(P2200)/1000000</f>
        <v>10000000.0022</v>
      </c>
      <c r="O2200" s="15">
        <f t="shared" si="105"/>
        <v>0</v>
      </c>
      <c r="P2200" s="30">
        <f t="shared" si="106"/>
        <v>1</v>
      </c>
    </row>
    <row r="2201" spans="1:16">
      <c r="A2201" s="3">
        <f t="shared" si="104"/>
        <v>2199</v>
      </c>
      <c r="B2201" s="3">
        <f>IF(成绩记录表!C2201=成绩查询表!$G$17,P2201+ROW(P2201)/10000000,10000000)+ROW(P2201)/1000000</f>
        <v>10000000.002201</v>
      </c>
      <c r="O2201" s="15">
        <f t="shared" si="105"/>
        <v>0</v>
      </c>
      <c r="P2201" s="30">
        <f t="shared" si="106"/>
        <v>1</v>
      </c>
    </row>
    <row r="2202" spans="1:16">
      <c r="A2202" s="3">
        <f t="shared" si="104"/>
        <v>2200</v>
      </c>
      <c r="B2202" s="3">
        <f>IF(成绩记录表!C2202=成绩查询表!$G$17,P2202+ROW(P2202)/10000000,10000000)+ROW(P2202)/1000000</f>
        <v>10000000.002202</v>
      </c>
      <c r="O2202" s="15">
        <f t="shared" si="105"/>
        <v>0</v>
      </c>
      <c r="P2202" s="30">
        <f t="shared" si="106"/>
        <v>1</v>
      </c>
    </row>
    <row r="2203" spans="1:16">
      <c r="A2203" s="3">
        <f t="shared" si="104"/>
        <v>2201</v>
      </c>
      <c r="B2203" s="3">
        <f>IF(成绩记录表!C2203=成绩查询表!$G$17,P2203+ROW(P2203)/10000000,10000000)+ROW(P2203)/1000000</f>
        <v>10000000.002203001</v>
      </c>
      <c r="O2203" s="15">
        <f t="shared" si="105"/>
        <v>0</v>
      </c>
      <c r="P2203" s="30">
        <f t="shared" si="106"/>
        <v>1</v>
      </c>
    </row>
    <row r="2204" spans="1:16">
      <c r="A2204" s="3">
        <f t="shared" si="104"/>
        <v>2202</v>
      </c>
      <c r="B2204" s="3">
        <f>IF(成绩记录表!C2204=成绩查询表!$G$17,P2204+ROW(P2204)/10000000,10000000)+ROW(P2204)/1000000</f>
        <v>10000000.002203999</v>
      </c>
      <c r="O2204" s="15">
        <f t="shared" si="105"/>
        <v>0</v>
      </c>
      <c r="P2204" s="30">
        <f t="shared" si="106"/>
        <v>1</v>
      </c>
    </row>
    <row r="2205" spans="1:16">
      <c r="A2205" s="3">
        <f t="shared" si="104"/>
        <v>2203</v>
      </c>
      <c r="B2205" s="3">
        <f>IF(成绩记录表!C2205=成绩查询表!$G$17,P2205+ROW(P2205)/10000000,10000000)+ROW(P2205)/1000000</f>
        <v>10000000.002204999</v>
      </c>
      <c r="O2205" s="15">
        <f t="shared" si="105"/>
        <v>0</v>
      </c>
      <c r="P2205" s="30">
        <f t="shared" si="106"/>
        <v>1</v>
      </c>
    </row>
    <row r="2206" spans="1:16">
      <c r="A2206" s="3">
        <f t="shared" si="104"/>
        <v>2204</v>
      </c>
      <c r="B2206" s="3">
        <f>IF(成绩记录表!C2206=成绩查询表!$G$17,P2206+ROW(P2206)/10000000,10000000)+ROW(P2206)/1000000</f>
        <v>10000000.002206</v>
      </c>
      <c r="O2206" s="15">
        <f t="shared" si="105"/>
        <v>0</v>
      </c>
      <c r="P2206" s="30">
        <f t="shared" si="106"/>
        <v>1</v>
      </c>
    </row>
    <row r="2207" spans="1:16">
      <c r="A2207" s="3">
        <f t="shared" si="104"/>
        <v>2205</v>
      </c>
      <c r="B2207" s="3">
        <f>IF(成绩记录表!C2207=成绩查询表!$G$17,P2207+ROW(P2207)/10000000,10000000)+ROW(P2207)/1000000</f>
        <v>10000000.002207</v>
      </c>
      <c r="O2207" s="15">
        <f t="shared" si="105"/>
        <v>0</v>
      </c>
      <c r="P2207" s="30">
        <f t="shared" si="106"/>
        <v>1</v>
      </c>
    </row>
    <row r="2208" spans="1:16">
      <c r="A2208" s="3">
        <f t="shared" si="104"/>
        <v>2206</v>
      </c>
      <c r="B2208" s="3">
        <f>IF(成绩记录表!C2208=成绩查询表!$G$17,P2208+ROW(P2208)/10000000,10000000)+ROW(P2208)/1000000</f>
        <v>10000000.002208</v>
      </c>
      <c r="O2208" s="15">
        <f t="shared" si="105"/>
        <v>0</v>
      </c>
      <c r="P2208" s="30">
        <f t="shared" si="106"/>
        <v>1</v>
      </c>
    </row>
    <row r="2209" spans="1:16">
      <c r="A2209" s="3">
        <f t="shared" si="104"/>
        <v>2207</v>
      </c>
      <c r="B2209" s="3">
        <f>IF(成绩记录表!C2209=成绩查询表!$G$17,P2209+ROW(P2209)/10000000,10000000)+ROW(P2209)/1000000</f>
        <v>10000000.002209</v>
      </c>
      <c r="O2209" s="15">
        <f t="shared" si="105"/>
        <v>0</v>
      </c>
      <c r="P2209" s="30">
        <f t="shared" si="106"/>
        <v>1</v>
      </c>
    </row>
    <row r="2210" spans="1:16">
      <c r="A2210" s="3">
        <f t="shared" si="104"/>
        <v>2208</v>
      </c>
      <c r="B2210" s="3">
        <f>IF(成绩记录表!C2210=成绩查询表!$G$17,P2210+ROW(P2210)/10000000,10000000)+ROW(P2210)/1000000</f>
        <v>10000000.002210001</v>
      </c>
      <c r="O2210" s="15">
        <f t="shared" si="105"/>
        <v>0</v>
      </c>
      <c r="P2210" s="30">
        <f t="shared" si="106"/>
        <v>1</v>
      </c>
    </row>
    <row r="2211" spans="1:16">
      <c r="A2211" s="3">
        <f t="shared" si="104"/>
        <v>2209</v>
      </c>
      <c r="B2211" s="3">
        <f>IF(成绩记录表!C2211=成绩查询表!$G$17,P2211+ROW(P2211)/10000000,10000000)+ROW(P2211)/1000000</f>
        <v>10000000.002211001</v>
      </c>
      <c r="O2211" s="15">
        <f t="shared" si="105"/>
        <v>0</v>
      </c>
      <c r="P2211" s="30">
        <f t="shared" si="106"/>
        <v>1</v>
      </c>
    </row>
    <row r="2212" spans="1:16">
      <c r="A2212" s="3">
        <f t="shared" si="104"/>
        <v>2210</v>
      </c>
      <c r="B2212" s="3">
        <f>IF(成绩记录表!C2212=成绩查询表!$G$17,P2212+ROW(P2212)/10000000,10000000)+ROW(P2212)/1000000</f>
        <v>10000000.002211999</v>
      </c>
      <c r="O2212" s="15">
        <f t="shared" si="105"/>
        <v>0</v>
      </c>
      <c r="P2212" s="30">
        <f t="shared" si="106"/>
        <v>1</v>
      </c>
    </row>
    <row r="2213" spans="1:16">
      <c r="A2213" s="3">
        <f t="shared" si="104"/>
        <v>2211</v>
      </c>
      <c r="B2213" s="3">
        <f>IF(成绩记录表!C2213=成绩查询表!$G$17,P2213+ROW(P2213)/10000000,10000000)+ROW(P2213)/1000000</f>
        <v>10000000.002212999</v>
      </c>
      <c r="O2213" s="15">
        <f t="shared" si="105"/>
        <v>0</v>
      </c>
      <c r="P2213" s="30">
        <f t="shared" si="106"/>
        <v>1</v>
      </c>
    </row>
    <row r="2214" spans="1:16">
      <c r="A2214" s="3">
        <f t="shared" si="104"/>
        <v>2212</v>
      </c>
      <c r="B2214" s="3">
        <f>IF(成绩记录表!C2214=成绩查询表!$G$17,P2214+ROW(P2214)/10000000,10000000)+ROW(P2214)/1000000</f>
        <v>10000000.002214</v>
      </c>
      <c r="O2214" s="15">
        <f t="shared" si="105"/>
        <v>0</v>
      </c>
      <c r="P2214" s="30">
        <f t="shared" si="106"/>
        <v>1</v>
      </c>
    </row>
    <row r="2215" spans="1:16">
      <c r="A2215" s="3">
        <f t="shared" si="104"/>
        <v>2213</v>
      </c>
      <c r="B2215" s="3">
        <f>IF(成绩记录表!C2215=成绩查询表!$G$17,P2215+ROW(P2215)/10000000,10000000)+ROW(P2215)/1000000</f>
        <v>10000000.002215</v>
      </c>
      <c r="O2215" s="15">
        <f t="shared" si="105"/>
        <v>0</v>
      </c>
      <c r="P2215" s="30">
        <f t="shared" si="106"/>
        <v>1</v>
      </c>
    </row>
    <row r="2216" spans="1:16">
      <c r="A2216" s="3">
        <f t="shared" si="104"/>
        <v>2214</v>
      </c>
      <c r="B2216" s="3">
        <f>IF(成绩记录表!C2216=成绩查询表!$G$17,P2216+ROW(P2216)/10000000,10000000)+ROW(P2216)/1000000</f>
        <v>10000000.002216</v>
      </c>
      <c r="O2216" s="15">
        <f t="shared" si="105"/>
        <v>0</v>
      </c>
      <c r="P2216" s="30">
        <f t="shared" si="106"/>
        <v>1</v>
      </c>
    </row>
    <row r="2217" spans="1:16">
      <c r="A2217" s="3">
        <f t="shared" si="104"/>
        <v>2215</v>
      </c>
      <c r="B2217" s="3">
        <f>IF(成绩记录表!C2217=成绩查询表!$G$17,P2217+ROW(P2217)/10000000,10000000)+ROW(P2217)/1000000</f>
        <v>10000000.002217</v>
      </c>
      <c r="O2217" s="15">
        <f t="shared" si="105"/>
        <v>0</v>
      </c>
      <c r="P2217" s="30">
        <f t="shared" si="106"/>
        <v>1</v>
      </c>
    </row>
    <row r="2218" spans="1:16">
      <c r="A2218" s="3">
        <f t="shared" si="104"/>
        <v>2216</v>
      </c>
      <c r="B2218" s="3">
        <f>IF(成绩记录表!C2218=成绩查询表!$G$17,P2218+ROW(P2218)/10000000,10000000)+ROW(P2218)/1000000</f>
        <v>10000000.002218001</v>
      </c>
      <c r="O2218" s="15">
        <f t="shared" si="105"/>
        <v>0</v>
      </c>
      <c r="P2218" s="30">
        <f t="shared" si="106"/>
        <v>1</v>
      </c>
    </row>
    <row r="2219" spans="1:16">
      <c r="A2219" s="3">
        <f t="shared" si="104"/>
        <v>2217</v>
      </c>
      <c r="B2219" s="3">
        <f>IF(成绩记录表!C2219=成绩查询表!$G$17,P2219+ROW(P2219)/10000000,10000000)+ROW(P2219)/1000000</f>
        <v>10000000.002219001</v>
      </c>
      <c r="O2219" s="15">
        <f t="shared" si="105"/>
        <v>0</v>
      </c>
      <c r="P2219" s="30">
        <f t="shared" si="106"/>
        <v>1</v>
      </c>
    </row>
    <row r="2220" spans="1:16">
      <c r="A2220" s="3">
        <f t="shared" ref="A2220:A2283" si="107">RANK(B2220,B:B,1)</f>
        <v>2218</v>
      </c>
      <c r="B2220" s="3">
        <f>IF(成绩记录表!C2220=成绩查询表!$G$17,P2220+ROW(P2220)/10000000,10000000)+ROW(P2220)/1000000</f>
        <v>10000000.002219999</v>
      </c>
      <c r="O2220" s="15">
        <f t="shared" ref="O2220:O2283" si="108">SUM(F2220:N2220)</f>
        <v>0</v>
      </c>
      <c r="P2220" s="30">
        <f t="shared" si="106"/>
        <v>1</v>
      </c>
    </row>
    <row r="2221" spans="1:16">
      <c r="A2221" s="3">
        <f t="shared" si="107"/>
        <v>2219</v>
      </c>
      <c r="B2221" s="3">
        <f>IF(成绩记录表!C2221=成绩查询表!$G$17,P2221+ROW(P2221)/10000000,10000000)+ROW(P2221)/1000000</f>
        <v>10000000.002220999</v>
      </c>
      <c r="O2221" s="15">
        <f t="shared" si="108"/>
        <v>0</v>
      </c>
      <c r="P2221" s="30">
        <f t="shared" si="106"/>
        <v>1</v>
      </c>
    </row>
    <row r="2222" spans="1:16">
      <c r="A2222" s="3">
        <f t="shared" si="107"/>
        <v>2220</v>
      </c>
      <c r="B2222" s="3">
        <f>IF(成绩记录表!C2222=成绩查询表!$G$17,P2222+ROW(P2222)/10000000,10000000)+ROW(P2222)/1000000</f>
        <v>10000000.002222</v>
      </c>
      <c r="O2222" s="15">
        <f t="shared" si="108"/>
        <v>0</v>
      </c>
      <c r="P2222" s="30">
        <f t="shared" si="106"/>
        <v>1</v>
      </c>
    </row>
    <row r="2223" spans="1:16">
      <c r="A2223" s="3">
        <f t="shared" si="107"/>
        <v>2221</v>
      </c>
      <c r="B2223" s="3">
        <f>IF(成绩记录表!C2223=成绩查询表!$G$17,P2223+ROW(P2223)/10000000,10000000)+ROW(P2223)/1000000</f>
        <v>10000000.002223</v>
      </c>
      <c r="O2223" s="15">
        <f t="shared" si="108"/>
        <v>0</v>
      </c>
      <c r="P2223" s="30">
        <f t="shared" si="106"/>
        <v>1</v>
      </c>
    </row>
    <row r="2224" spans="1:16">
      <c r="A2224" s="3">
        <f t="shared" si="107"/>
        <v>2222</v>
      </c>
      <c r="B2224" s="3">
        <f>IF(成绩记录表!C2224=成绩查询表!$G$17,P2224+ROW(P2224)/10000000,10000000)+ROW(P2224)/1000000</f>
        <v>10000000.002224</v>
      </c>
      <c r="O2224" s="15">
        <f t="shared" si="108"/>
        <v>0</v>
      </c>
      <c r="P2224" s="30">
        <f t="shared" si="106"/>
        <v>1</v>
      </c>
    </row>
    <row r="2225" spans="1:16">
      <c r="A2225" s="3">
        <f t="shared" si="107"/>
        <v>2223</v>
      </c>
      <c r="B2225" s="3">
        <f>IF(成绩记录表!C2225=成绩查询表!$G$17,P2225+ROW(P2225)/10000000,10000000)+ROW(P2225)/1000000</f>
        <v>10000000.002225</v>
      </c>
      <c r="O2225" s="15">
        <f t="shared" si="108"/>
        <v>0</v>
      </c>
      <c r="P2225" s="30">
        <f t="shared" si="106"/>
        <v>1</v>
      </c>
    </row>
    <row r="2226" spans="1:16">
      <c r="A2226" s="3">
        <f t="shared" si="107"/>
        <v>2224</v>
      </c>
      <c r="B2226" s="3">
        <f>IF(成绩记录表!C2226=成绩查询表!$G$17,P2226+ROW(P2226)/10000000,10000000)+ROW(P2226)/1000000</f>
        <v>10000000.002226001</v>
      </c>
      <c r="O2226" s="15">
        <f t="shared" si="108"/>
        <v>0</v>
      </c>
      <c r="P2226" s="30">
        <f t="shared" si="106"/>
        <v>1</v>
      </c>
    </row>
    <row r="2227" spans="1:16">
      <c r="A2227" s="3">
        <f t="shared" si="107"/>
        <v>2225</v>
      </c>
      <c r="B2227" s="3">
        <f>IF(成绩记录表!C2227=成绩查询表!$G$17,P2227+ROW(P2227)/10000000,10000000)+ROW(P2227)/1000000</f>
        <v>10000000.002227001</v>
      </c>
      <c r="O2227" s="15">
        <f t="shared" si="108"/>
        <v>0</v>
      </c>
      <c r="P2227" s="30">
        <f t="shared" si="106"/>
        <v>1</v>
      </c>
    </row>
    <row r="2228" spans="1:16">
      <c r="A2228" s="3">
        <f t="shared" si="107"/>
        <v>2226</v>
      </c>
      <c r="B2228" s="3">
        <f>IF(成绩记录表!C2228=成绩查询表!$G$17,P2228+ROW(P2228)/10000000,10000000)+ROW(P2228)/1000000</f>
        <v>10000000.002227999</v>
      </c>
      <c r="O2228" s="15">
        <f t="shared" si="108"/>
        <v>0</v>
      </c>
      <c r="P2228" s="30">
        <f t="shared" si="106"/>
        <v>1</v>
      </c>
    </row>
    <row r="2229" spans="1:16">
      <c r="A2229" s="3">
        <f t="shared" si="107"/>
        <v>2227</v>
      </c>
      <c r="B2229" s="3">
        <f>IF(成绩记录表!C2229=成绩查询表!$G$17,P2229+ROW(P2229)/10000000,10000000)+ROW(P2229)/1000000</f>
        <v>10000000.002229</v>
      </c>
      <c r="O2229" s="15">
        <f t="shared" si="108"/>
        <v>0</v>
      </c>
      <c r="P2229" s="30">
        <f t="shared" si="106"/>
        <v>1</v>
      </c>
    </row>
    <row r="2230" spans="1:16">
      <c r="A2230" s="3">
        <f t="shared" si="107"/>
        <v>2228</v>
      </c>
      <c r="B2230" s="3">
        <f>IF(成绩记录表!C2230=成绩查询表!$G$17,P2230+ROW(P2230)/10000000,10000000)+ROW(P2230)/1000000</f>
        <v>10000000.00223</v>
      </c>
      <c r="O2230" s="15">
        <f t="shared" si="108"/>
        <v>0</v>
      </c>
      <c r="P2230" s="30">
        <f t="shared" si="106"/>
        <v>1</v>
      </c>
    </row>
    <row r="2231" spans="1:16">
      <c r="A2231" s="3">
        <f t="shared" si="107"/>
        <v>2229</v>
      </c>
      <c r="B2231" s="3">
        <f>IF(成绩记录表!C2231=成绩查询表!$G$17,P2231+ROW(P2231)/10000000,10000000)+ROW(P2231)/1000000</f>
        <v>10000000.002231</v>
      </c>
      <c r="O2231" s="15">
        <f t="shared" si="108"/>
        <v>0</v>
      </c>
      <c r="P2231" s="30">
        <f t="shared" si="106"/>
        <v>1</v>
      </c>
    </row>
    <row r="2232" spans="1:16">
      <c r="A2232" s="3">
        <f t="shared" si="107"/>
        <v>2230</v>
      </c>
      <c r="B2232" s="3">
        <f>IF(成绩记录表!C2232=成绩查询表!$G$17,P2232+ROW(P2232)/10000000,10000000)+ROW(P2232)/1000000</f>
        <v>10000000.002232</v>
      </c>
      <c r="O2232" s="15">
        <f t="shared" si="108"/>
        <v>0</v>
      </c>
      <c r="P2232" s="30">
        <f t="shared" si="106"/>
        <v>1</v>
      </c>
    </row>
    <row r="2233" spans="1:16">
      <c r="A2233" s="3">
        <f t="shared" si="107"/>
        <v>2231</v>
      </c>
      <c r="B2233" s="3">
        <f>IF(成绩记录表!C2233=成绩查询表!$G$17,P2233+ROW(P2233)/10000000,10000000)+ROW(P2233)/1000000</f>
        <v>10000000.002233</v>
      </c>
      <c r="O2233" s="15">
        <f t="shared" si="108"/>
        <v>0</v>
      </c>
      <c r="P2233" s="30">
        <f t="shared" si="106"/>
        <v>1</v>
      </c>
    </row>
    <row r="2234" spans="1:16">
      <c r="A2234" s="3">
        <f t="shared" si="107"/>
        <v>2232</v>
      </c>
      <c r="B2234" s="3">
        <f>IF(成绩记录表!C2234=成绩查询表!$G$17,P2234+ROW(P2234)/10000000,10000000)+ROW(P2234)/1000000</f>
        <v>10000000.002234001</v>
      </c>
      <c r="O2234" s="15">
        <f t="shared" si="108"/>
        <v>0</v>
      </c>
      <c r="P2234" s="30">
        <f t="shared" si="106"/>
        <v>1</v>
      </c>
    </row>
    <row r="2235" spans="1:16">
      <c r="A2235" s="3">
        <f t="shared" si="107"/>
        <v>2233</v>
      </c>
      <c r="B2235" s="3">
        <f>IF(成绩记录表!C2235=成绩查询表!$G$17,P2235+ROW(P2235)/10000000,10000000)+ROW(P2235)/1000000</f>
        <v>10000000.002234999</v>
      </c>
      <c r="O2235" s="15">
        <f t="shared" si="108"/>
        <v>0</v>
      </c>
      <c r="P2235" s="30">
        <f t="shared" si="106"/>
        <v>1</v>
      </c>
    </row>
    <row r="2236" spans="1:16">
      <c r="A2236" s="3">
        <f t="shared" si="107"/>
        <v>2234</v>
      </c>
      <c r="B2236" s="3">
        <f>IF(成绩记录表!C2236=成绩查询表!$G$17,P2236+ROW(P2236)/10000000,10000000)+ROW(P2236)/1000000</f>
        <v>10000000.002235999</v>
      </c>
      <c r="O2236" s="15">
        <f t="shared" si="108"/>
        <v>0</v>
      </c>
      <c r="P2236" s="30">
        <f t="shared" si="106"/>
        <v>1</v>
      </c>
    </row>
    <row r="2237" spans="1:16">
      <c r="A2237" s="3">
        <f t="shared" si="107"/>
        <v>2235</v>
      </c>
      <c r="B2237" s="3">
        <f>IF(成绩记录表!C2237=成绩查询表!$G$17,P2237+ROW(P2237)/10000000,10000000)+ROW(P2237)/1000000</f>
        <v>10000000.002237</v>
      </c>
      <c r="O2237" s="15">
        <f t="shared" si="108"/>
        <v>0</v>
      </c>
      <c r="P2237" s="30">
        <f t="shared" si="106"/>
        <v>1</v>
      </c>
    </row>
    <row r="2238" spans="1:16">
      <c r="A2238" s="3">
        <f t="shared" si="107"/>
        <v>2236</v>
      </c>
      <c r="B2238" s="3">
        <f>IF(成绩记录表!C2238=成绩查询表!$G$17,P2238+ROW(P2238)/10000000,10000000)+ROW(P2238)/1000000</f>
        <v>10000000.002238</v>
      </c>
      <c r="O2238" s="15">
        <f t="shared" si="108"/>
        <v>0</v>
      </c>
      <c r="P2238" s="30">
        <f t="shared" si="106"/>
        <v>1</v>
      </c>
    </row>
    <row r="2239" spans="1:16">
      <c r="A2239" s="3">
        <f t="shared" si="107"/>
        <v>2237</v>
      </c>
      <c r="B2239" s="3">
        <f>IF(成绩记录表!C2239=成绩查询表!$G$17,P2239+ROW(P2239)/10000000,10000000)+ROW(P2239)/1000000</f>
        <v>10000000.002239</v>
      </c>
      <c r="O2239" s="15">
        <f t="shared" si="108"/>
        <v>0</v>
      </c>
      <c r="P2239" s="30">
        <f t="shared" si="106"/>
        <v>1</v>
      </c>
    </row>
    <row r="2240" spans="1:16">
      <c r="A2240" s="3">
        <f t="shared" si="107"/>
        <v>2238</v>
      </c>
      <c r="B2240" s="3">
        <f>IF(成绩记录表!C2240=成绩查询表!$G$17,P2240+ROW(P2240)/10000000,10000000)+ROW(P2240)/1000000</f>
        <v>10000000.00224</v>
      </c>
      <c r="O2240" s="15">
        <f t="shared" si="108"/>
        <v>0</v>
      </c>
      <c r="P2240" s="30">
        <f t="shared" si="106"/>
        <v>1</v>
      </c>
    </row>
    <row r="2241" spans="1:16">
      <c r="A2241" s="3">
        <f t="shared" si="107"/>
        <v>2239</v>
      </c>
      <c r="B2241" s="3">
        <f>IF(成绩记录表!C2241=成绩查询表!$G$17,P2241+ROW(P2241)/10000000,10000000)+ROW(P2241)/1000000</f>
        <v>10000000.002241001</v>
      </c>
      <c r="O2241" s="15">
        <f t="shared" si="108"/>
        <v>0</v>
      </c>
      <c r="P2241" s="30">
        <f t="shared" si="106"/>
        <v>1</v>
      </c>
    </row>
    <row r="2242" spans="1:16">
      <c r="A2242" s="3">
        <f t="shared" si="107"/>
        <v>2240</v>
      </c>
      <c r="B2242" s="3">
        <f>IF(成绩记录表!C2242=成绩查询表!$G$17,P2242+ROW(P2242)/10000000,10000000)+ROW(P2242)/1000000</f>
        <v>10000000.002242001</v>
      </c>
      <c r="O2242" s="15">
        <f t="shared" si="108"/>
        <v>0</v>
      </c>
      <c r="P2242" s="30">
        <f t="shared" si="106"/>
        <v>1</v>
      </c>
    </row>
    <row r="2243" spans="1:16">
      <c r="A2243" s="3">
        <f t="shared" si="107"/>
        <v>2241</v>
      </c>
      <c r="B2243" s="3">
        <f>IF(成绩记录表!C2243=成绩查询表!$G$17,P2243+ROW(P2243)/10000000,10000000)+ROW(P2243)/1000000</f>
        <v>10000000.002242999</v>
      </c>
      <c r="O2243" s="15">
        <f t="shared" si="108"/>
        <v>0</v>
      </c>
      <c r="P2243" s="30">
        <f t="shared" si="106"/>
        <v>1</v>
      </c>
    </row>
    <row r="2244" spans="1:16">
      <c r="A2244" s="3">
        <f t="shared" si="107"/>
        <v>2242</v>
      </c>
      <c r="B2244" s="3">
        <f>IF(成绩记录表!C2244=成绩查询表!$G$17,P2244+ROW(P2244)/10000000,10000000)+ROW(P2244)/1000000</f>
        <v>10000000.002243999</v>
      </c>
      <c r="O2244" s="15">
        <f t="shared" si="108"/>
        <v>0</v>
      </c>
      <c r="P2244" s="30">
        <f t="shared" si="106"/>
        <v>1</v>
      </c>
    </row>
    <row r="2245" spans="1:16">
      <c r="A2245" s="3">
        <f t="shared" si="107"/>
        <v>2243</v>
      </c>
      <c r="B2245" s="3">
        <f>IF(成绩记录表!C2245=成绩查询表!$G$17,P2245+ROW(P2245)/10000000,10000000)+ROW(P2245)/1000000</f>
        <v>10000000.002245</v>
      </c>
      <c r="O2245" s="15">
        <f t="shared" si="108"/>
        <v>0</v>
      </c>
      <c r="P2245" s="30">
        <f t="shared" si="106"/>
        <v>1</v>
      </c>
    </row>
    <row r="2246" spans="1:16">
      <c r="A2246" s="3">
        <f t="shared" si="107"/>
        <v>2244</v>
      </c>
      <c r="B2246" s="3">
        <f>IF(成绩记录表!C2246=成绩查询表!$G$17,P2246+ROW(P2246)/10000000,10000000)+ROW(P2246)/1000000</f>
        <v>10000000.002246</v>
      </c>
      <c r="O2246" s="15">
        <f t="shared" si="108"/>
        <v>0</v>
      </c>
      <c r="P2246" s="30">
        <f t="shared" si="106"/>
        <v>1</v>
      </c>
    </row>
    <row r="2247" spans="1:16">
      <c r="A2247" s="3">
        <f t="shared" si="107"/>
        <v>2245</v>
      </c>
      <c r="B2247" s="3">
        <f>IF(成绩记录表!C2247=成绩查询表!$G$17,P2247+ROW(P2247)/10000000,10000000)+ROW(P2247)/1000000</f>
        <v>10000000.002247</v>
      </c>
      <c r="O2247" s="15">
        <f t="shared" si="108"/>
        <v>0</v>
      </c>
      <c r="P2247" s="30">
        <f t="shared" si="106"/>
        <v>1</v>
      </c>
    </row>
    <row r="2248" spans="1:16">
      <c r="A2248" s="3">
        <f t="shared" si="107"/>
        <v>2246</v>
      </c>
      <c r="B2248" s="3">
        <f>IF(成绩记录表!C2248=成绩查询表!$G$17,P2248+ROW(P2248)/10000000,10000000)+ROW(P2248)/1000000</f>
        <v>10000000.002248</v>
      </c>
      <c r="O2248" s="15">
        <f t="shared" si="108"/>
        <v>0</v>
      </c>
      <c r="P2248" s="30">
        <f t="shared" si="106"/>
        <v>1</v>
      </c>
    </row>
    <row r="2249" spans="1:16">
      <c r="A2249" s="3">
        <f t="shared" si="107"/>
        <v>2247</v>
      </c>
      <c r="B2249" s="3">
        <f>IF(成绩记录表!C2249=成绩查询表!$G$17,P2249+ROW(P2249)/10000000,10000000)+ROW(P2249)/1000000</f>
        <v>10000000.002249001</v>
      </c>
      <c r="O2249" s="15">
        <f t="shared" si="108"/>
        <v>0</v>
      </c>
      <c r="P2249" s="30">
        <f t="shared" si="106"/>
        <v>1</v>
      </c>
    </row>
    <row r="2250" spans="1:16">
      <c r="A2250" s="3">
        <f t="shared" si="107"/>
        <v>2248</v>
      </c>
      <c r="B2250" s="3">
        <f>IF(成绩记录表!C2250=成绩查询表!$G$17,P2250+ROW(P2250)/10000000,10000000)+ROW(P2250)/1000000</f>
        <v>10000000.002250001</v>
      </c>
      <c r="O2250" s="15">
        <f t="shared" si="108"/>
        <v>0</v>
      </c>
      <c r="P2250" s="30">
        <f t="shared" si="106"/>
        <v>1</v>
      </c>
    </row>
    <row r="2251" spans="1:16">
      <c r="A2251" s="3">
        <f t="shared" si="107"/>
        <v>2249</v>
      </c>
      <c r="B2251" s="3">
        <f>IF(成绩记录表!C2251=成绩查询表!$G$17,P2251+ROW(P2251)/10000000,10000000)+ROW(P2251)/1000000</f>
        <v>10000000.002250999</v>
      </c>
      <c r="O2251" s="15">
        <f t="shared" si="108"/>
        <v>0</v>
      </c>
      <c r="P2251" s="30">
        <f t="shared" si="106"/>
        <v>1</v>
      </c>
    </row>
    <row r="2252" spans="1:16">
      <c r="A2252" s="3">
        <f t="shared" si="107"/>
        <v>2250</v>
      </c>
      <c r="B2252" s="3">
        <f>IF(成绩记录表!C2252=成绩查询表!$G$17,P2252+ROW(P2252)/10000000,10000000)+ROW(P2252)/1000000</f>
        <v>10000000.002251999</v>
      </c>
      <c r="O2252" s="15">
        <f t="shared" si="108"/>
        <v>0</v>
      </c>
      <c r="P2252" s="30">
        <f t="shared" si="106"/>
        <v>1</v>
      </c>
    </row>
    <row r="2253" spans="1:16">
      <c r="A2253" s="3">
        <f t="shared" si="107"/>
        <v>2251</v>
      </c>
      <c r="B2253" s="3">
        <f>IF(成绩记录表!C2253=成绩查询表!$G$17,P2253+ROW(P2253)/10000000,10000000)+ROW(P2253)/1000000</f>
        <v>10000000.002253</v>
      </c>
      <c r="O2253" s="15">
        <f t="shared" si="108"/>
        <v>0</v>
      </c>
      <c r="P2253" s="30">
        <f t="shared" si="106"/>
        <v>1</v>
      </c>
    </row>
    <row r="2254" spans="1:16">
      <c r="A2254" s="3">
        <f t="shared" si="107"/>
        <v>2252</v>
      </c>
      <c r="B2254" s="3">
        <f>IF(成绩记录表!C2254=成绩查询表!$G$17,P2254+ROW(P2254)/10000000,10000000)+ROW(P2254)/1000000</f>
        <v>10000000.002254</v>
      </c>
      <c r="O2254" s="15">
        <f t="shared" si="108"/>
        <v>0</v>
      </c>
      <c r="P2254" s="30">
        <f t="shared" si="106"/>
        <v>1</v>
      </c>
    </row>
    <row r="2255" spans="1:16">
      <c r="A2255" s="3">
        <f t="shared" si="107"/>
        <v>2253</v>
      </c>
      <c r="B2255" s="3">
        <f>IF(成绩记录表!C2255=成绩查询表!$G$17,P2255+ROW(P2255)/10000000,10000000)+ROW(P2255)/1000000</f>
        <v>10000000.002255</v>
      </c>
      <c r="O2255" s="15">
        <f t="shared" si="108"/>
        <v>0</v>
      </c>
      <c r="P2255" s="30">
        <f t="shared" si="106"/>
        <v>1</v>
      </c>
    </row>
    <row r="2256" spans="1:16">
      <c r="A2256" s="3">
        <f t="shared" si="107"/>
        <v>2254</v>
      </c>
      <c r="B2256" s="3">
        <f>IF(成绩记录表!C2256=成绩查询表!$G$17,P2256+ROW(P2256)/10000000,10000000)+ROW(P2256)/1000000</f>
        <v>10000000.002256</v>
      </c>
      <c r="O2256" s="15">
        <f t="shared" si="108"/>
        <v>0</v>
      </c>
      <c r="P2256" s="30">
        <f t="shared" si="106"/>
        <v>1</v>
      </c>
    </row>
    <row r="2257" spans="1:16">
      <c r="A2257" s="3">
        <f t="shared" si="107"/>
        <v>2255</v>
      </c>
      <c r="B2257" s="3">
        <f>IF(成绩记录表!C2257=成绩查询表!$G$17,P2257+ROW(P2257)/10000000,10000000)+ROW(P2257)/1000000</f>
        <v>10000000.002257001</v>
      </c>
      <c r="O2257" s="15">
        <f t="shared" si="108"/>
        <v>0</v>
      </c>
      <c r="P2257" s="30">
        <f t="shared" si="106"/>
        <v>1</v>
      </c>
    </row>
    <row r="2258" spans="1:16">
      <c r="A2258" s="3">
        <f t="shared" si="107"/>
        <v>2256</v>
      </c>
      <c r="B2258" s="3">
        <f>IF(成绩记录表!C2258=成绩查询表!$G$17,P2258+ROW(P2258)/10000000,10000000)+ROW(P2258)/1000000</f>
        <v>10000000.002258001</v>
      </c>
      <c r="O2258" s="15">
        <f t="shared" si="108"/>
        <v>0</v>
      </c>
      <c r="P2258" s="30">
        <f t="shared" si="106"/>
        <v>1</v>
      </c>
    </row>
    <row r="2259" spans="1:16">
      <c r="A2259" s="3">
        <f t="shared" si="107"/>
        <v>2257</v>
      </c>
      <c r="B2259" s="3">
        <f>IF(成绩记录表!C2259=成绩查询表!$G$17,P2259+ROW(P2259)/10000000,10000000)+ROW(P2259)/1000000</f>
        <v>10000000.002258999</v>
      </c>
      <c r="O2259" s="15">
        <f t="shared" si="108"/>
        <v>0</v>
      </c>
      <c r="P2259" s="30">
        <f t="shared" si="106"/>
        <v>1</v>
      </c>
    </row>
    <row r="2260" spans="1:16">
      <c r="A2260" s="3">
        <f t="shared" si="107"/>
        <v>2258</v>
      </c>
      <c r="B2260" s="3">
        <f>IF(成绩记录表!C2260=成绩查询表!$G$17,P2260+ROW(P2260)/10000000,10000000)+ROW(P2260)/1000000</f>
        <v>10000000.00226</v>
      </c>
      <c r="O2260" s="15">
        <f t="shared" si="108"/>
        <v>0</v>
      </c>
      <c r="P2260" s="30">
        <f t="shared" si="106"/>
        <v>1</v>
      </c>
    </row>
    <row r="2261" spans="1:16">
      <c r="A2261" s="3">
        <f t="shared" si="107"/>
        <v>2259</v>
      </c>
      <c r="B2261" s="3">
        <f>IF(成绩记录表!C2261=成绩查询表!$G$17,P2261+ROW(P2261)/10000000,10000000)+ROW(P2261)/1000000</f>
        <v>10000000.002261</v>
      </c>
      <c r="O2261" s="15">
        <f t="shared" si="108"/>
        <v>0</v>
      </c>
      <c r="P2261" s="30">
        <f t="shared" si="106"/>
        <v>1</v>
      </c>
    </row>
    <row r="2262" spans="1:16">
      <c r="A2262" s="3">
        <f t="shared" si="107"/>
        <v>2260</v>
      </c>
      <c r="B2262" s="3">
        <f>IF(成绩记录表!C2262=成绩查询表!$G$17,P2262+ROW(P2262)/10000000,10000000)+ROW(P2262)/1000000</f>
        <v>10000000.002262</v>
      </c>
      <c r="O2262" s="15">
        <f t="shared" si="108"/>
        <v>0</v>
      </c>
      <c r="P2262" s="30">
        <f t="shared" ref="P2262:P2325" si="109">IFERROR(VALUE(COUNTIFS($C$2:$C$20000,C2262,$O$2:$O$20000,"&gt;"&amp;$O2262)+1),0)</f>
        <v>1</v>
      </c>
    </row>
    <row r="2263" spans="1:16">
      <c r="A2263" s="3">
        <f t="shared" si="107"/>
        <v>2261</v>
      </c>
      <c r="B2263" s="3">
        <f>IF(成绩记录表!C2263=成绩查询表!$G$17,P2263+ROW(P2263)/10000000,10000000)+ROW(P2263)/1000000</f>
        <v>10000000.002263</v>
      </c>
      <c r="O2263" s="15">
        <f t="shared" si="108"/>
        <v>0</v>
      </c>
      <c r="P2263" s="30">
        <f t="shared" si="109"/>
        <v>1</v>
      </c>
    </row>
    <row r="2264" spans="1:16">
      <c r="A2264" s="3">
        <f t="shared" si="107"/>
        <v>2262</v>
      </c>
      <c r="B2264" s="3">
        <f>IF(成绩记录表!C2264=成绩查询表!$G$17,P2264+ROW(P2264)/10000000,10000000)+ROW(P2264)/1000000</f>
        <v>10000000.002264</v>
      </c>
      <c r="O2264" s="15">
        <f t="shared" si="108"/>
        <v>0</v>
      </c>
      <c r="P2264" s="30">
        <f t="shared" si="109"/>
        <v>1</v>
      </c>
    </row>
    <row r="2265" spans="1:16">
      <c r="A2265" s="3">
        <f t="shared" si="107"/>
        <v>2263</v>
      </c>
      <c r="B2265" s="3">
        <f>IF(成绩记录表!C2265=成绩查询表!$G$17,P2265+ROW(P2265)/10000000,10000000)+ROW(P2265)/1000000</f>
        <v>10000000.002265001</v>
      </c>
      <c r="O2265" s="15">
        <f t="shared" si="108"/>
        <v>0</v>
      </c>
      <c r="P2265" s="30">
        <f t="shared" si="109"/>
        <v>1</v>
      </c>
    </row>
    <row r="2266" spans="1:16">
      <c r="A2266" s="3">
        <f t="shared" si="107"/>
        <v>2264</v>
      </c>
      <c r="B2266" s="3">
        <f>IF(成绩记录表!C2266=成绩查询表!$G$17,P2266+ROW(P2266)/10000000,10000000)+ROW(P2266)/1000000</f>
        <v>10000000.002265999</v>
      </c>
      <c r="O2266" s="15">
        <f t="shared" si="108"/>
        <v>0</v>
      </c>
      <c r="P2266" s="30">
        <f t="shared" si="109"/>
        <v>1</v>
      </c>
    </row>
    <row r="2267" spans="1:16">
      <c r="A2267" s="3">
        <f t="shared" si="107"/>
        <v>2265</v>
      </c>
      <c r="B2267" s="3">
        <f>IF(成绩记录表!C2267=成绩查询表!$G$17,P2267+ROW(P2267)/10000000,10000000)+ROW(P2267)/1000000</f>
        <v>10000000.002266999</v>
      </c>
      <c r="O2267" s="15">
        <f t="shared" si="108"/>
        <v>0</v>
      </c>
      <c r="P2267" s="30">
        <f t="shared" si="109"/>
        <v>1</v>
      </c>
    </row>
    <row r="2268" spans="1:16">
      <c r="A2268" s="3">
        <f t="shared" si="107"/>
        <v>2266</v>
      </c>
      <c r="B2268" s="3">
        <f>IF(成绩记录表!C2268=成绩查询表!$G$17,P2268+ROW(P2268)/10000000,10000000)+ROW(P2268)/1000000</f>
        <v>10000000.002268</v>
      </c>
      <c r="O2268" s="15">
        <f t="shared" si="108"/>
        <v>0</v>
      </c>
      <c r="P2268" s="30">
        <f t="shared" si="109"/>
        <v>1</v>
      </c>
    </row>
    <row r="2269" spans="1:16">
      <c r="A2269" s="3">
        <f t="shared" si="107"/>
        <v>2267</v>
      </c>
      <c r="B2269" s="3">
        <f>IF(成绩记录表!C2269=成绩查询表!$G$17,P2269+ROW(P2269)/10000000,10000000)+ROW(P2269)/1000000</f>
        <v>10000000.002269</v>
      </c>
      <c r="O2269" s="15">
        <f t="shared" si="108"/>
        <v>0</v>
      </c>
      <c r="P2269" s="30">
        <f t="shared" si="109"/>
        <v>1</v>
      </c>
    </row>
    <row r="2270" spans="1:16">
      <c r="A2270" s="3">
        <f t="shared" si="107"/>
        <v>2268</v>
      </c>
      <c r="B2270" s="3">
        <f>IF(成绩记录表!C2270=成绩查询表!$G$17,P2270+ROW(P2270)/10000000,10000000)+ROW(P2270)/1000000</f>
        <v>10000000.00227</v>
      </c>
      <c r="O2270" s="15">
        <f t="shared" si="108"/>
        <v>0</v>
      </c>
      <c r="P2270" s="30">
        <f t="shared" si="109"/>
        <v>1</v>
      </c>
    </row>
    <row r="2271" spans="1:16">
      <c r="A2271" s="3">
        <f t="shared" si="107"/>
        <v>2269</v>
      </c>
      <c r="B2271" s="3">
        <f>IF(成绩记录表!C2271=成绩查询表!$G$17,P2271+ROW(P2271)/10000000,10000000)+ROW(P2271)/1000000</f>
        <v>10000000.002271</v>
      </c>
      <c r="O2271" s="15">
        <f t="shared" si="108"/>
        <v>0</v>
      </c>
      <c r="P2271" s="30">
        <f t="shared" si="109"/>
        <v>1</v>
      </c>
    </row>
    <row r="2272" spans="1:16">
      <c r="A2272" s="3">
        <f t="shared" si="107"/>
        <v>2270</v>
      </c>
      <c r="B2272" s="3">
        <f>IF(成绩记录表!C2272=成绩查询表!$G$17,P2272+ROW(P2272)/10000000,10000000)+ROW(P2272)/1000000</f>
        <v>10000000.002272001</v>
      </c>
      <c r="O2272" s="15">
        <f t="shared" si="108"/>
        <v>0</v>
      </c>
      <c r="P2272" s="30">
        <f t="shared" si="109"/>
        <v>1</v>
      </c>
    </row>
    <row r="2273" spans="1:16">
      <c r="A2273" s="3">
        <f t="shared" si="107"/>
        <v>2271</v>
      </c>
      <c r="B2273" s="3">
        <f>IF(成绩记录表!C2273=成绩查询表!$G$17,P2273+ROW(P2273)/10000000,10000000)+ROW(P2273)/1000000</f>
        <v>10000000.002273001</v>
      </c>
      <c r="O2273" s="15">
        <f t="shared" si="108"/>
        <v>0</v>
      </c>
      <c r="P2273" s="30">
        <f t="shared" si="109"/>
        <v>1</v>
      </c>
    </row>
    <row r="2274" spans="1:16">
      <c r="A2274" s="3">
        <f t="shared" si="107"/>
        <v>2272</v>
      </c>
      <c r="B2274" s="3">
        <f>IF(成绩记录表!C2274=成绩查询表!$G$17,P2274+ROW(P2274)/10000000,10000000)+ROW(P2274)/1000000</f>
        <v>10000000.002273999</v>
      </c>
      <c r="O2274" s="15">
        <f t="shared" si="108"/>
        <v>0</v>
      </c>
      <c r="P2274" s="30">
        <f t="shared" si="109"/>
        <v>1</v>
      </c>
    </row>
    <row r="2275" spans="1:16">
      <c r="A2275" s="3">
        <f t="shared" si="107"/>
        <v>2273</v>
      </c>
      <c r="B2275" s="3">
        <f>IF(成绩记录表!C2275=成绩查询表!$G$17,P2275+ROW(P2275)/10000000,10000000)+ROW(P2275)/1000000</f>
        <v>10000000.002274999</v>
      </c>
      <c r="O2275" s="15">
        <f t="shared" si="108"/>
        <v>0</v>
      </c>
      <c r="P2275" s="30">
        <f t="shared" si="109"/>
        <v>1</v>
      </c>
    </row>
    <row r="2276" spans="1:16">
      <c r="A2276" s="3">
        <f t="shared" si="107"/>
        <v>2274</v>
      </c>
      <c r="B2276" s="3">
        <f>IF(成绩记录表!C2276=成绩查询表!$G$17,P2276+ROW(P2276)/10000000,10000000)+ROW(P2276)/1000000</f>
        <v>10000000.002276</v>
      </c>
      <c r="O2276" s="15">
        <f t="shared" si="108"/>
        <v>0</v>
      </c>
      <c r="P2276" s="30">
        <f t="shared" si="109"/>
        <v>1</v>
      </c>
    </row>
    <row r="2277" spans="1:16">
      <c r="A2277" s="3">
        <f t="shared" si="107"/>
        <v>2275</v>
      </c>
      <c r="B2277" s="3">
        <f>IF(成绩记录表!C2277=成绩查询表!$G$17,P2277+ROW(P2277)/10000000,10000000)+ROW(P2277)/1000000</f>
        <v>10000000.002277</v>
      </c>
      <c r="O2277" s="15">
        <f t="shared" si="108"/>
        <v>0</v>
      </c>
      <c r="P2277" s="30">
        <f t="shared" si="109"/>
        <v>1</v>
      </c>
    </row>
    <row r="2278" spans="1:16">
      <c r="A2278" s="3">
        <f t="shared" si="107"/>
        <v>2276</v>
      </c>
      <c r="B2278" s="3">
        <f>IF(成绩记录表!C2278=成绩查询表!$G$17,P2278+ROW(P2278)/10000000,10000000)+ROW(P2278)/1000000</f>
        <v>10000000.002278</v>
      </c>
      <c r="O2278" s="15">
        <f t="shared" si="108"/>
        <v>0</v>
      </c>
      <c r="P2278" s="30">
        <f t="shared" si="109"/>
        <v>1</v>
      </c>
    </row>
    <row r="2279" spans="1:16">
      <c r="A2279" s="3">
        <f t="shared" si="107"/>
        <v>2277</v>
      </c>
      <c r="B2279" s="3">
        <f>IF(成绩记录表!C2279=成绩查询表!$G$17,P2279+ROW(P2279)/10000000,10000000)+ROW(P2279)/1000000</f>
        <v>10000000.002279</v>
      </c>
      <c r="O2279" s="15">
        <f t="shared" si="108"/>
        <v>0</v>
      </c>
      <c r="P2279" s="30">
        <f t="shared" si="109"/>
        <v>1</v>
      </c>
    </row>
    <row r="2280" spans="1:16">
      <c r="A2280" s="3">
        <f t="shared" si="107"/>
        <v>2278</v>
      </c>
      <c r="B2280" s="3">
        <f>IF(成绩记录表!C2280=成绩查询表!$G$17,P2280+ROW(P2280)/10000000,10000000)+ROW(P2280)/1000000</f>
        <v>10000000.002280001</v>
      </c>
      <c r="O2280" s="15">
        <f t="shared" si="108"/>
        <v>0</v>
      </c>
      <c r="P2280" s="30">
        <f t="shared" si="109"/>
        <v>1</v>
      </c>
    </row>
    <row r="2281" spans="1:16">
      <c r="A2281" s="3">
        <f t="shared" si="107"/>
        <v>2279</v>
      </c>
      <c r="B2281" s="3">
        <f>IF(成绩记录表!C2281=成绩查询表!$G$17,P2281+ROW(P2281)/10000000,10000000)+ROW(P2281)/1000000</f>
        <v>10000000.002281001</v>
      </c>
      <c r="O2281" s="15">
        <f t="shared" si="108"/>
        <v>0</v>
      </c>
      <c r="P2281" s="30">
        <f t="shared" si="109"/>
        <v>1</v>
      </c>
    </row>
    <row r="2282" spans="1:16">
      <c r="A2282" s="3">
        <f t="shared" si="107"/>
        <v>2280</v>
      </c>
      <c r="B2282" s="3">
        <f>IF(成绩记录表!C2282=成绩查询表!$G$17,P2282+ROW(P2282)/10000000,10000000)+ROW(P2282)/1000000</f>
        <v>10000000.002281999</v>
      </c>
      <c r="O2282" s="15">
        <f t="shared" si="108"/>
        <v>0</v>
      </c>
      <c r="P2282" s="30">
        <f t="shared" si="109"/>
        <v>1</v>
      </c>
    </row>
    <row r="2283" spans="1:16">
      <c r="A2283" s="3">
        <f t="shared" si="107"/>
        <v>2281</v>
      </c>
      <c r="B2283" s="3">
        <f>IF(成绩记录表!C2283=成绩查询表!$G$17,P2283+ROW(P2283)/10000000,10000000)+ROW(P2283)/1000000</f>
        <v>10000000.002282999</v>
      </c>
      <c r="O2283" s="15">
        <f t="shared" si="108"/>
        <v>0</v>
      </c>
      <c r="P2283" s="30">
        <f t="shared" si="109"/>
        <v>1</v>
      </c>
    </row>
    <row r="2284" spans="1:16">
      <c r="A2284" s="3">
        <f t="shared" ref="A2284:A2347" si="110">RANK(B2284,B:B,1)</f>
        <v>2282</v>
      </c>
      <c r="B2284" s="3">
        <f>IF(成绩记录表!C2284=成绩查询表!$G$17,P2284+ROW(P2284)/10000000,10000000)+ROW(P2284)/1000000</f>
        <v>10000000.002284</v>
      </c>
      <c r="O2284" s="15">
        <f t="shared" ref="O2284:O2347" si="111">SUM(F2284:N2284)</f>
        <v>0</v>
      </c>
      <c r="P2284" s="30">
        <f t="shared" si="109"/>
        <v>1</v>
      </c>
    </row>
    <row r="2285" spans="1:16">
      <c r="A2285" s="3">
        <f t="shared" si="110"/>
        <v>2283</v>
      </c>
      <c r="B2285" s="3">
        <f>IF(成绩记录表!C2285=成绩查询表!$G$17,P2285+ROW(P2285)/10000000,10000000)+ROW(P2285)/1000000</f>
        <v>10000000.002285</v>
      </c>
      <c r="O2285" s="15">
        <f t="shared" si="111"/>
        <v>0</v>
      </c>
      <c r="P2285" s="30">
        <f t="shared" si="109"/>
        <v>1</v>
      </c>
    </row>
    <row r="2286" spans="1:16">
      <c r="A2286" s="3">
        <f t="shared" si="110"/>
        <v>2284</v>
      </c>
      <c r="B2286" s="3">
        <f>IF(成绩记录表!C2286=成绩查询表!$G$17,P2286+ROW(P2286)/10000000,10000000)+ROW(P2286)/1000000</f>
        <v>10000000.002286</v>
      </c>
      <c r="O2286" s="15">
        <f t="shared" si="111"/>
        <v>0</v>
      </c>
      <c r="P2286" s="30">
        <f t="shared" si="109"/>
        <v>1</v>
      </c>
    </row>
    <row r="2287" spans="1:16">
      <c r="A2287" s="3">
        <f t="shared" si="110"/>
        <v>2285</v>
      </c>
      <c r="B2287" s="3">
        <f>IF(成绩记录表!C2287=成绩查询表!$G$17,P2287+ROW(P2287)/10000000,10000000)+ROW(P2287)/1000000</f>
        <v>10000000.002287</v>
      </c>
      <c r="O2287" s="15">
        <f t="shared" si="111"/>
        <v>0</v>
      </c>
      <c r="P2287" s="30">
        <f t="shared" si="109"/>
        <v>1</v>
      </c>
    </row>
    <row r="2288" spans="1:16">
      <c r="A2288" s="3">
        <f t="shared" si="110"/>
        <v>2286</v>
      </c>
      <c r="B2288" s="3">
        <f>IF(成绩记录表!C2288=成绩查询表!$G$17,P2288+ROW(P2288)/10000000,10000000)+ROW(P2288)/1000000</f>
        <v>10000000.002288001</v>
      </c>
      <c r="O2288" s="15">
        <f t="shared" si="111"/>
        <v>0</v>
      </c>
      <c r="P2288" s="30">
        <f t="shared" si="109"/>
        <v>1</v>
      </c>
    </row>
    <row r="2289" spans="1:16">
      <c r="A2289" s="3">
        <f t="shared" si="110"/>
        <v>2287</v>
      </c>
      <c r="B2289" s="3">
        <f>IF(成绩记录表!C2289=成绩查询表!$G$17,P2289+ROW(P2289)/10000000,10000000)+ROW(P2289)/1000000</f>
        <v>10000000.002289001</v>
      </c>
      <c r="O2289" s="15">
        <f t="shared" si="111"/>
        <v>0</v>
      </c>
      <c r="P2289" s="30">
        <f t="shared" si="109"/>
        <v>1</v>
      </c>
    </row>
    <row r="2290" spans="1:16">
      <c r="A2290" s="3">
        <f t="shared" si="110"/>
        <v>2288</v>
      </c>
      <c r="B2290" s="3">
        <f>IF(成绩记录表!C2290=成绩查询表!$G$17,P2290+ROW(P2290)/10000000,10000000)+ROW(P2290)/1000000</f>
        <v>10000000.002289999</v>
      </c>
      <c r="O2290" s="15">
        <f t="shared" si="111"/>
        <v>0</v>
      </c>
      <c r="P2290" s="30">
        <f t="shared" si="109"/>
        <v>1</v>
      </c>
    </row>
    <row r="2291" spans="1:16">
      <c r="A2291" s="3">
        <f t="shared" si="110"/>
        <v>2289</v>
      </c>
      <c r="B2291" s="3">
        <f>IF(成绩记录表!C2291=成绩查询表!$G$17,P2291+ROW(P2291)/10000000,10000000)+ROW(P2291)/1000000</f>
        <v>10000000.002291</v>
      </c>
      <c r="O2291" s="15">
        <f t="shared" si="111"/>
        <v>0</v>
      </c>
      <c r="P2291" s="30">
        <f t="shared" si="109"/>
        <v>1</v>
      </c>
    </row>
    <row r="2292" spans="1:16">
      <c r="A2292" s="3">
        <f t="shared" si="110"/>
        <v>2290</v>
      </c>
      <c r="B2292" s="3">
        <f>IF(成绩记录表!C2292=成绩查询表!$G$17,P2292+ROW(P2292)/10000000,10000000)+ROW(P2292)/1000000</f>
        <v>10000000.002292</v>
      </c>
      <c r="O2292" s="15">
        <f t="shared" si="111"/>
        <v>0</v>
      </c>
      <c r="P2292" s="30">
        <f t="shared" si="109"/>
        <v>1</v>
      </c>
    </row>
    <row r="2293" spans="1:16">
      <c r="A2293" s="3">
        <f t="shared" si="110"/>
        <v>2291</v>
      </c>
      <c r="B2293" s="3">
        <f>IF(成绩记录表!C2293=成绩查询表!$G$17,P2293+ROW(P2293)/10000000,10000000)+ROW(P2293)/1000000</f>
        <v>10000000.002293</v>
      </c>
      <c r="O2293" s="15">
        <f t="shared" si="111"/>
        <v>0</v>
      </c>
      <c r="P2293" s="30">
        <f t="shared" si="109"/>
        <v>1</v>
      </c>
    </row>
    <row r="2294" spans="1:16">
      <c r="A2294" s="3">
        <f t="shared" si="110"/>
        <v>2292</v>
      </c>
      <c r="B2294" s="3">
        <f>IF(成绩记录表!C2294=成绩查询表!$G$17,P2294+ROW(P2294)/10000000,10000000)+ROW(P2294)/1000000</f>
        <v>10000000.002294</v>
      </c>
      <c r="O2294" s="15">
        <f t="shared" si="111"/>
        <v>0</v>
      </c>
      <c r="P2294" s="30">
        <f t="shared" si="109"/>
        <v>1</v>
      </c>
    </row>
    <row r="2295" spans="1:16">
      <c r="A2295" s="3">
        <f t="shared" si="110"/>
        <v>2293</v>
      </c>
      <c r="B2295" s="3">
        <f>IF(成绩记录表!C2295=成绩查询表!$G$17,P2295+ROW(P2295)/10000000,10000000)+ROW(P2295)/1000000</f>
        <v>10000000.002295</v>
      </c>
      <c r="O2295" s="15">
        <f t="shared" si="111"/>
        <v>0</v>
      </c>
      <c r="P2295" s="30">
        <f t="shared" si="109"/>
        <v>1</v>
      </c>
    </row>
    <row r="2296" spans="1:16">
      <c r="A2296" s="3">
        <f t="shared" si="110"/>
        <v>2294</v>
      </c>
      <c r="B2296" s="3">
        <f>IF(成绩记录表!C2296=成绩查询表!$G$17,P2296+ROW(P2296)/10000000,10000000)+ROW(P2296)/1000000</f>
        <v>10000000.002296001</v>
      </c>
      <c r="O2296" s="15">
        <f t="shared" si="111"/>
        <v>0</v>
      </c>
      <c r="P2296" s="30">
        <f t="shared" si="109"/>
        <v>1</v>
      </c>
    </row>
    <row r="2297" spans="1:16">
      <c r="A2297" s="3">
        <f t="shared" si="110"/>
        <v>2295</v>
      </c>
      <c r="B2297" s="3">
        <f>IF(成绩记录表!C2297=成绩查询表!$G$17,P2297+ROW(P2297)/10000000,10000000)+ROW(P2297)/1000000</f>
        <v>10000000.002296999</v>
      </c>
      <c r="O2297" s="15">
        <f t="shared" si="111"/>
        <v>0</v>
      </c>
      <c r="P2297" s="30">
        <f t="shared" si="109"/>
        <v>1</v>
      </c>
    </row>
    <row r="2298" spans="1:16">
      <c r="A2298" s="3">
        <f t="shared" si="110"/>
        <v>2296</v>
      </c>
      <c r="B2298" s="3">
        <f>IF(成绩记录表!C2298=成绩查询表!$G$17,P2298+ROW(P2298)/10000000,10000000)+ROW(P2298)/1000000</f>
        <v>10000000.002297999</v>
      </c>
      <c r="O2298" s="15">
        <f t="shared" si="111"/>
        <v>0</v>
      </c>
      <c r="P2298" s="30">
        <f t="shared" si="109"/>
        <v>1</v>
      </c>
    </row>
    <row r="2299" spans="1:16">
      <c r="A2299" s="3">
        <f t="shared" si="110"/>
        <v>2297</v>
      </c>
      <c r="B2299" s="3">
        <f>IF(成绩记录表!C2299=成绩查询表!$G$17,P2299+ROW(P2299)/10000000,10000000)+ROW(P2299)/1000000</f>
        <v>10000000.002299</v>
      </c>
      <c r="O2299" s="15">
        <f t="shared" si="111"/>
        <v>0</v>
      </c>
      <c r="P2299" s="30">
        <f t="shared" si="109"/>
        <v>1</v>
      </c>
    </row>
    <row r="2300" spans="1:16">
      <c r="A2300" s="3">
        <f t="shared" si="110"/>
        <v>2298</v>
      </c>
      <c r="B2300" s="3">
        <f>IF(成绩记录表!C2300=成绩查询表!$G$17,P2300+ROW(P2300)/10000000,10000000)+ROW(P2300)/1000000</f>
        <v>10000000.0023</v>
      </c>
      <c r="O2300" s="15">
        <f t="shared" si="111"/>
        <v>0</v>
      </c>
      <c r="P2300" s="30">
        <f t="shared" si="109"/>
        <v>1</v>
      </c>
    </row>
    <row r="2301" spans="1:16">
      <c r="A2301" s="3">
        <f t="shared" si="110"/>
        <v>2299</v>
      </c>
      <c r="B2301" s="3">
        <f>IF(成绩记录表!C2301=成绩查询表!$G$17,P2301+ROW(P2301)/10000000,10000000)+ROW(P2301)/1000000</f>
        <v>10000000.002301</v>
      </c>
      <c r="O2301" s="15">
        <f t="shared" si="111"/>
        <v>0</v>
      </c>
      <c r="P2301" s="30">
        <f t="shared" si="109"/>
        <v>1</v>
      </c>
    </row>
    <row r="2302" spans="1:16">
      <c r="A2302" s="3">
        <f t="shared" si="110"/>
        <v>2300</v>
      </c>
      <c r="B2302" s="3">
        <f>IF(成绩记录表!C2302=成绩查询表!$G$17,P2302+ROW(P2302)/10000000,10000000)+ROW(P2302)/1000000</f>
        <v>10000000.002302</v>
      </c>
      <c r="O2302" s="15">
        <f t="shared" si="111"/>
        <v>0</v>
      </c>
      <c r="P2302" s="30">
        <f t="shared" si="109"/>
        <v>1</v>
      </c>
    </row>
    <row r="2303" spans="1:16">
      <c r="A2303" s="3">
        <f t="shared" si="110"/>
        <v>2301</v>
      </c>
      <c r="B2303" s="3">
        <f>IF(成绩记录表!C2303=成绩查询表!$G$17,P2303+ROW(P2303)/10000000,10000000)+ROW(P2303)/1000000</f>
        <v>10000000.002303001</v>
      </c>
      <c r="O2303" s="15">
        <f t="shared" si="111"/>
        <v>0</v>
      </c>
      <c r="P2303" s="30">
        <f t="shared" si="109"/>
        <v>1</v>
      </c>
    </row>
    <row r="2304" spans="1:16">
      <c r="A2304" s="3">
        <f t="shared" si="110"/>
        <v>2302</v>
      </c>
      <c r="B2304" s="3">
        <f>IF(成绩记录表!C2304=成绩查询表!$G$17,P2304+ROW(P2304)/10000000,10000000)+ROW(P2304)/1000000</f>
        <v>10000000.002304001</v>
      </c>
      <c r="O2304" s="15">
        <f t="shared" si="111"/>
        <v>0</v>
      </c>
      <c r="P2304" s="30">
        <f t="shared" si="109"/>
        <v>1</v>
      </c>
    </row>
    <row r="2305" spans="1:16">
      <c r="A2305" s="3">
        <f t="shared" si="110"/>
        <v>2303</v>
      </c>
      <c r="B2305" s="3">
        <f>IF(成绩记录表!C2305=成绩查询表!$G$17,P2305+ROW(P2305)/10000000,10000000)+ROW(P2305)/1000000</f>
        <v>10000000.002304999</v>
      </c>
      <c r="O2305" s="15">
        <f t="shared" si="111"/>
        <v>0</v>
      </c>
      <c r="P2305" s="30">
        <f t="shared" si="109"/>
        <v>1</v>
      </c>
    </row>
    <row r="2306" spans="1:16">
      <c r="A2306" s="3">
        <f t="shared" si="110"/>
        <v>2304</v>
      </c>
      <c r="B2306" s="3">
        <f>IF(成绩记录表!C2306=成绩查询表!$G$17,P2306+ROW(P2306)/10000000,10000000)+ROW(P2306)/1000000</f>
        <v>10000000.002305999</v>
      </c>
      <c r="O2306" s="15">
        <f t="shared" si="111"/>
        <v>0</v>
      </c>
      <c r="P2306" s="30">
        <f t="shared" si="109"/>
        <v>1</v>
      </c>
    </row>
    <row r="2307" spans="1:16">
      <c r="A2307" s="3">
        <f t="shared" si="110"/>
        <v>2305</v>
      </c>
      <c r="B2307" s="3">
        <f>IF(成绩记录表!C2307=成绩查询表!$G$17,P2307+ROW(P2307)/10000000,10000000)+ROW(P2307)/1000000</f>
        <v>10000000.002307</v>
      </c>
      <c r="O2307" s="15">
        <f t="shared" si="111"/>
        <v>0</v>
      </c>
      <c r="P2307" s="30">
        <f t="shared" si="109"/>
        <v>1</v>
      </c>
    </row>
    <row r="2308" spans="1:16">
      <c r="A2308" s="3">
        <f t="shared" si="110"/>
        <v>2306</v>
      </c>
      <c r="B2308" s="3">
        <f>IF(成绩记录表!C2308=成绩查询表!$G$17,P2308+ROW(P2308)/10000000,10000000)+ROW(P2308)/1000000</f>
        <v>10000000.002308</v>
      </c>
      <c r="O2308" s="15">
        <f t="shared" si="111"/>
        <v>0</v>
      </c>
      <c r="P2308" s="30">
        <f t="shared" si="109"/>
        <v>1</v>
      </c>
    </row>
    <row r="2309" spans="1:16">
      <c r="A2309" s="3">
        <f t="shared" si="110"/>
        <v>2307</v>
      </c>
      <c r="B2309" s="3">
        <f>IF(成绩记录表!C2309=成绩查询表!$G$17,P2309+ROW(P2309)/10000000,10000000)+ROW(P2309)/1000000</f>
        <v>10000000.002309</v>
      </c>
      <c r="O2309" s="15">
        <f t="shared" si="111"/>
        <v>0</v>
      </c>
      <c r="P2309" s="30">
        <f t="shared" si="109"/>
        <v>1</v>
      </c>
    </row>
    <row r="2310" spans="1:16">
      <c r="A2310" s="3">
        <f t="shared" si="110"/>
        <v>2308</v>
      </c>
      <c r="B2310" s="3">
        <f>IF(成绩记录表!C2310=成绩查询表!$G$17,P2310+ROW(P2310)/10000000,10000000)+ROW(P2310)/1000000</f>
        <v>10000000.00231</v>
      </c>
      <c r="O2310" s="15">
        <f t="shared" si="111"/>
        <v>0</v>
      </c>
      <c r="P2310" s="30">
        <f t="shared" si="109"/>
        <v>1</v>
      </c>
    </row>
    <row r="2311" spans="1:16">
      <c r="A2311" s="3">
        <f t="shared" si="110"/>
        <v>2309</v>
      </c>
      <c r="B2311" s="3">
        <f>IF(成绩记录表!C2311=成绩查询表!$G$17,P2311+ROW(P2311)/10000000,10000000)+ROW(P2311)/1000000</f>
        <v>10000000.002311001</v>
      </c>
      <c r="O2311" s="15">
        <f t="shared" si="111"/>
        <v>0</v>
      </c>
      <c r="P2311" s="30">
        <f t="shared" si="109"/>
        <v>1</v>
      </c>
    </row>
    <row r="2312" spans="1:16">
      <c r="A2312" s="3">
        <f t="shared" si="110"/>
        <v>2310</v>
      </c>
      <c r="B2312" s="3">
        <f>IF(成绩记录表!C2312=成绩查询表!$G$17,P2312+ROW(P2312)/10000000,10000000)+ROW(P2312)/1000000</f>
        <v>10000000.002312001</v>
      </c>
      <c r="O2312" s="15">
        <f t="shared" si="111"/>
        <v>0</v>
      </c>
      <c r="P2312" s="30">
        <f t="shared" si="109"/>
        <v>1</v>
      </c>
    </row>
    <row r="2313" spans="1:16">
      <c r="A2313" s="3">
        <f t="shared" si="110"/>
        <v>2311</v>
      </c>
      <c r="B2313" s="3">
        <f>IF(成绩记录表!C2313=成绩查询表!$G$17,P2313+ROW(P2313)/10000000,10000000)+ROW(P2313)/1000000</f>
        <v>10000000.002312999</v>
      </c>
      <c r="O2313" s="15">
        <f t="shared" si="111"/>
        <v>0</v>
      </c>
      <c r="P2313" s="30">
        <f t="shared" si="109"/>
        <v>1</v>
      </c>
    </row>
    <row r="2314" spans="1:16">
      <c r="A2314" s="3">
        <f t="shared" si="110"/>
        <v>2312</v>
      </c>
      <c r="B2314" s="3">
        <f>IF(成绩记录表!C2314=成绩查询表!$G$17,P2314+ROW(P2314)/10000000,10000000)+ROW(P2314)/1000000</f>
        <v>10000000.002313999</v>
      </c>
      <c r="O2314" s="15">
        <f t="shared" si="111"/>
        <v>0</v>
      </c>
      <c r="P2314" s="30">
        <f t="shared" si="109"/>
        <v>1</v>
      </c>
    </row>
    <row r="2315" spans="1:16">
      <c r="A2315" s="3">
        <f t="shared" si="110"/>
        <v>2313</v>
      </c>
      <c r="B2315" s="3">
        <f>IF(成绩记录表!C2315=成绩查询表!$G$17,P2315+ROW(P2315)/10000000,10000000)+ROW(P2315)/1000000</f>
        <v>10000000.002315</v>
      </c>
      <c r="O2315" s="15">
        <f t="shared" si="111"/>
        <v>0</v>
      </c>
      <c r="P2315" s="30">
        <f t="shared" si="109"/>
        <v>1</v>
      </c>
    </row>
    <row r="2316" spans="1:16">
      <c r="A2316" s="3">
        <f t="shared" si="110"/>
        <v>2314</v>
      </c>
      <c r="B2316" s="3">
        <f>IF(成绩记录表!C2316=成绩查询表!$G$17,P2316+ROW(P2316)/10000000,10000000)+ROW(P2316)/1000000</f>
        <v>10000000.002316</v>
      </c>
      <c r="O2316" s="15">
        <f t="shared" si="111"/>
        <v>0</v>
      </c>
      <c r="P2316" s="30">
        <f t="shared" si="109"/>
        <v>1</v>
      </c>
    </row>
    <row r="2317" spans="1:16">
      <c r="A2317" s="3">
        <f t="shared" si="110"/>
        <v>2315</v>
      </c>
      <c r="B2317" s="3">
        <f>IF(成绩记录表!C2317=成绩查询表!$G$17,P2317+ROW(P2317)/10000000,10000000)+ROW(P2317)/1000000</f>
        <v>10000000.002317</v>
      </c>
      <c r="O2317" s="15">
        <f t="shared" si="111"/>
        <v>0</v>
      </c>
      <c r="P2317" s="30">
        <f t="shared" si="109"/>
        <v>1</v>
      </c>
    </row>
    <row r="2318" spans="1:16">
      <c r="A2318" s="3">
        <f t="shared" si="110"/>
        <v>2316</v>
      </c>
      <c r="B2318" s="3">
        <f>IF(成绩记录表!C2318=成绩查询表!$G$17,P2318+ROW(P2318)/10000000,10000000)+ROW(P2318)/1000000</f>
        <v>10000000.002318</v>
      </c>
      <c r="O2318" s="15">
        <f t="shared" si="111"/>
        <v>0</v>
      </c>
      <c r="P2318" s="30">
        <f t="shared" si="109"/>
        <v>1</v>
      </c>
    </row>
    <row r="2319" spans="1:16">
      <c r="A2319" s="3">
        <f t="shared" si="110"/>
        <v>2317</v>
      </c>
      <c r="B2319" s="3">
        <f>IF(成绩记录表!C2319=成绩查询表!$G$17,P2319+ROW(P2319)/10000000,10000000)+ROW(P2319)/1000000</f>
        <v>10000000.002319001</v>
      </c>
      <c r="O2319" s="15">
        <f t="shared" si="111"/>
        <v>0</v>
      </c>
      <c r="P2319" s="30">
        <f t="shared" si="109"/>
        <v>1</v>
      </c>
    </row>
    <row r="2320" spans="1:16">
      <c r="A2320" s="3">
        <f t="shared" si="110"/>
        <v>2318</v>
      </c>
      <c r="B2320" s="3">
        <f>IF(成绩记录表!C2320=成绩查询表!$G$17,P2320+ROW(P2320)/10000000,10000000)+ROW(P2320)/1000000</f>
        <v>10000000.002320001</v>
      </c>
      <c r="O2320" s="15">
        <f t="shared" si="111"/>
        <v>0</v>
      </c>
      <c r="P2320" s="30">
        <f t="shared" si="109"/>
        <v>1</v>
      </c>
    </row>
    <row r="2321" spans="1:16">
      <c r="A2321" s="3">
        <f t="shared" si="110"/>
        <v>2319</v>
      </c>
      <c r="B2321" s="3">
        <f>IF(成绩记录表!C2321=成绩查询表!$G$17,P2321+ROW(P2321)/10000000,10000000)+ROW(P2321)/1000000</f>
        <v>10000000.002320999</v>
      </c>
      <c r="O2321" s="15">
        <f t="shared" si="111"/>
        <v>0</v>
      </c>
      <c r="P2321" s="30">
        <f t="shared" si="109"/>
        <v>1</v>
      </c>
    </row>
    <row r="2322" spans="1:16">
      <c r="A2322" s="3">
        <f t="shared" si="110"/>
        <v>2320</v>
      </c>
      <c r="B2322" s="3">
        <f>IF(成绩记录表!C2322=成绩查询表!$G$17,P2322+ROW(P2322)/10000000,10000000)+ROW(P2322)/1000000</f>
        <v>10000000.002322</v>
      </c>
      <c r="O2322" s="15">
        <f t="shared" si="111"/>
        <v>0</v>
      </c>
      <c r="P2322" s="30">
        <f t="shared" si="109"/>
        <v>1</v>
      </c>
    </row>
    <row r="2323" spans="1:16">
      <c r="A2323" s="3">
        <f t="shared" si="110"/>
        <v>2321</v>
      </c>
      <c r="B2323" s="3">
        <f>IF(成绩记录表!C2323=成绩查询表!$G$17,P2323+ROW(P2323)/10000000,10000000)+ROW(P2323)/1000000</f>
        <v>10000000.002323</v>
      </c>
      <c r="O2323" s="15">
        <f t="shared" si="111"/>
        <v>0</v>
      </c>
      <c r="P2323" s="30">
        <f t="shared" si="109"/>
        <v>1</v>
      </c>
    </row>
    <row r="2324" spans="1:16">
      <c r="A2324" s="3">
        <f t="shared" si="110"/>
        <v>2322</v>
      </c>
      <c r="B2324" s="3">
        <f>IF(成绩记录表!C2324=成绩查询表!$G$17,P2324+ROW(P2324)/10000000,10000000)+ROW(P2324)/1000000</f>
        <v>10000000.002324</v>
      </c>
      <c r="O2324" s="15">
        <f t="shared" si="111"/>
        <v>0</v>
      </c>
      <c r="P2324" s="30">
        <f t="shared" si="109"/>
        <v>1</v>
      </c>
    </row>
    <row r="2325" spans="1:16">
      <c r="A2325" s="3">
        <f t="shared" si="110"/>
        <v>2323</v>
      </c>
      <c r="B2325" s="3">
        <f>IF(成绩记录表!C2325=成绩查询表!$G$17,P2325+ROW(P2325)/10000000,10000000)+ROW(P2325)/1000000</f>
        <v>10000000.002325</v>
      </c>
      <c r="O2325" s="15">
        <f t="shared" si="111"/>
        <v>0</v>
      </c>
      <c r="P2325" s="30">
        <f t="shared" si="109"/>
        <v>1</v>
      </c>
    </row>
    <row r="2326" spans="1:16">
      <c r="A2326" s="3">
        <f t="shared" si="110"/>
        <v>2324</v>
      </c>
      <c r="B2326" s="3">
        <f>IF(成绩记录表!C2326=成绩查询表!$G$17,P2326+ROW(P2326)/10000000,10000000)+ROW(P2326)/1000000</f>
        <v>10000000.002326</v>
      </c>
      <c r="O2326" s="15">
        <f t="shared" si="111"/>
        <v>0</v>
      </c>
      <c r="P2326" s="30">
        <f t="shared" ref="P2326:P2389" si="112">IFERROR(VALUE(COUNTIFS($C$2:$C$20000,C2326,$O$2:$O$20000,"&gt;"&amp;$O2326)+1),0)</f>
        <v>1</v>
      </c>
    </row>
    <row r="2327" spans="1:16">
      <c r="A2327" s="3">
        <f t="shared" si="110"/>
        <v>2325</v>
      </c>
      <c r="B2327" s="3">
        <f>IF(成绩记录表!C2327=成绩查询表!$G$17,P2327+ROW(P2327)/10000000,10000000)+ROW(P2327)/1000000</f>
        <v>10000000.002327001</v>
      </c>
      <c r="O2327" s="15">
        <f t="shared" si="111"/>
        <v>0</v>
      </c>
      <c r="P2327" s="30">
        <f t="shared" si="112"/>
        <v>1</v>
      </c>
    </row>
    <row r="2328" spans="1:16">
      <c r="A2328" s="3">
        <f t="shared" si="110"/>
        <v>2326</v>
      </c>
      <c r="B2328" s="3">
        <f>IF(成绩记录表!C2328=成绩查询表!$G$17,P2328+ROW(P2328)/10000000,10000000)+ROW(P2328)/1000000</f>
        <v>10000000.002327999</v>
      </c>
      <c r="O2328" s="15">
        <f t="shared" si="111"/>
        <v>0</v>
      </c>
      <c r="P2328" s="30">
        <f t="shared" si="112"/>
        <v>1</v>
      </c>
    </row>
    <row r="2329" spans="1:16">
      <c r="A2329" s="3">
        <f t="shared" si="110"/>
        <v>2327</v>
      </c>
      <c r="B2329" s="3">
        <f>IF(成绩记录表!C2329=成绩查询表!$G$17,P2329+ROW(P2329)/10000000,10000000)+ROW(P2329)/1000000</f>
        <v>10000000.002328999</v>
      </c>
      <c r="O2329" s="15">
        <f t="shared" si="111"/>
        <v>0</v>
      </c>
      <c r="P2329" s="30">
        <f t="shared" si="112"/>
        <v>1</v>
      </c>
    </row>
    <row r="2330" spans="1:16">
      <c r="A2330" s="3">
        <f t="shared" si="110"/>
        <v>2328</v>
      </c>
      <c r="B2330" s="3">
        <f>IF(成绩记录表!C2330=成绩查询表!$G$17,P2330+ROW(P2330)/10000000,10000000)+ROW(P2330)/1000000</f>
        <v>10000000.00233</v>
      </c>
      <c r="O2330" s="15">
        <f t="shared" si="111"/>
        <v>0</v>
      </c>
      <c r="P2330" s="30">
        <f t="shared" si="112"/>
        <v>1</v>
      </c>
    </row>
    <row r="2331" spans="1:16">
      <c r="A2331" s="3">
        <f t="shared" si="110"/>
        <v>2329</v>
      </c>
      <c r="B2331" s="3">
        <f>IF(成绩记录表!C2331=成绩查询表!$G$17,P2331+ROW(P2331)/10000000,10000000)+ROW(P2331)/1000000</f>
        <v>10000000.002331</v>
      </c>
      <c r="O2331" s="15">
        <f t="shared" si="111"/>
        <v>0</v>
      </c>
      <c r="P2331" s="30">
        <f t="shared" si="112"/>
        <v>1</v>
      </c>
    </row>
    <row r="2332" spans="1:16">
      <c r="A2332" s="3">
        <f t="shared" si="110"/>
        <v>2330</v>
      </c>
      <c r="B2332" s="3">
        <f>IF(成绩记录表!C2332=成绩查询表!$G$17,P2332+ROW(P2332)/10000000,10000000)+ROW(P2332)/1000000</f>
        <v>10000000.002332</v>
      </c>
      <c r="O2332" s="15">
        <f t="shared" si="111"/>
        <v>0</v>
      </c>
      <c r="P2332" s="30">
        <f t="shared" si="112"/>
        <v>1</v>
      </c>
    </row>
    <row r="2333" spans="1:16">
      <c r="A2333" s="3">
        <f t="shared" si="110"/>
        <v>2331</v>
      </c>
      <c r="B2333" s="3">
        <f>IF(成绩记录表!C2333=成绩查询表!$G$17,P2333+ROW(P2333)/10000000,10000000)+ROW(P2333)/1000000</f>
        <v>10000000.002333</v>
      </c>
      <c r="O2333" s="15">
        <f t="shared" si="111"/>
        <v>0</v>
      </c>
      <c r="P2333" s="30">
        <f t="shared" si="112"/>
        <v>1</v>
      </c>
    </row>
    <row r="2334" spans="1:16">
      <c r="A2334" s="3">
        <f t="shared" si="110"/>
        <v>2332</v>
      </c>
      <c r="B2334" s="3">
        <f>IF(成绩记录表!C2334=成绩查询表!$G$17,P2334+ROW(P2334)/10000000,10000000)+ROW(P2334)/1000000</f>
        <v>10000000.002334001</v>
      </c>
      <c r="O2334" s="15">
        <f t="shared" si="111"/>
        <v>0</v>
      </c>
      <c r="P2334" s="30">
        <f t="shared" si="112"/>
        <v>1</v>
      </c>
    </row>
    <row r="2335" spans="1:16">
      <c r="A2335" s="3">
        <f t="shared" si="110"/>
        <v>2333</v>
      </c>
      <c r="B2335" s="3">
        <f>IF(成绩记录表!C2335=成绩查询表!$G$17,P2335+ROW(P2335)/10000000,10000000)+ROW(P2335)/1000000</f>
        <v>10000000.002335001</v>
      </c>
      <c r="O2335" s="15">
        <f t="shared" si="111"/>
        <v>0</v>
      </c>
      <c r="P2335" s="30">
        <f t="shared" si="112"/>
        <v>1</v>
      </c>
    </row>
    <row r="2336" spans="1:16">
      <c r="A2336" s="3">
        <f t="shared" si="110"/>
        <v>2334</v>
      </c>
      <c r="B2336" s="3">
        <f>IF(成绩记录表!C2336=成绩查询表!$G$17,P2336+ROW(P2336)/10000000,10000000)+ROW(P2336)/1000000</f>
        <v>10000000.002335999</v>
      </c>
      <c r="O2336" s="15">
        <f t="shared" si="111"/>
        <v>0</v>
      </c>
      <c r="P2336" s="30">
        <f t="shared" si="112"/>
        <v>1</v>
      </c>
    </row>
    <row r="2337" spans="1:16">
      <c r="A2337" s="3">
        <f t="shared" si="110"/>
        <v>2335</v>
      </c>
      <c r="B2337" s="3">
        <f>IF(成绩记录表!C2337=成绩查询表!$G$17,P2337+ROW(P2337)/10000000,10000000)+ROW(P2337)/1000000</f>
        <v>10000000.002336999</v>
      </c>
      <c r="O2337" s="15">
        <f t="shared" si="111"/>
        <v>0</v>
      </c>
      <c r="P2337" s="30">
        <f t="shared" si="112"/>
        <v>1</v>
      </c>
    </row>
    <row r="2338" spans="1:16">
      <c r="A2338" s="3">
        <f t="shared" si="110"/>
        <v>2336</v>
      </c>
      <c r="B2338" s="3">
        <f>IF(成绩记录表!C2338=成绩查询表!$G$17,P2338+ROW(P2338)/10000000,10000000)+ROW(P2338)/1000000</f>
        <v>10000000.002338</v>
      </c>
      <c r="O2338" s="15">
        <f t="shared" si="111"/>
        <v>0</v>
      </c>
      <c r="P2338" s="30">
        <f t="shared" si="112"/>
        <v>1</v>
      </c>
    </row>
    <row r="2339" spans="1:16">
      <c r="A2339" s="3">
        <f t="shared" si="110"/>
        <v>2337</v>
      </c>
      <c r="B2339" s="3">
        <f>IF(成绩记录表!C2339=成绩查询表!$G$17,P2339+ROW(P2339)/10000000,10000000)+ROW(P2339)/1000000</f>
        <v>10000000.002339</v>
      </c>
      <c r="O2339" s="15">
        <f t="shared" si="111"/>
        <v>0</v>
      </c>
      <c r="P2339" s="30">
        <f t="shared" si="112"/>
        <v>1</v>
      </c>
    </row>
    <row r="2340" spans="1:16">
      <c r="A2340" s="3">
        <f t="shared" si="110"/>
        <v>2338</v>
      </c>
      <c r="B2340" s="3">
        <f>IF(成绩记录表!C2340=成绩查询表!$G$17,P2340+ROW(P2340)/10000000,10000000)+ROW(P2340)/1000000</f>
        <v>10000000.00234</v>
      </c>
      <c r="O2340" s="15">
        <f t="shared" si="111"/>
        <v>0</v>
      </c>
      <c r="P2340" s="30">
        <f t="shared" si="112"/>
        <v>1</v>
      </c>
    </row>
    <row r="2341" spans="1:16">
      <c r="A2341" s="3">
        <f t="shared" si="110"/>
        <v>2339</v>
      </c>
      <c r="B2341" s="3">
        <f>IF(成绩记录表!C2341=成绩查询表!$G$17,P2341+ROW(P2341)/10000000,10000000)+ROW(P2341)/1000000</f>
        <v>10000000.002341</v>
      </c>
      <c r="O2341" s="15">
        <f t="shared" si="111"/>
        <v>0</v>
      </c>
      <c r="P2341" s="30">
        <f t="shared" si="112"/>
        <v>1</v>
      </c>
    </row>
    <row r="2342" spans="1:16">
      <c r="A2342" s="3">
        <f t="shared" si="110"/>
        <v>2340</v>
      </c>
      <c r="B2342" s="3">
        <f>IF(成绩记录表!C2342=成绩查询表!$G$17,P2342+ROW(P2342)/10000000,10000000)+ROW(P2342)/1000000</f>
        <v>10000000.002342001</v>
      </c>
      <c r="O2342" s="15">
        <f t="shared" si="111"/>
        <v>0</v>
      </c>
      <c r="P2342" s="30">
        <f t="shared" si="112"/>
        <v>1</v>
      </c>
    </row>
    <row r="2343" spans="1:16">
      <c r="A2343" s="3">
        <f t="shared" si="110"/>
        <v>2341</v>
      </c>
      <c r="B2343" s="3">
        <f>IF(成绩记录表!C2343=成绩查询表!$G$17,P2343+ROW(P2343)/10000000,10000000)+ROW(P2343)/1000000</f>
        <v>10000000.002343001</v>
      </c>
      <c r="O2343" s="15">
        <f t="shared" si="111"/>
        <v>0</v>
      </c>
      <c r="P2343" s="30">
        <f t="shared" si="112"/>
        <v>1</v>
      </c>
    </row>
    <row r="2344" spans="1:16">
      <c r="A2344" s="3">
        <f t="shared" si="110"/>
        <v>2342</v>
      </c>
      <c r="B2344" s="3">
        <f>IF(成绩记录表!C2344=成绩查询表!$G$17,P2344+ROW(P2344)/10000000,10000000)+ROW(P2344)/1000000</f>
        <v>10000000.002343999</v>
      </c>
      <c r="O2344" s="15">
        <f t="shared" si="111"/>
        <v>0</v>
      </c>
      <c r="P2344" s="30">
        <f t="shared" si="112"/>
        <v>1</v>
      </c>
    </row>
    <row r="2345" spans="1:16">
      <c r="A2345" s="3">
        <f t="shared" si="110"/>
        <v>2343</v>
      </c>
      <c r="B2345" s="3">
        <f>IF(成绩记录表!C2345=成绩查询表!$G$17,P2345+ROW(P2345)/10000000,10000000)+ROW(P2345)/1000000</f>
        <v>10000000.002344999</v>
      </c>
      <c r="O2345" s="15">
        <f t="shared" si="111"/>
        <v>0</v>
      </c>
      <c r="P2345" s="30">
        <f t="shared" si="112"/>
        <v>1</v>
      </c>
    </row>
    <row r="2346" spans="1:16">
      <c r="A2346" s="3">
        <f t="shared" si="110"/>
        <v>2344</v>
      </c>
      <c r="B2346" s="3">
        <f>IF(成绩记录表!C2346=成绩查询表!$G$17,P2346+ROW(P2346)/10000000,10000000)+ROW(P2346)/1000000</f>
        <v>10000000.002346</v>
      </c>
      <c r="O2346" s="15">
        <f t="shared" si="111"/>
        <v>0</v>
      </c>
      <c r="P2346" s="30">
        <f t="shared" si="112"/>
        <v>1</v>
      </c>
    </row>
    <row r="2347" spans="1:16">
      <c r="A2347" s="3">
        <f t="shared" si="110"/>
        <v>2345</v>
      </c>
      <c r="B2347" s="3">
        <f>IF(成绩记录表!C2347=成绩查询表!$G$17,P2347+ROW(P2347)/10000000,10000000)+ROW(P2347)/1000000</f>
        <v>10000000.002347</v>
      </c>
      <c r="O2347" s="15">
        <f t="shared" si="111"/>
        <v>0</v>
      </c>
      <c r="P2347" s="30">
        <f t="shared" si="112"/>
        <v>1</v>
      </c>
    </row>
    <row r="2348" spans="1:16">
      <c r="A2348" s="3">
        <f t="shared" ref="A2348:A2411" si="113">RANK(B2348,B:B,1)</f>
        <v>2346</v>
      </c>
      <c r="B2348" s="3">
        <f>IF(成绩记录表!C2348=成绩查询表!$G$17,P2348+ROW(P2348)/10000000,10000000)+ROW(P2348)/1000000</f>
        <v>10000000.002348</v>
      </c>
      <c r="O2348" s="15">
        <f t="shared" ref="O2348:O2411" si="114">SUM(F2348:N2348)</f>
        <v>0</v>
      </c>
      <c r="P2348" s="30">
        <f t="shared" si="112"/>
        <v>1</v>
      </c>
    </row>
    <row r="2349" spans="1:16">
      <c r="A2349" s="3">
        <f t="shared" si="113"/>
        <v>2347</v>
      </c>
      <c r="B2349" s="3">
        <f>IF(成绩记录表!C2349=成绩查询表!$G$17,P2349+ROW(P2349)/10000000,10000000)+ROW(P2349)/1000000</f>
        <v>10000000.002349</v>
      </c>
      <c r="O2349" s="15">
        <f t="shared" si="114"/>
        <v>0</v>
      </c>
      <c r="P2349" s="30">
        <f t="shared" si="112"/>
        <v>1</v>
      </c>
    </row>
    <row r="2350" spans="1:16">
      <c r="A2350" s="3">
        <f t="shared" si="113"/>
        <v>2348</v>
      </c>
      <c r="B2350" s="3">
        <f>IF(成绩记录表!C2350=成绩查询表!$G$17,P2350+ROW(P2350)/10000000,10000000)+ROW(P2350)/1000000</f>
        <v>10000000.002350001</v>
      </c>
      <c r="O2350" s="15">
        <f t="shared" si="114"/>
        <v>0</v>
      </c>
      <c r="P2350" s="30">
        <f t="shared" si="112"/>
        <v>1</v>
      </c>
    </row>
    <row r="2351" spans="1:16">
      <c r="A2351" s="3">
        <f t="shared" si="113"/>
        <v>2349</v>
      </c>
      <c r="B2351" s="3">
        <f>IF(成绩记录表!C2351=成绩查询表!$G$17,P2351+ROW(P2351)/10000000,10000000)+ROW(P2351)/1000000</f>
        <v>10000000.002351001</v>
      </c>
      <c r="O2351" s="15">
        <f t="shared" si="114"/>
        <v>0</v>
      </c>
      <c r="P2351" s="30">
        <f t="shared" si="112"/>
        <v>1</v>
      </c>
    </row>
    <row r="2352" spans="1:16">
      <c r="A2352" s="3">
        <f t="shared" si="113"/>
        <v>2350</v>
      </c>
      <c r="B2352" s="3">
        <f>IF(成绩记录表!C2352=成绩查询表!$G$17,P2352+ROW(P2352)/10000000,10000000)+ROW(P2352)/1000000</f>
        <v>10000000.002351999</v>
      </c>
      <c r="O2352" s="15">
        <f t="shared" si="114"/>
        <v>0</v>
      </c>
      <c r="P2352" s="30">
        <f t="shared" si="112"/>
        <v>1</v>
      </c>
    </row>
    <row r="2353" spans="1:16">
      <c r="A2353" s="3">
        <f t="shared" si="113"/>
        <v>2351</v>
      </c>
      <c r="B2353" s="3">
        <f>IF(成绩记录表!C2353=成绩查询表!$G$17,P2353+ROW(P2353)/10000000,10000000)+ROW(P2353)/1000000</f>
        <v>10000000.002353</v>
      </c>
      <c r="O2353" s="15">
        <f t="shared" si="114"/>
        <v>0</v>
      </c>
      <c r="P2353" s="30">
        <f t="shared" si="112"/>
        <v>1</v>
      </c>
    </row>
    <row r="2354" spans="1:16">
      <c r="A2354" s="3">
        <f t="shared" si="113"/>
        <v>2352</v>
      </c>
      <c r="B2354" s="3">
        <f>IF(成绩记录表!C2354=成绩查询表!$G$17,P2354+ROW(P2354)/10000000,10000000)+ROW(P2354)/1000000</f>
        <v>10000000.002354</v>
      </c>
      <c r="O2354" s="15">
        <f t="shared" si="114"/>
        <v>0</v>
      </c>
      <c r="P2354" s="30">
        <f t="shared" si="112"/>
        <v>1</v>
      </c>
    </row>
    <row r="2355" spans="1:16">
      <c r="A2355" s="3">
        <f t="shared" si="113"/>
        <v>2353</v>
      </c>
      <c r="B2355" s="3">
        <f>IF(成绩记录表!C2355=成绩查询表!$G$17,P2355+ROW(P2355)/10000000,10000000)+ROW(P2355)/1000000</f>
        <v>10000000.002355</v>
      </c>
      <c r="O2355" s="15">
        <f t="shared" si="114"/>
        <v>0</v>
      </c>
      <c r="P2355" s="30">
        <f t="shared" si="112"/>
        <v>1</v>
      </c>
    </row>
    <row r="2356" spans="1:16">
      <c r="A2356" s="3">
        <f t="shared" si="113"/>
        <v>2354</v>
      </c>
      <c r="B2356" s="3">
        <f>IF(成绩记录表!C2356=成绩查询表!$G$17,P2356+ROW(P2356)/10000000,10000000)+ROW(P2356)/1000000</f>
        <v>10000000.002356</v>
      </c>
      <c r="O2356" s="15">
        <f t="shared" si="114"/>
        <v>0</v>
      </c>
      <c r="P2356" s="30">
        <f t="shared" si="112"/>
        <v>1</v>
      </c>
    </row>
    <row r="2357" spans="1:16">
      <c r="A2357" s="3">
        <f t="shared" si="113"/>
        <v>2355</v>
      </c>
      <c r="B2357" s="3">
        <f>IF(成绩记录表!C2357=成绩查询表!$G$17,P2357+ROW(P2357)/10000000,10000000)+ROW(P2357)/1000000</f>
        <v>10000000.002357</v>
      </c>
      <c r="O2357" s="15">
        <f t="shared" si="114"/>
        <v>0</v>
      </c>
      <c r="P2357" s="30">
        <f t="shared" si="112"/>
        <v>1</v>
      </c>
    </row>
    <row r="2358" spans="1:16">
      <c r="A2358" s="3">
        <f t="shared" si="113"/>
        <v>2356</v>
      </c>
      <c r="B2358" s="3">
        <f>IF(成绩记录表!C2358=成绩查询表!$G$17,P2358+ROW(P2358)/10000000,10000000)+ROW(P2358)/1000000</f>
        <v>10000000.002358001</v>
      </c>
      <c r="O2358" s="15">
        <f t="shared" si="114"/>
        <v>0</v>
      </c>
      <c r="P2358" s="30">
        <f t="shared" si="112"/>
        <v>1</v>
      </c>
    </row>
    <row r="2359" spans="1:16">
      <c r="A2359" s="3">
        <f t="shared" si="113"/>
        <v>2357</v>
      </c>
      <c r="B2359" s="3">
        <f>IF(成绩记录表!C2359=成绩查询表!$G$17,P2359+ROW(P2359)/10000000,10000000)+ROW(P2359)/1000000</f>
        <v>10000000.002358999</v>
      </c>
      <c r="O2359" s="15">
        <f t="shared" si="114"/>
        <v>0</v>
      </c>
      <c r="P2359" s="30">
        <f t="shared" si="112"/>
        <v>1</v>
      </c>
    </row>
    <row r="2360" spans="1:16">
      <c r="A2360" s="3">
        <f t="shared" si="113"/>
        <v>2358</v>
      </c>
      <c r="B2360" s="3">
        <f>IF(成绩记录表!C2360=成绩查询表!$G$17,P2360+ROW(P2360)/10000000,10000000)+ROW(P2360)/1000000</f>
        <v>10000000.002359999</v>
      </c>
      <c r="O2360" s="15">
        <f t="shared" si="114"/>
        <v>0</v>
      </c>
      <c r="P2360" s="30">
        <f t="shared" si="112"/>
        <v>1</v>
      </c>
    </row>
    <row r="2361" spans="1:16">
      <c r="A2361" s="3">
        <f t="shared" si="113"/>
        <v>2359</v>
      </c>
      <c r="B2361" s="3">
        <f>IF(成绩记录表!C2361=成绩查询表!$G$17,P2361+ROW(P2361)/10000000,10000000)+ROW(P2361)/1000000</f>
        <v>10000000.002361</v>
      </c>
      <c r="O2361" s="15">
        <f t="shared" si="114"/>
        <v>0</v>
      </c>
      <c r="P2361" s="30">
        <f t="shared" si="112"/>
        <v>1</v>
      </c>
    </row>
    <row r="2362" spans="1:16">
      <c r="A2362" s="3">
        <f t="shared" si="113"/>
        <v>2360</v>
      </c>
      <c r="B2362" s="3">
        <f>IF(成绩记录表!C2362=成绩查询表!$G$17,P2362+ROW(P2362)/10000000,10000000)+ROW(P2362)/1000000</f>
        <v>10000000.002362</v>
      </c>
      <c r="O2362" s="15">
        <f t="shared" si="114"/>
        <v>0</v>
      </c>
      <c r="P2362" s="30">
        <f t="shared" si="112"/>
        <v>1</v>
      </c>
    </row>
    <row r="2363" spans="1:16">
      <c r="A2363" s="3">
        <f t="shared" si="113"/>
        <v>2361</v>
      </c>
      <c r="B2363" s="3">
        <f>IF(成绩记录表!C2363=成绩查询表!$G$17,P2363+ROW(P2363)/10000000,10000000)+ROW(P2363)/1000000</f>
        <v>10000000.002363</v>
      </c>
      <c r="O2363" s="15">
        <f t="shared" si="114"/>
        <v>0</v>
      </c>
      <c r="P2363" s="30">
        <f t="shared" si="112"/>
        <v>1</v>
      </c>
    </row>
    <row r="2364" spans="1:16">
      <c r="A2364" s="3">
        <f t="shared" si="113"/>
        <v>2362</v>
      </c>
      <c r="B2364" s="3">
        <f>IF(成绩记录表!C2364=成绩查询表!$G$17,P2364+ROW(P2364)/10000000,10000000)+ROW(P2364)/1000000</f>
        <v>10000000.002364</v>
      </c>
      <c r="O2364" s="15">
        <f t="shared" si="114"/>
        <v>0</v>
      </c>
      <c r="P2364" s="30">
        <f t="shared" si="112"/>
        <v>1</v>
      </c>
    </row>
    <row r="2365" spans="1:16">
      <c r="A2365" s="3">
        <f t="shared" si="113"/>
        <v>2363</v>
      </c>
      <c r="B2365" s="3">
        <f>IF(成绩记录表!C2365=成绩查询表!$G$17,P2365+ROW(P2365)/10000000,10000000)+ROW(P2365)/1000000</f>
        <v>10000000.002365001</v>
      </c>
      <c r="O2365" s="15">
        <f t="shared" si="114"/>
        <v>0</v>
      </c>
      <c r="P2365" s="30">
        <f t="shared" si="112"/>
        <v>1</v>
      </c>
    </row>
    <row r="2366" spans="1:16">
      <c r="A2366" s="3">
        <f t="shared" si="113"/>
        <v>2364</v>
      </c>
      <c r="B2366" s="3">
        <f>IF(成绩记录表!C2366=成绩查询表!$G$17,P2366+ROW(P2366)/10000000,10000000)+ROW(P2366)/1000000</f>
        <v>10000000.002366001</v>
      </c>
      <c r="O2366" s="15">
        <f t="shared" si="114"/>
        <v>0</v>
      </c>
      <c r="P2366" s="30">
        <f t="shared" si="112"/>
        <v>1</v>
      </c>
    </row>
    <row r="2367" spans="1:16">
      <c r="A2367" s="3">
        <f t="shared" si="113"/>
        <v>2365</v>
      </c>
      <c r="B2367" s="3">
        <f>IF(成绩记录表!C2367=成绩查询表!$G$17,P2367+ROW(P2367)/10000000,10000000)+ROW(P2367)/1000000</f>
        <v>10000000.002366999</v>
      </c>
      <c r="O2367" s="15">
        <f t="shared" si="114"/>
        <v>0</v>
      </c>
      <c r="P2367" s="30">
        <f t="shared" si="112"/>
        <v>1</v>
      </c>
    </row>
    <row r="2368" spans="1:16">
      <c r="A2368" s="3">
        <f t="shared" si="113"/>
        <v>2366</v>
      </c>
      <c r="B2368" s="3">
        <f>IF(成绩记录表!C2368=成绩查询表!$G$17,P2368+ROW(P2368)/10000000,10000000)+ROW(P2368)/1000000</f>
        <v>10000000.002367999</v>
      </c>
      <c r="O2368" s="15">
        <f t="shared" si="114"/>
        <v>0</v>
      </c>
      <c r="P2368" s="30">
        <f t="shared" si="112"/>
        <v>1</v>
      </c>
    </row>
    <row r="2369" spans="1:16">
      <c r="A2369" s="3">
        <f t="shared" si="113"/>
        <v>2367</v>
      </c>
      <c r="B2369" s="3">
        <f>IF(成绩记录表!C2369=成绩查询表!$G$17,P2369+ROW(P2369)/10000000,10000000)+ROW(P2369)/1000000</f>
        <v>10000000.002369</v>
      </c>
      <c r="O2369" s="15">
        <f t="shared" si="114"/>
        <v>0</v>
      </c>
      <c r="P2369" s="30">
        <f t="shared" si="112"/>
        <v>1</v>
      </c>
    </row>
    <row r="2370" spans="1:16">
      <c r="A2370" s="3">
        <f t="shared" si="113"/>
        <v>2368</v>
      </c>
      <c r="B2370" s="3">
        <f>IF(成绩记录表!C2370=成绩查询表!$G$17,P2370+ROW(P2370)/10000000,10000000)+ROW(P2370)/1000000</f>
        <v>10000000.00237</v>
      </c>
      <c r="O2370" s="15">
        <f t="shared" si="114"/>
        <v>0</v>
      </c>
      <c r="P2370" s="30">
        <f t="shared" si="112"/>
        <v>1</v>
      </c>
    </row>
    <row r="2371" spans="1:16">
      <c r="A2371" s="3">
        <f t="shared" si="113"/>
        <v>2369</v>
      </c>
      <c r="B2371" s="3">
        <f>IF(成绩记录表!C2371=成绩查询表!$G$17,P2371+ROW(P2371)/10000000,10000000)+ROW(P2371)/1000000</f>
        <v>10000000.002371</v>
      </c>
      <c r="O2371" s="15">
        <f t="shared" si="114"/>
        <v>0</v>
      </c>
      <c r="P2371" s="30">
        <f t="shared" si="112"/>
        <v>1</v>
      </c>
    </row>
    <row r="2372" spans="1:16">
      <c r="A2372" s="3">
        <f t="shared" si="113"/>
        <v>2370</v>
      </c>
      <c r="B2372" s="3">
        <f>IF(成绩记录表!C2372=成绩查询表!$G$17,P2372+ROW(P2372)/10000000,10000000)+ROW(P2372)/1000000</f>
        <v>10000000.002372</v>
      </c>
      <c r="O2372" s="15">
        <f t="shared" si="114"/>
        <v>0</v>
      </c>
      <c r="P2372" s="30">
        <f t="shared" si="112"/>
        <v>1</v>
      </c>
    </row>
    <row r="2373" spans="1:16">
      <c r="A2373" s="3">
        <f t="shared" si="113"/>
        <v>2371</v>
      </c>
      <c r="B2373" s="3">
        <f>IF(成绩记录表!C2373=成绩查询表!$G$17,P2373+ROW(P2373)/10000000,10000000)+ROW(P2373)/1000000</f>
        <v>10000000.002373001</v>
      </c>
      <c r="O2373" s="15">
        <f t="shared" si="114"/>
        <v>0</v>
      </c>
      <c r="P2373" s="30">
        <f t="shared" si="112"/>
        <v>1</v>
      </c>
    </row>
    <row r="2374" spans="1:16">
      <c r="A2374" s="3">
        <f t="shared" si="113"/>
        <v>2372</v>
      </c>
      <c r="B2374" s="3">
        <f>IF(成绩记录表!C2374=成绩查询表!$G$17,P2374+ROW(P2374)/10000000,10000000)+ROW(P2374)/1000000</f>
        <v>10000000.002374001</v>
      </c>
      <c r="O2374" s="15">
        <f t="shared" si="114"/>
        <v>0</v>
      </c>
      <c r="P2374" s="30">
        <f t="shared" si="112"/>
        <v>1</v>
      </c>
    </row>
    <row r="2375" spans="1:16">
      <c r="A2375" s="3">
        <f t="shared" si="113"/>
        <v>2373</v>
      </c>
      <c r="B2375" s="3">
        <f>IF(成绩记录表!C2375=成绩查询表!$G$17,P2375+ROW(P2375)/10000000,10000000)+ROW(P2375)/1000000</f>
        <v>10000000.002374999</v>
      </c>
      <c r="O2375" s="15">
        <f t="shared" si="114"/>
        <v>0</v>
      </c>
      <c r="P2375" s="30">
        <f t="shared" si="112"/>
        <v>1</v>
      </c>
    </row>
    <row r="2376" spans="1:16">
      <c r="A2376" s="3">
        <f t="shared" si="113"/>
        <v>2374</v>
      </c>
      <c r="B2376" s="3">
        <f>IF(成绩记录表!C2376=成绩查询表!$G$17,P2376+ROW(P2376)/10000000,10000000)+ROW(P2376)/1000000</f>
        <v>10000000.002375999</v>
      </c>
      <c r="O2376" s="15">
        <f t="shared" si="114"/>
        <v>0</v>
      </c>
      <c r="P2376" s="30">
        <f t="shared" si="112"/>
        <v>1</v>
      </c>
    </row>
    <row r="2377" spans="1:16">
      <c r="A2377" s="3">
        <f t="shared" si="113"/>
        <v>2375</v>
      </c>
      <c r="B2377" s="3">
        <f>IF(成绩记录表!C2377=成绩查询表!$G$17,P2377+ROW(P2377)/10000000,10000000)+ROW(P2377)/1000000</f>
        <v>10000000.002377</v>
      </c>
      <c r="O2377" s="15">
        <f t="shared" si="114"/>
        <v>0</v>
      </c>
      <c r="P2377" s="30">
        <f t="shared" si="112"/>
        <v>1</v>
      </c>
    </row>
    <row r="2378" spans="1:16">
      <c r="A2378" s="3">
        <f t="shared" si="113"/>
        <v>2376</v>
      </c>
      <c r="B2378" s="3">
        <f>IF(成绩记录表!C2378=成绩查询表!$G$17,P2378+ROW(P2378)/10000000,10000000)+ROW(P2378)/1000000</f>
        <v>10000000.002378</v>
      </c>
      <c r="O2378" s="15">
        <f t="shared" si="114"/>
        <v>0</v>
      </c>
      <c r="P2378" s="30">
        <f t="shared" si="112"/>
        <v>1</v>
      </c>
    </row>
    <row r="2379" spans="1:16">
      <c r="A2379" s="3">
        <f t="shared" si="113"/>
        <v>2377</v>
      </c>
      <c r="B2379" s="3">
        <f>IF(成绩记录表!C2379=成绩查询表!$G$17,P2379+ROW(P2379)/10000000,10000000)+ROW(P2379)/1000000</f>
        <v>10000000.002379</v>
      </c>
      <c r="O2379" s="15">
        <f t="shared" si="114"/>
        <v>0</v>
      </c>
      <c r="P2379" s="30">
        <f t="shared" si="112"/>
        <v>1</v>
      </c>
    </row>
    <row r="2380" spans="1:16">
      <c r="A2380" s="3">
        <f t="shared" si="113"/>
        <v>2378</v>
      </c>
      <c r="B2380" s="3">
        <f>IF(成绩记录表!C2380=成绩查询表!$G$17,P2380+ROW(P2380)/10000000,10000000)+ROW(P2380)/1000000</f>
        <v>10000000.00238</v>
      </c>
      <c r="O2380" s="15">
        <f t="shared" si="114"/>
        <v>0</v>
      </c>
      <c r="P2380" s="30">
        <f t="shared" si="112"/>
        <v>1</v>
      </c>
    </row>
    <row r="2381" spans="1:16">
      <c r="A2381" s="3">
        <f t="shared" si="113"/>
        <v>2379</v>
      </c>
      <c r="B2381" s="3">
        <f>IF(成绩记录表!C2381=成绩查询表!$G$17,P2381+ROW(P2381)/10000000,10000000)+ROW(P2381)/1000000</f>
        <v>10000000.002381001</v>
      </c>
      <c r="O2381" s="15">
        <f t="shared" si="114"/>
        <v>0</v>
      </c>
      <c r="P2381" s="30">
        <f t="shared" si="112"/>
        <v>1</v>
      </c>
    </row>
    <row r="2382" spans="1:16">
      <c r="A2382" s="3">
        <f t="shared" si="113"/>
        <v>2380</v>
      </c>
      <c r="B2382" s="3">
        <f>IF(成绩记录表!C2382=成绩查询表!$G$17,P2382+ROW(P2382)/10000000,10000000)+ROW(P2382)/1000000</f>
        <v>10000000.002382001</v>
      </c>
      <c r="O2382" s="15">
        <f t="shared" si="114"/>
        <v>0</v>
      </c>
      <c r="P2382" s="30">
        <f t="shared" si="112"/>
        <v>1</v>
      </c>
    </row>
    <row r="2383" spans="1:16">
      <c r="A2383" s="3">
        <f t="shared" si="113"/>
        <v>2381</v>
      </c>
      <c r="B2383" s="3">
        <f>IF(成绩记录表!C2383=成绩查询表!$G$17,P2383+ROW(P2383)/10000000,10000000)+ROW(P2383)/1000000</f>
        <v>10000000.002382999</v>
      </c>
      <c r="O2383" s="15">
        <f t="shared" si="114"/>
        <v>0</v>
      </c>
      <c r="P2383" s="30">
        <f t="shared" si="112"/>
        <v>1</v>
      </c>
    </row>
    <row r="2384" spans="1:16">
      <c r="A2384" s="3">
        <f t="shared" si="113"/>
        <v>2382</v>
      </c>
      <c r="B2384" s="3">
        <f>IF(成绩记录表!C2384=成绩查询表!$G$17,P2384+ROW(P2384)/10000000,10000000)+ROW(P2384)/1000000</f>
        <v>10000000.002384</v>
      </c>
      <c r="O2384" s="15">
        <f t="shared" si="114"/>
        <v>0</v>
      </c>
      <c r="P2384" s="30">
        <f t="shared" si="112"/>
        <v>1</v>
      </c>
    </row>
    <row r="2385" spans="1:16">
      <c r="A2385" s="3">
        <f t="shared" si="113"/>
        <v>2383</v>
      </c>
      <c r="B2385" s="3">
        <f>IF(成绩记录表!C2385=成绩查询表!$G$17,P2385+ROW(P2385)/10000000,10000000)+ROW(P2385)/1000000</f>
        <v>10000000.002385</v>
      </c>
      <c r="O2385" s="15">
        <f t="shared" si="114"/>
        <v>0</v>
      </c>
      <c r="P2385" s="30">
        <f t="shared" si="112"/>
        <v>1</v>
      </c>
    </row>
    <row r="2386" spans="1:16">
      <c r="A2386" s="3">
        <f t="shared" si="113"/>
        <v>2384</v>
      </c>
      <c r="B2386" s="3">
        <f>IF(成绩记录表!C2386=成绩查询表!$G$17,P2386+ROW(P2386)/10000000,10000000)+ROW(P2386)/1000000</f>
        <v>10000000.002386</v>
      </c>
      <c r="O2386" s="15">
        <f t="shared" si="114"/>
        <v>0</v>
      </c>
      <c r="P2386" s="30">
        <f t="shared" si="112"/>
        <v>1</v>
      </c>
    </row>
    <row r="2387" spans="1:16">
      <c r="A2387" s="3">
        <f t="shared" si="113"/>
        <v>2385</v>
      </c>
      <c r="B2387" s="3">
        <f>IF(成绩记录表!C2387=成绩查询表!$G$17,P2387+ROW(P2387)/10000000,10000000)+ROW(P2387)/1000000</f>
        <v>10000000.002387</v>
      </c>
      <c r="O2387" s="15">
        <f t="shared" si="114"/>
        <v>0</v>
      </c>
      <c r="P2387" s="30">
        <f t="shared" si="112"/>
        <v>1</v>
      </c>
    </row>
    <row r="2388" spans="1:16">
      <c r="A2388" s="3">
        <f t="shared" si="113"/>
        <v>2386</v>
      </c>
      <c r="B2388" s="3">
        <f>IF(成绩记录表!C2388=成绩查询表!$G$17,P2388+ROW(P2388)/10000000,10000000)+ROW(P2388)/1000000</f>
        <v>10000000.002388</v>
      </c>
      <c r="O2388" s="15">
        <f t="shared" si="114"/>
        <v>0</v>
      </c>
      <c r="P2388" s="30">
        <f t="shared" si="112"/>
        <v>1</v>
      </c>
    </row>
    <row r="2389" spans="1:16">
      <c r="A2389" s="3">
        <f t="shared" si="113"/>
        <v>2387</v>
      </c>
      <c r="B2389" s="3">
        <f>IF(成绩记录表!C2389=成绩查询表!$G$17,P2389+ROW(P2389)/10000000,10000000)+ROW(P2389)/1000000</f>
        <v>10000000.002389001</v>
      </c>
      <c r="O2389" s="15">
        <f t="shared" si="114"/>
        <v>0</v>
      </c>
      <c r="P2389" s="30">
        <f t="shared" si="112"/>
        <v>1</v>
      </c>
    </row>
    <row r="2390" spans="1:16">
      <c r="A2390" s="3">
        <f t="shared" si="113"/>
        <v>2388</v>
      </c>
      <c r="B2390" s="3">
        <f>IF(成绩记录表!C2390=成绩查询表!$G$17,P2390+ROW(P2390)/10000000,10000000)+ROW(P2390)/1000000</f>
        <v>10000000.002389999</v>
      </c>
      <c r="O2390" s="15">
        <f t="shared" si="114"/>
        <v>0</v>
      </c>
      <c r="P2390" s="30">
        <f t="shared" ref="P2390:P2453" si="115">IFERROR(VALUE(COUNTIFS($C$2:$C$20000,C2390,$O$2:$O$20000,"&gt;"&amp;$O2390)+1),0)</f>
        <v>1</v>
      </c>
    </row>
    <row r="2391" spans="1:16">
      <c r="A2391" s="3">
        <f t="shared" si="113"/>
        <v>2389</v>
      </c>
      <c r="B2391" s="3">
        <f>IF(成绩记录表!C2391=成绩查询表!$G$17,P2391+ROW(P2391)/10000000,10000000)+ROW(P2391)/1000000</f>
        <v>10000000.002390999</v>
      </c>
      <c r="O2391" s="15">
        <f t="shared" si="114"/>
        <v>0</v>
      </c>
      <c r="P2391" s="30">
        <f t="shared" si="115"/>
        <v>1</v>
      </c>
    </row>
    <row r="2392" spans="1:16">
      <c r="A2392" s="3">
        <f t="shared" si="113"/>
        <v>2390</v>
      </c>
      <c r="B2392" s="3">
        <f>IF(成绩记录表!C2392=成绩查询表!$G$17,P2392+ROW(P2392)/10000000,10000000)+ROW(P2392)/1000000</f>
        <v>10000000.002392</v>
      </c>
      <c r="O2392" s="15">
        <f t="shared" si="114"/>
        <v>0</v>
      </c>
      <c r="P2392" s="30">
        <f t="shared" si="115"/>
        <v>1</v>
      </c>
    </row>
    <row r="2393" spans="1:16">
      <c r="A2393" s="3">
        <f t="shared" si="113"/>
        <v>2391</v>
      </c>
      <c r="B2393" s="3">
        <f>IF(成绩记录表!C2393=成绩查询表!$G$17,P2393+ROW(P2393)/10000000,10000000)+ROW(P2393)/1000000</f>
        <v>10000000.002393</v>
      </c>
      <c r="O2393" s="15">
        <f t="shared" si="114"/>
        <v>0</v>
      </c>
      <c r="P2393" s="30">
        <f t="shared" si="115"/>
        <v>1</v>
      </c>
    </row>
    <row r="2394" spans="1:16">
      <c r="A2394" s="3">
        <f t="shared" si="113"/>
        <v>2392</v>
      </c>
      <c r="B2394" s="3">
        <f>IF(成绩记录表!C2394=成绩查询表!$G$17,P2394+ROW(P2394)/10000000,10000000)+ROW(P2394)/1000000</f>
        <v>10000000.002394</v>
      </c>
      <c r="O2394" s="15">
        <f t="shared" si="114"/>
        <v>0</v>
      </c>
      <c r="P2394" s="30">
        <f t="shared" si="115"/>
        <v>1</v>
      </c>
    </row>
    <row r="2395" spans="1:16">
      <c r="A2395" s="3">
        <f t="shared" si="113"/>
        <v>2393</v>
      </c>
      <c r="B2395" s="3">
        <f>IF(成绩记录表!C2395=成绩查询表!$G$17,P2395+ROW(P2395)/10000000,10000000)+ROW(P2395)/1000000</f>
        <v>10000000.002395</v>
      </c>
      <c r="O2395" s="15">
        <f t="shared" si="114"/>
        <v>0</v>
      </c>
      <c r="P2395" s="30">
        <f t="shared" si="115"/>
        <v>1</v>
      </c>
    </row>
    <row r="2396" spans="1:16">
      <c r="A2396" s="3">
        <f t="shared" si="113"/>
        <v>2394</v>
      </c>
      <c r="B2396" s="3">
        <f>IF(成绩记录表!C2396=成绩查询表!$G$17,P2396+ROW(P2396)/10000000,10000000)+ROW(P2396)/1000000</f>
        <v>10000000.002396001</v>
      </c>
      <c r="O2396" s="15">
        <f t="shared" si="114"/>
        <v>0</v>
      </c>
      <c r="P2396" s="30">
        <f t="shared" si="115"/>
        <v>1</v>
      </c>
    </row>
    <row r="2397" spans="1:16">
      <c r="A2397" s="3">
        <f t="shared" si="113"/>
        <v>2395</v>
      </c>
      <c r="B2397" s="3">
        <f>IF(成绩记录表!C2397=成绩查询表!$G$17,P2397+ROW(P2397)/10000000,10000000)+ROW(P2397)/1000000</f>
        <v>10000000.002397001</v>
      </c>
      <c r="O2397" s="15">
        <f t="shared" si="114"/>
        <v>0</v>
      </c>
      <c r="P2397" s="30">
        <f t="shared" si="115"/>
        <v>1</v>
      </c>
    </row>
    <row r="2398" spans="1:16">
      <c r="A2398" s="3">
        <f t="shared" si="113"/>
        <v>2396</v>
      </c>
      <c r="B2398" s="3">
        <f>IF(成绩记录表!C2398=成绩查询表!$G$17,P2398+ROW(P2398)/10000000,10000000)+ROW(P2398)/1000000</f>
        <v>10000000.002397999</v>
      </c>
      <c r="O2398" s="15">
        <f t="shared" si="114"/>
        <v>0</v>
      </c>
      <c r="P2398" s="30">
        <f t="shared" si="115"/>
        <v>1</v>
      </c>
    </row>
    <row r="2399" spans="1:16">
      <c r="A2399" s="3">
        <f t="shared" si="113"/>
        <v>2397</v>
      </c>
      <c r="B2399" s="3">
        <f>IF(成绩记录表!C2399=成绩查询表!$G$17,P2399+ROW(P2399)/10000000,10000000)+ROW(P2399)/1000000</f>
        <v>10000000.002398999</v>
      </c>
      <c r="O2399" s="15">
        <f t="shared" si="114"/>
        <v>0</v>
      </c>
      <c r="P2399" s="30">
        <f t="shared" si="115"/>
        <v>1</v>
      </c>
    </row>
    <row r="2400" spans="1:16">
      <c r="A2400" s="3">
        <f t="shared" si="113"/>
        <v>2398</v>
      </c>
      <c r="B2400" s="3">
        <f>IF(成绩记录表!C2400=成绩查询表!$G$17,P2400+ROW(P2400)/10000000,10000000)+ROW(P2400)/1000000</f>
        <v>10000000.0024</v>
      </c>
      <c r="O2400" s="15">
        <f t="shared" si="114"/>
        <v>0</v>
      </c>
      <c r="P2400" s="30">
        <f t="shared" si="115"/>
        <v>1</v>
      </c>
    </row>
    <row r="2401" spans="1:16">
      <c r="A2401" s="3">
        <f t="shared" si="113"/>
        <v>2399</v>
      </c>
      <c r="B2401" s="3">
        <f>IF(成绩记录表!C2401=成绩查询表!$G$17,P2401+ROW(P2401)/10000000,10000000)+ROW(P2401)/1000000</f>
        <v>10000000.002401</v>
      </c>
      <c r="O2401" s="15">
        <f t="shared" si="114"/>
        <v>0</v>
      </c>
      <c r="P2401" s="30">
        <f t="shared" si="115"/>
        <v>1</v>
      </c>
    </row>
    <row r="2402" spans="1:16">
      <c r="A2402" s="3">
        <f t="shared" si="113"/>
        <v>2400</v>
      </c>
      <c r="B2402" s="3">
        <f>IF(成绩记录表!C2402=成绩查询表!$G$17,P2402+ROW(P2402)/10000000,10000000)+ROW(P2402)/1000000</f>
        <v>10000000.002402</v>
      </c>
      <c r="O2402" s="15">
        <f t="shared" si="114"/>
        <v>0</v>
      </c>
      <c r="P2402" s="30">
        <f t="shared" si="115"/>
        <v>1</v>
      </c>
    </row>
    <row r="2403" spans="1:16">
      <c r="A2403" s="3">
        <f t="shared" si="113"/>
        <v>2401</v>
      </c>
      <c r="B2403" s="3">
        <f>IF(成绩记录表!C2403=成绩查询表!$G$17,P2403+ROW(P2403)/10000000,10000000)+ROW(P2403)/1000000</f>
        <v>10000000.002403</v>
      </c>
      <c r="O2403" s="15">
        <f t="shared" si="114"/>
        <v>0</v>
      </c>
      <c r="P2403" s="30">
        <f t="shared" si="115"/>
        <v>1</v>
      </c>
    </row>
    <row r="2404" spans="1:16">
      <c r="A2404" s="3">
        <f t="shared" si="113"/>
        <v>2402</v>
      </c>
      <c r="B2404" s="3">
        <f>IF(成绩记录表!C2404=成绩查询表!$G$17,P2404+ROW(P2404)/10000000,10000000)+ROW(P2404)/1000000</f>
        <v>10000000.002404001</v>
      </c>
      <c r="O2404" s="15">
        <f t="shared" si="114"/>
        <v>0</v>
      </c>
      <c r="P2404" s="30">
        <f t="shared" si="115"/>
        <v>1</v>
      </c>
    </row>
    <row r="2405" spans="1:16">
      <c r="A2405" s="3">
        <f t="shared" si="113"/>
        <v>2403</v>
      </c>
      <c r="B2405" s="3">
        <f>IF(成绩记录表!C2405=成绩查询表!$G$17,P2405+ROW(P2405)/10000000,10000000)+ROW(P2405)/1000000</f>
        <v>10000000.002405001</v>
      </c>
      <c r="O2405" s="15">
        <f t="shared" si="114"/>
        <v>0</v>
      </c>
      <c r="P2405" s="30">
        <f t="shared" si="115"/>
        <v>1</v>
      </c>
    </row>
    <row r="2406" spans="1:16">
      <c r="A2406" s="3">
        <f t="shared" si="113"/>
        <v>2404</v>
      </c>
      <c r="B2406" s="3">
        <f>IF(成绩记录表!C2406=成绩查询表!$G$17,P2406+ROW(P2406)/10000000,10000000)+ROW(P2406)/1000000</f>
        <v>10000000.002405999</v>
      </c>
      <c r="O2406" s="15">
        <f t="shared" si="114"/>
        <v>0</v>
      </c>
      <c r="P2406" s="30">
        <f t="shared" si="115"/>
        <v>1</v>
      </c>
    </row>
    <row r="2407" spans="1:16">
      <c r="A2407" s="3">
        <f t="shared" si="113"/>
        <v>2405</v>
      </c>
      <c r="B2407" s="3">
        <f>IF(成绩记录表!C2407=成绩查询表!$G$17,P2407+ROW(P2407)/10000000,10000000)+ROW(P2407)/1000000</f>
        <v>10000000.002406999</v>
      </c>
      <c r="O2407" s="15">
        <f t="shared" si="114"/>
        <v>0</v>
      </c>
      <c r="P2407" s="30">
        <f t="shared" si="115"/>
        <v>1</v>
      </c>
    </row>
    <row r="2408" spans="1:16">
      <c r="A2408" s="3">
        <f t="shared" si="113"/>
        <v>2406</v>
      </c>
      <c r="B2408" s="3">
        <f>IF(成绩记录表!C2408=成绩查询表!$G$17,P2408+ROW(P2408)/10000000,10000000)+ROW(P2408)/1000000</f>
        <v>10000000.002408</v>
      </c>
      <c r="O2408" s="15">
        <f t="shared" si="114"/>
        <v>0</v>
      </c>
      <c r="P2408" s="30">
        <f t="shared" si="115"/>
        <v>1</v>
      </c>
    </row>
    <row r="2409" spans="1:16">
      <c r="A2409" s="3">
        <f t="shared" si="113"/>
        <v>2407</v>
      </c>
      <c r="B2409" s="3">
        <f>IF(成绩记录表!C2409=成绩查询表!$G$17,P2409+ROW(P2409)/10000000,10000000)+ROW(P2409)/1000000</f>
        <v>10000000.002409</v>
      </c>
      <c r="O2409" s="15">
        <f t="shared" si="114"/>
        <v>0</v>
      </c>
      <c r="P2409" s="30">
        <f t="shared" si="115"/>
        <v>1</v>
      </c>
    </row>
    <row r="2410" spans="1:16">
      <c r="A2410" s="3">
        <f t="shared" si="113"/>
        <v>2408</v>
      </c>
      <c r="B2410" s="3">
        <f>IF(成绩记录表!C2410=成绩查询表!$G$17,P2410+ROW(P2410)/10000000,10000000)+ROW(P2410)/1000000</f>
        <v>10000000.00241</v>
      </c>
      <c r="O2410" s="15">
        <f t="shared" si="114"/>
        <v>0</v>
      </c>
      <c r="P2410" s="30">
        <f t="shared" si="115"/>
        <v>1</v>
      </c>
    </row>
    <row r="2411" spans="1:16">
      <c r="A2411" s="3">
        <f t="shared" si="113"/>
        <v>2409</v>
      </c>
      <c r="B2411" s="3">
        <f>IF(成绩记录表!C2411=成绩查询表!$G$17,P2411+ROW(P2411)/10000000,10000000)+ROW(P2411)/1000000</f>
        <v>10000000.002411</v>
      </c>
      <c r="O2411" s="15">
        <f t="shared" si="114"/>
        <v>0</v>
      </c>
      <c r="P2411" s="30">
        <f t="shared" si="115"/>
        <v>1</v>
      </c>
    </row>
    <row r="2412" spans="1:16">
      <c r="A2412" s="3">
        <f t="shared" ref="A2412:A2475" si="116">RANK(B2412,B:B,1)</f>
        <v>2410</v>
      </c>
      <c r="B2412" s="3">
        <f>IF(成绩记录表!C2412=成绩查询表!$G$17,P2412+ROW(P2412)/10000000,10000000)+ROW(P2412)/1000000</f>
        <v>10000000.002412001</v>
      </c>
      <c r="O2412" s="15">
        <f t="shared" ref="O2412:O2475" si="117">SUM(F2412:N2412)</f>
        <v>0</v>
      </c>
      <c r="P2412" s="30">
        <f t="shared" si="115"/>
        <v>1</v>
      </c>
    </row>
    <row r="2413" spans="1:16">
      <c r="A2413" s="3">
        <f t="shared" si="116"/>
        <v>2411</v>
      </c>
      <c r="B2413" s="3">
        <f>IF(成绩记录表!C2413=成绩查询表!$G$17,P2413+ROW(P2413)/10000000,10000000)+ROW(P2413)/1000000</f>
        <v>10000000.002413001</v>
      </c>
      <c r="O2413" s="15">
        <f t="shared" si="117"/>
        <v>0</v>
      </c>
      <c r="P2413" s="30">
        <f t="shared" si="115"/>
        <v>1</v>
      </c>
    </row>
    <row r="2414" spans="1:16">
      <c r="A2414" s="3">
        <f t="shared" si="116"/>
        <v>2412</v>
      </c>
      <c r="B2414" s="3">
        <f>IF(成绩记录表!C2414=成绩查询表!$G$17,P2414+ROW(P2414)/10000000,10000000)+ROW(P2414)/1000000</f>
        <v>10000000.002413999</v>
      </c>
      <c r="O2414" s="15">
        <f t="shared" si="117"/>
        <v>0</v>
      </c>
      <c r="P2414" s="30">
        <f t="shared" si="115"/>
        <v>1</v>
      </c>
    </row>
    <row r="2415" spans="1:16">
      <c r="A2415" s="3">
        <f t="shared" si="116"/>
        <v>2413</v>
      </c>
      <c r="B2415" s="3">
        <f>IF(成绩记录表!C2415=成绩查询表!$G$17,P2415+ROW(P2415)/10000000,10000000)+ROW(P2415)/1000000</f>
        <v>10000000.002415</v>
      </c>
      <c r="O2415" s="15">
        <f t="shared" si="117"/>
        <v>0</v>
      </c>
      <c r="P2415" s="30">
        <f t="shared" si="115"/>
        <v>1</v>
      </c>
    </row>
    <row r="2416" spans="1:16">
      <c r="A2416" s="3">
        <f t="shared" si="116"/>
        <v>2414</v>
      </c>
      <c r="B2416" s="3">
        <f>IF(成绩记录表!C2416=成绩查询表!$G$17,P2416+ROW(P2416)/10000000,10000000)+ROW(P2416)/1000000</f>
        <v>10000000.002416</v>
      </c>
      <c r="O2416" s="15">
        <f t="shared" si="117"/>
        <v>0</v>
      </c>
      <c r="P2416" s="30">
        <f t="shared" si="115"/>
        <v>1</v>
      </c>
    </row>
    <row r="2417" spans="1:16">
      <c r="A2417" s="3">
        <f t="shared" si="116"/>
        <v>2415</v>
      </c>
      <c r="B2417" s="3">
        <f>IF(成绩记录表!C2417=成绩查询表!$G$17,P2417+ROW(P2417)/10000000,10000000)+ROW(P2417)/1000000</f>
        <v>10000000.002417</v>
      </c>
      <c r="O2417" s="15">
        <f t="shared" si="117"/>
        <v>0</v>
      </c>
      <c r="P2417" s="30">
        <f t="shared" si="115"/>
        <v>1</v>
      </c>
    </row>
    <row r="2418" spans="1:16">
      <c r="A2418" s="3">
        <f t="shared" si="116"/>
        <v>2416</v>
      </c>
      <c r="B2418" s="3">
        <f>IF(成绩记录表!C2418=成绩查询表!$G$17,P2418+ROW(P2418)/10000000,10000000)+ROW(P2418)/1000000</f>
        <v>10000000.002418</v>
      </c>
      <c r="O2418" s="15">
        <f t="shared" si="117"/>
        <v>0</v>
      </c>
      <c r="P2418" s="30">
        <f t="shared" si="115"/>
        <v>1</v>
      </c>
    </row>
    <row r="2419" spans="1:16">
      <c r="A2419" s="3">
        <f t="shared" si="116"/>
        <v>2417</v>
      </c>
      <c r="B2419" s="3">
        <f>IF(成绩记录表!C2419=成绩查询表!$G$17,P2419+ROW(P2419)/10000000,10000000)+ROW(P2419)/1000000</f>
        <v>10000000.002419</v>
      </c>
      <c r="O2419" s="15">
        <f t="shared" si="117"/>
        <v>0</v>
      </c>
      <c r="P2419" s="30">
        <f t="shared" si="115"/>
        <v>1</v>
      </c>
    </row>
    <row r="2420" spans="1:16">
      <c r="A2420" s="3">
        <f t="shared" si="116"/>
        <v>2418</v>
      </c>
      <c r="B2420" s="3">
        <f>IF(成绩记录表!C2420=成绩查询表!$G$17,P2420+ROW(P2420)/10000000,10000000)+ROW(P2420)/1000000</f>
        <v>10000000.002420001</v>
      </c>
      <c r="O2420" s="15">
        <f t="shared" si="117"/>
        <v>0</v>
      </c>
      <c r="P2420" s="30">
        <f t="shared" si="115"/>
        <v>1</v>
      </c>
    </row>
    <row r="2421" spans="1:16">
      <c r="A2421" s="3">
        <f t="shared" si="116"/>
        <v>2419</v>
      </c>
      <c r="B2421" s="3">
        <f>IF(成绩记录表!C2421=成绩查询表!$G$17,P2421+ROW(P2421)/10000000,10000000)+ROW(P2421)/1000000</f>
        <v>10000000.002420999</v>
      </c>
      <c r="O2421" s="15">
        <f t="shared" si="117"/>
        <v>0</v>
      </c>
      <c r="P2421" s="30">
        <f t="shared" si="115"/>
        <v>1</v>
      </c>
    </row>
    <row r="2422" spans="1:16">
      <c r="A2422" s="3">
        <f t="shared" si="116"/>
        <v>2420</v>
      </c>
      <c r="B2422" s="3">
        <f>IF(成绩记录表!C2422=成绩查询表!$G$17,P2422+ROW(P2422)/10000000,10000000)+ROW(P2422)/1000000</f>
        <v>10000000.002421999</v>
      </c>
      <c r="O2422" s="15">
        <f t="shared" si="117"/>
        <v>0</v>
      </c>
      <c r="P2422" s="30">
        <f t="shared" si="115"/>
        <v>1</v>
      </c>
    </row>
    <row r="2423" spans="1:16">
      <c r="A2423" s="3">
        <f t="shared" si="116"/>
        <v>2421</v>
      </c>
      <c r="B2423" s="3">
        <f>IF(成绩记录表!C2423=成绩查询表!$G$17,P2423+ROW(P2423)/10000000,10000000)+ROW(P2423)/1000000</f>
        <v>10000000.002423</v>
      </c>
      <c r="O2423" s="15">
        <f t="shared" si="117"/>
        <v>0</v>
      </c>
      <c r="P2423" s="30">
        <f t="shared" si="115"/>
        <v>1</v>
      </c>
    </row>
    <row r="2424" spans="1:16">
      <c r="A2424" s="3">
        <f t="shared" si="116"/>
        <v>2422</v>
      </c>
      <c r="B2424" s="3">
        <f>IF(成绩记录表!C2424=成绩查询表!$G$17,P2424+ROW(P2424)/10000000,10000000)+ROW(P2424)/1000000</f>
        <v>10000000.002424</v>
      </c>
      <c r="O2424" s="15">
        <f t="shared" si="117"/>
        <v>0</v>
      </c>
      <c r="P2424" s="30">
        <f t="shared" si="115"/>
        <v>1</v>
      </c>
    </row>
    <row r="2425" spans="1:16">
      <c r="A2425" s="3">
        <f t="shared" si="116"/>
        <v>2423</v>
      </c>
      <c r="B2425" s="3">
        <f>IF(成绩记录表!C2425=成绩查询表!$G$17,P2425+ROW(P2425)/10000000,10000000)+ROW(P2425)/1000000</f>
        <v>10000000.002425</v>
      </c>
      <c r="O2425" s="15">
        <f t="shared" si="117"/>
        <v>0</v>
      </c>
      <c r="P2425" s="30">
        <f t="shared" si="115"/>
        <v>1</v>
      </c>
    </row>
    <row r="2426" spans="1:16">
      <c r="A2426" s="3">
        <f t="shared" si="116"/>
        <v>2424</v>
      </c>
      <c r="B2426" s="3">
        <f>IF(成绩记录表!C2426=成绩查询表!$G$17,P2426+ROW(P2426)/10000000,10000000)+ROW(P2426)/1000000</f>
        <v>10000000.002426</v>
      </c>
      <c r="O2426" s="15">
        <f t="shared" si="117"/>
        <v>0</v>
      </c>
      <c r="P2426" s="30">
        <f t="shared" si="115"/>
        <v>1</v>
      </c>
    </row>
    <row r="2427" spans="1:16">
      <c r="A2427" s="3">
        <f t="shared" si="116"/>
        <v>2425</v>
      </c>
      <c r="B2427" s="3">
        <f>IF(成绩记录表!C2427=成绩查询表!$G$17,P2427+ROW(P2427)/10000000,10000000)+ROW(P2427)/1000000</f>
        <v>10000000.002427001</v>
      </c>
      <c r="O2427" s="15">
        <f t="shared" si="117"/>
        <v>0</v>
      </c>
      <c r="P2427" s="30">
        <f t="shared" si="115"/>
        <v>1</v>
      </c>
    </row>
    <row r="2428" spans="1:16">
      <c r="A2428" s="3">
        <f t="shared" si="116"/>
        <v>2426</v>
      </c>
      <c r="B2428" s="3">
        <f>IF(成绩记录表!C2428=成绩查询表!$G$17,P2428+ROW(P2428)/10000000,10000000)+ROW(P2428)/1000000</f>
        <v>10000000.002428001</v>
      </c>
      <c r="O2428" s="15">
        <f t="shared" si="117"/>
        <v>0</v>
      </c>
      <c r="P2428" s="30">
        <f t="shared" si="115"/>
        <v>1</v>
      </c>
    </row>
    <row r="2429" spans="1:16">
      <c r="A2429" s="3">
        <f t="shared" si="116"/>
        <v>2427</v>
      </c>
      <c r="B2429" s="3">
        <f>IF(成绩记录表!C2429=成绩查询表!$G$17,P2429+ROW(P2429)/10000000,10000000)+ROW(P2429)/1000000</f>
        <v>10000000.002428999</v>
      </c>
      <c r="O2429" s="15">
        <f t="shared" si="117"/>
        <v>0</v>
      </c>
      <c r="P2429" s="30">
        <f t="shared" si="115"/>
        <v>1</v>
      </c>
    </row>
    <row r="2430" spans="1:16">
      <c r="A2430" s="3">
        <f t="shared" si="116"/>
        <v>2428</v>
      </c>
      <c r="B2430" s="3">
        <f>IF(成绩记录表!C2430=成绩查询表!$G$17,P2430+ROW(P2430)/10000000,10000000)+ROW(P2430)/1000000</f>
        <v>10000000.002429999</v>
      </c>
      <c r="O2430" s="15">
        <f t="shared" si="117"/>
        <v>0</v>
      </c>
      <c r="P2430" s="30">
        <f t="shared" si="115"/>
        <v>1</v>
      </c>
    </row>
    <row r="2431" spans="1:16">
      <c r="A2431" s="3">
        <f t="shared" si="116"/>
        <v>2429</v>
      </c>
      <c r="B2431" s="3">
        <f>IF(成绩记录表!C2431=成绩查询表!$G$17,P2431+ROW(P2431)/10000000,10000000)+ROW(P2431)/1000000</f>
        <v>10000000.002431</v>
      </c>
      <c r="O2431" s="15">
        <f t="shared" si="117"/>
        <v>0</v>
      </c>
      <c r="P2431" s="30">
        <f t="shared" si="115"/>
        <v>1</v>
      </c>
    </row>
    <row r="2432" spans="1:16">
      <c r="A2432" s="3">
        <f t="shared" si="116"/>
        <v>2430</v>
      </c>
      <c r="B2432" s="3">
        <f>IF(成绩记录表!C2432=成绩查询表!$G$17,P2432+ROW(P2432)/10000000,10000000)+ROW(P2432)/1000000</f>
        <v>10000000.002432</v>
      </c>
      <c r="O2432" s="15">
        <f t="shared" si="117"/>
        <v>0</v>
      </c>
      <c r="P2432" s="30">
        <f t="shared" si="115"/>
        <v>1</v>
      </c>
    </row>
    <row r="2433" spans="1:16">
      <c r="A2433" s="3">
        <f t="shared" si="116"/>
        <v>2431</v>
      </c>
      <c r="B2433" s="3">
        <f>IF(成绩记录表!C2433=成绩查询表!$G$17,P2433+ROW(P2433)/10000000,10000000)+ROW(P2433)/1000000</f>
        <v>10000000.002433</v>
      </c>
      <c r="O2433" s="15">
        <f t="shared" si="117"/>
        <v>0</v>
      </c>
      <c r="P2433" s="30">
        <f t="shared" si="115"/>
        <v>1</v>
      </c>
    </row>
    <row r="2434" spans="1:16">
      <c r="A2434" s="3">
        <f t="shared" si="116"/>
        <v>2432</v>
      </c>
      <c r="B2434" s="3">
        <f>IF(成绩记录表!C2434=成绩查询表!$G$17,P2434+ROW(P2434)/10000000,10000000)+ROW(P2434)/1000000</f>
        <v>10000000.002434</v>
      </c>
      <c r="O2434" s="15">
        <f t="shared" si="117"/>
        <v>0</v>
      </c>
      <c r="P2434" s="30">
        <f t="shared" si="115"/>
        <v>1</v>
      </c>
    </row>
    <row r="2435" spans="1:16">
      <c r="A2435" s="3">
        <f t="shared" si="116"/>
        <v>2433</v>
      </c>
      <c r="B2435" s="3">
        <f>IF(成绩记录表!C2435=成绩查询表!$G$17,P2435+ROW(P2435)/10000000,10000000)+ROW(P2435)/1000000</f>
        <v>10000000.002435001</v>
      </c>
      <c r="O2435" s="15">
        <f t="shared" si="117"/>
        <v>0</v>
      </c>
      <c r="P2435" s="30">
        <f t="shared" si="115"/>
        <v>1</v>
      </c>
    </row>
    <row r="2436" spans="1:16">
      <c r="A2436" s="3">
        <f t="shared" si="116"/>
        <v>2434</v>
      </c>
      <c r="B2436" s="3">
        <f>IF(成绩记录表!C2436=成绩查询表!$G$17,P2436+ROW(P2436)/10000000,10000000)+ROW(P2436)/1000000</f>
        <v>10000000.002436001</v>
      </c>
      <c r="O2436" s="15">
        <f t="shared" si="117"/>
        <v>0</v>
      </c>
      <c r="P2436" s="30">
        <f t="shared" si="115"/>
        <v>1</v>
      </c>
    </row>
    <row r="2437" spans="1:16">
      <c r="A2437" s="3">
        <f t="shared" si="116"/>
        <v>2435</v>
      </c>
      <c r="B2437" s="3">
        <f>IF(成绩记录表!C2437=成绩查询表!$G$17,P2437+ROW(P2437)/10000000,10000000)+ROW(P2437)/1000000</f>
        <v>10000000.002436999</v>
      </c>
      <c r="O2437" s="15">
        <f t="shared" si="117"/>
        <v>0</v>
      </c>
      <c r="P2437" s="30">
        <f t="shared" si="115"/>
        <v>1</v>
      </c>
    </row>
    <row r="2438" spans="1:16">
      <c r="A2438" s="3">
        <f t="shared" si="116"/>
        <v>2436</v>
      </c>
      <c r="B2438" s="3">
        <f>IF(成绩记录表!C2438=成绩查询表!$G$17,P2438+ROW(P2438)/10000000,10000000)+ROW(P2438)/1000000</f>
        <v>10000000.002437999</v>
      </c>
      <c r="O2438" s="15">
        <f t="shared" si="117"/>
        <v>0</v>
      </c>
      <c r="P2438" s="30">
        <f t="shared" si="115"/>
        <v>1</v>
      </c>
    </row>
    <row r="2439" spans="1:16">
      <c r="A2439" s="3">
        <f t="shared" si="116"/>
        <v>2437</v>
      </c>
      <c r="B2439" s="3">
        <f>IF(成绩记录表!C2439=成绩查询表!$G$17,P2439+ROW(P2439)/10000000,10000000)+ROW(P2439)/1000000</f>
        <v>10000000.002439</v>
      </c>
      <c r="O2439" s="15">
        <f t="shared" si="117"/>
        <v>0</v>
      </c>
      <c r="P2439" s="30">
        <f t="shared" si="115"/>
        <v>1</v>
      </c>
    </row>
    <row r="2440" spans="1:16">
      <c r="A2440" s="3">
        <f t="shared" si="116"/>
        <v>2438</v>
      </c>
      <c r="B2440" s="3">
        <f>IF(成绩记录表!C2440=成绩查询表!$G$17,P2440+ROW(P2440)/10000000,10000000)+ROW(P2440)/1000000</f>
        <v>10000000.00244</v>
      </c>
      <c r="O2440" s="15">
        <f t="shared" si="117"/>
        <v>0</v>
      </c>
      <c r="P2440" s="30">
        <f t="shared" si="115"/>
        <v>1</v>
      </c>
    </row>
    <row r="2441" spans="1:16">
      <c r="A2441" s="3">
        <f t="shared" si="116"/>
        <v>2439</v>
      </c>
      <c r="B2441" s="3">
        <f>IF(成绩记录表!C2441=成绩查询表!$G$17,P2441+ROW(P2441)/10000000,10000000)+ROW(P2441)/1000000</f>
        <v>10000000.002441</v>
      </c>
      <c r="O2441" s="15">
        <f t="shared" si="117"/>
        <v>0</v>
      </c>
      <c r="P2441" s="30">
        <f t="shared" si="115"/>
        <v>1</v>
      </c>
    </row>
    <row r="2442" spans="1:16">
      <c r="A2442" s="3">
        <f t="shared" si="116"/>
        <v>2440</v>
      </c>
      <c r="B2442" s="3">
        <f>IF(成绩记录表!C2442=成绩查询表!$G$17,P2442+ROW(P2442)/10000000,10000000)+ROW(P2442)/1000000</f>
        <v>10000000.002442</v>
      </c>
      <c r="O2442" s="15">
        <f t="shared" si="117"/>
        <v>0</v>
      </c>
      <c r="P2442" s="30">
        <f t="shared" si="115"/>
        <v>1</v>
      </c>
    </row>
    <row r="2443" spans="1:16">
      <c r="A2443" s="3">
        <f t="shared" si="116"/>
        <v>2441</v>
      </c>
      <c r="B2443" s="3">
        <f>IF(成绩记录表!C2443=成绩查询表!$G$17,P2443+ROW(P2443)/10000000,10000000)+ROW(P2443)/1000000</f>
        <v>10000000.002443001</v>
      </c>
      <c r="O2443" s="15">
        <f t="shared" si="117"/>
        <v>0</v>
      </c>
      <c r="P2443" s="30">
        <f t="shared" si="115"/>
        <v>1</v>
      </c>
    </row>
    <row r="2444" spans="1:16">
      <c r="A2444" s="3">
        <f t="shared" si="116"/>
        <v>2442</v>
      </c>
      <c r="B2444" s="3">
        <f>IF(成绩记录表!C2444=成绩查询表!$G$17,P2444+ROW(P2444)/10000000,10000000)+ROW(P2444)/1000000</f>
        <v>10000000.002444001</v>
      </c>
      <c r="O2444" s="15">
        <f t="shared" si="117"/>
        <v>0</v>
      </c>
      <c r="P2444" s="30">
        <f t="shared" si="115"/>
        <v>1</v>
      </c>
    </row>
    <row r="2445" spans="1:16">
      <c r="A2445" s="3">
        <f t="shared" si="116"/>
        <v>2443</v>
      </c>
      <c r="B2445" s="3">
        <f>IF(成绩记录表!C2445=成绩查询表!$G$17,P2445+ROW(P2445)/10000000,10000000)+ROW(P2445)/1000000</f>
        <v>10000000.002444999</v>
      </c>
      <c r="O2445" s="15">
        <f t="shared" si="117"/>
        <v>0</v>
      </c>
      <c r="P2445" s="30">
        <f t="shared" si="115"/>
        <v>1</v>
      </c>
    </row>
    <row r="2446" spans="1:16">
      <c r="A2446" s="3">
        <f t="shared" si="116"/>
        <v>2444</v>
      </c>
      <c r="B2446" s="3">
        <f>IF(成绩记录表!C2446=成绩查询表!$G$17,P2446+ROW(P2446)/10000000,10000000)+ROW(P2446)/1000000</f>
        <v>10000000.002446</v>
      </c>
      <c r="O2446" s="15">
        <f t="shared" si="117"/>
        <v>0</v>
      </c>
      <c r="P2446" s="30">
        <f t="shared" si="115"/>
        <v>1</v>
      </c>
    </row>
    <row r="2447" spans="1:16">
      <c r="A2447" s="3">
        <f t="shared" si="116"/>
        <v>2445</v>
      </c>
      <c r="B2447" s="3">
        <f>IF(成绩记录表!C2447=成绩查询表!$G$17,P2447+ROW(P2447)/10000000,10000000)+ROW(P2447)/1000000</f>
        <v>10000000.002447</v>
      </c>
      <c r="O2447" s="15">
        <f t="shared" si="117"/>
        <v>0</v>
      </c>
      <c r="P2447" s="30">
        <f t="shared" si="115"/>
        <v>1</v>
      </c>
    </row>
    <row r="2448" spans="1:16">
      <c r="A2448" s="3">
        <f t="shared" si="116"/>
        <v>2446</v>
      </c>
      <c r="B2448" s="3">
        <f>IF(成绩记录表!C2448=成绩查询表!$G$17,P2448+ROW(P2448)/10000000,10000000)+ROW(P2448)/1000000</f>
        <v>10000000.002448</v>
      </c>
      <c r="O2448" s="15">
        <f t="shared" si="117"/>
        <v>0</v>
      </c>
      <c r="P2448" s="30">
        <f t="shared" si="115"/>
        <v>1</v>
      </c>
    </row>
    <row r="2449" spans="1:16">
      <c r="A2449" s="3">
        <f t="shared" si="116"/>
        <v>2447</v>
      </c>
      <c r="B2449" s="3">
        <f>IF(成绩记录表!C2449=成绩查询表!$G$17,P2449+ROW(P2449)/10000000,10000000)+ROW(P2449)/1000000</f>
        <v>10000000.002449</v>
      </c>
      <c r="O2449" s="15">
        <f t="shared" si="117"/>
        <v>0</v>
      </c>
      <c r="P2449" s="30">
        <f t="shared" si="115"/>
        <v>1</v>
      </c>
    </row>
    <row r="2450" spans="1:16">
      <c r="A2450" s="3">
        <f t="shared" si="116"/>
        <v>2448</v>
      </c>
      <c r="B2450" s="3">
        <f>IF(成绩记录表!C2450=成绩查询表!$G$17,P2450+ROW(P2450)/10000000,10000000)+ROW(P2450)/1000000</f>
        <v>10000000.00245</v>
      </c>
      <c r="O2450" s="15">
        <f t="shared" si="117"/>
        <v>0</v>
      </c>
      <c r="P2450" s="30">
        <f t="shared" si="115"/>
        <v>1</v>
      </c>
    </row>
    <row r="2451" spans="1:16">
      <c r="A2451" s="3">
        <f t="shared" si="116"/>
        <v>2449</v>
      </c>
      <c r="B2451" s="3">
        <f>IF(成绩记录表!C2451=成绩查询表!$G$17,P2451+ROW(P2451)/10000000,10000000)+ROW(P2451)/1000000</f>
        <v>10000000.002451001</v>
      </c>
      <c r="O2451" s="15">
        <f t="shared" si="117"/>
        <v>0</v>
      </c>
      <c r="P2451" s="30">
        <f t="shared" si="115"/>
        <v>1</v>
      </c>
    </row>
    <row r="2452" spans="1:16">
      <c r="A2452" s="3">
        <f t="shared" si="116"/>
        <v>2450</v>
      </c>
      <c r="B2452" s="3">
        <f>IF(成绩记录表!C2452=成绩查询表!$G$17,P2452+ROW(P2452)/10000000,10000000)+ROW(P2452)/1000000</f>
        <v>10000000.002451999</v>
      </c>
      <c r="O2452" s="15">
        <f t="shared" si="117"/>
        <v>0</v>
      </c>
      <c r="P2452" s="30">
        <f t="shared" si="115"/>
        <v>1</v>
      </c>
    </row>
    <row r="2453" spans="1:16">
      <c r="A2453" s="3">
        <f t="shared" si="116"/>
        <v>2451</v>
      </c>
      <c r="B2453" s="3">
        <f>IF(成绩记录表!C2453=成绩查询表!$G$17,P2453+ROW(P2453)/10000000,10000000)+ROW(P2453)/1000000</f>
        <v>10000000.002452999</v>
      </c>
      <c r="O2453" s="15">
        <f t="shared" si="117"/>
        <v>0</v>
      </c>
      <c r="P2453" s="30">
        <f t="shared" si="115"/>
        <v>1</v>
      </c>
    </row>
    <row r="2454" spans="1:16">
      <c r="A2454" s="3">
        <f t="shared" si="116"/>
        <v>2452</v>
      </c>
      <c r="B2454" s="3">
        <f>IF(成绩记录表!C2454=成绩查询表!$G$17,P2454+ROW(P2454)/10000000,10000000)+ROW(P2454)/1000000</f>
        <v>10000000.002454</v>
      </c>
      <c r="O2454" s="15">
        <f t="shared" si="117"/>
        <v>0</v>
      </c>
      <c r="P2454" s="30">
        <f t="shared" ref="P2454:P2517" si="118">IFERROR(VALUE(COUNTIFS($C$2:$C$20000,C2454,$O$2:$O$20000,"&gt;"&amp;$O2454)+1),0)</f>
        <v>1</v>
      </c>
    </row>
    <row r="2455" spans="1:16">
      <c r="A2455" s="3">
        <f t="shared" si="116"/>
        <v>2453</v>
      </c>
      <c r="B2455" s="3">
        <f>IF(成绩记录表!C2455=成绩查询表!$G$17,P2455+ROW(P2455)/10000000,10000000)+ROW(P2455)/1000000</f>
        <v>10000000.002455</v>
      </c>
      <c r="O2455" s="15">
        <f t="shared" si="117"/>
        <v>0</v>
      </c>
      <c r="P2455" s="30">
        <f t="shared" si="118"/>
        <v>1</v>
      </c>
    </row>
    <row r="2456" spans="1:16">
      <c r="A2456" s="3">
        <f t="shared" si="116"/>
        <v>2454</v>
      </c>
      <c r="B2456" s="3">
        <f>IF(成绩记录表!C2456=成绩查询表!$G$17,P2456+ROW(P2456)/10000000,10000000)+ROW(P2456)/1000000</f>
        <v>10000000.002456</v>
      </c>
      <c r="O2456" s="15">
        <f t="shared" si="117"/>
        <v>0</v>
      </c>
      <c r="P2456" s="30">
        <f t="shared" si="118"/>
        <v>1</v>
      </c>
    </row>
    <row r="2457" spans="1:16">
      <c r="A2457" s="3">
        <f t="shared" si="116"/>
        <v>2455</v>
      </c>
      <c r="B2457" s="3">
        <f>IF(成绩记录表!C2457=成绩查询表!$G$17,P2457+ROW(P2457)/10000000,10000000)+ROW(P2457)/1000000</f>
        <v>10000000.002457</v>
      </c>
      <c r="O2457" s="15">
        <f t="shared" si="117"/>
        <v>0</v>
      </c>
      <c r="P2457" s="30">
        <f t="shared" si="118"/>
        <v>1</v>
      </c>
    </row>
    <row r="2458" spans="1:16">
      <c r="A2458" s="3">
        <f t="shared" si="116"/>
        <v>2456</v>
      </c>
      <c r="B2458" s="3">
        <f>IF(成绩记录表!C2458=成绩查询表!$G$17,P2458+ROW(P2458)/10000000,10000000)+ROW(P2458)/1000000</f>
        <v>10000000.002458001</v>
      </c>
      <c r="O2458" s="15">
        <f t="shared" si="117"/>
        <v>0</v>
      </c>
      <c r="P2458" s="30">
        <f t="shared" si="118"/>
        <v>1</v>
      </c>
    </row>
    <row r="2459" spans="1:16">
      <c r="A2459" s="3">
        <f t="shared" si="116"/>
        <v>2457</v>
      </c>
      <c r="B2459" s="3">
        <f>IF(成绩记录表!C2459=成绩查询表!$G$17,P2459+ROW(P2459)/10000000,10000000)+ROW(P2459)/1000000</f>
        <v>10000000.002459001</v>
      </c>
      <c r="O2459" s="15">
        <f t="shared" si="117"/>
        <v>0</v>
      </c>
      <c r="P2459" s="30">
        <f t="shared" si="118"/>
        <v>1</v>
      </c>
    </row>
    <row r="2460" spans="1:16">
      <c r="A2460" s="3">
        <f t="shared" si="116"/>
        <v>2458</v>
      </c>
      <c r="B2460" s="3">
        <f>IF(成绩记录表!C2460=成绩查询表!$G$17,P2460+ROW(P2460)/10000000,10000000)+ROW(P2460)/1000000</f>
        <v>10000000.002459999</v>
      </c>
      <c r="O2460" s="15">
        <f t="shared" si="117"/>
        <v>0</v>
      </c>
      <c r="P2460" s="30">
        <f t="shared" si="118"/>
        <v>1</v>
      </c>
    </row>
    <row r="2461" spans="1:16">
      <c r="A2461" s="3">
        <f t="shared" si="116"/>
        <v>2459</v>
      </c>
      <c r="B2461" s="3">
        <f>IF(成绩记录表!C2461=成绩查询表!$G$17,P2461+ROW(P2461)/10000000,10000000)+ROW(P2461)/1000000</f>
        <v>10000000.002460999</v>
      </c>
      <c r="O2461" s="15">
        <f t="shared" si="117"/>
        <v>0</v>
      </c>
      <c r="P2461" s="30">
        <f t="shared" si="118"/>
        <v>1</v>
      </c>
    </row>
    <row r="2462" spans="1:16">
      <c r="A2462" s="3">
        <f t="shared" si="116"/>
        <v>2460</v>
      </c>
      <c r="B2462" s="3">
        <f>IF(成绩记录表!C2462=成绩查询表!$G$17,P2462+ROW(P2462)/10000000,10000000)+ROW(P2462)/1000000</f>
        <v>10000000.002462</v>
      </c>
      <c r="O2462" s="15">
        <f t="shared" si="117"/>
        <v>0</v>
      </c>
      <c r="P2462" s="30">
        <f t="shared" si="118"/>
        <v>1</v>
      </c>
    </row>
    <row r="2463" spans="1:16">
      <c r="A2463" s="3">
        <f t="shared" si="116"/>
        <v>2461</v>
      </c>
      <c r="B2463" s="3">
        <f>IF(成绩记录表!C2463=成绩查询表!$G$17,P2463+ROW(P2463)/10000000,10000000)+ROW(P2463)/1000000</f>
        <v>10000000.002463</v>
      </c>
      <c r="O2463" s="15">
        <f t="shared" si="117"/>
        <v>0</v>
      </c>
      <c r="P2463" s="30">
        <f t="shared" si="118"/>
        <v>1</v>
      </c>
    </row>
    <row r="2464" spans="1:16">
      <c r="A2464" s="3">
        <f t="shared" si="116"/>
        <v>2462</v>
      </c>
      <c r="B2464" s="3">
        <f>IF(成绩记录表!C2464=成绩查询表!$G$17,P2464+ROW(P2464)/10000000,10000000)+ROW(P2464)/1000000</f>
        <v>10000000.002464</v>
      </c>
      <c r="O2464" s="15">
        <f t="shared" si="117"/>
        <v>0</v>
      </c>
      <c r="P2464" s="30">
        <f t="shared" si="118"/>
        <v>1</v>
      </c>
    </row>
    <row r="2465" spans="1:16">
      <c r="A2465" s="3">
        <f t="shared" si="116"/>
        <v>2463</v>
      </c>
      <c r="B2465" s="3">
        <f>IF(成绩记录表!C2465=成绩查询表!$G$17,P2465+ROW(P2465)/10000000,10000000)+ROW(P2465)/1000000</f>
        <v>10000000.002465</v>
      </c>
      <c r="O2465" s="15">
        <f t="shared" si="117"/>
        <v>0</v>
      </c>
      <c r="P2465" s="30">
        <f t="shared" si="118"/>
        <v>1</v>
      </c>
    </row>
    <row r="2466" spans="1:16">
      <c r="A2466" s="3">
        <f t="shared" si="116"/>
        <v>2464</v>
      </c>
      <c r="B2466" s="3">
        <f>IF(成绩记录表!C2466=成绩查询表!$G$17,P2466+ROW(P2466)/10000000,10000000)+ROW(P2466)/1000000</f>
        <v>10000000.002466001</v>
      </c>
      <c r="O2466" s="15">
        <f t="shared" si="117"/>
        <v>0</v>
      </c>
      <c r="P2466" s="30">
        <f t="shared" si="118"/>
        <v>1</v>
      </c>
    </row>
    <row r="2467" spans="1:16">
      <c r="A2467" s="3">
        <f t="shared" si="116"/>
        <v>2465</v>
      </c>
      <c r="B2467" s="3">
        <f>IF(成绩记录表!C2467=成绩查询表!$G$17,P2467+ROW(P2467)/10000000,10000000)+ROW(P2467)/1000000</f>
        <v>10000000.002467001</v>
      </c>
      <c r="O2467" s="15">
        <f t="shared" si="117"/>
        <v>0</v>
      </c>
      <c r="P2467" s="30">
        <f t="shared" si="118"/>
        <v>1</v>
      </c>
    </row>
    <row r="2468" spans="1:16">
      <c r="A2468" s="3">
        <f t="shared" si="116"/>
        <v>2466</v>
      </c>
      <c r="B2468" s="3">
        <f>IF(成绩记录表!C2468=成绩查询表!$G$17,P2468+ROW(P2468)/10000000,10000000)+ROW(P2468)/1000000</f>
        <v>10000000.002467999</v>
      </c>
      <c r="O2468" s="15">
        <f t="shared" si="117"/>
        <v>0</v>
      </c>
      <c r="P2468" s="30">
        <f t="shared" si="118"/>
        <v>1</v>
      </c>
    </row>
    <row r="2469" spans="1:16">
      <c r="A2469" s="3">
        <f t="shared" si="116"/>
        <v>2467</v>
      </c>
      <c r="B2469" s="3">
        <f>IF(成绩记录表!C2469=成绩查询表!$G$17,P2469+ROW(P2469)/10000000,10000000)+ROW(P2469)/1000000</f>
        <v>10000000.002468999</v>
      </c>
      <c r="O2469" s="15">
        <f t="shared" si="117"/>
        <v>0</v>
      </c>
      <c r="P2469" s="30">
        <f t="shared" si="118"/>
        <v>1</v>
      </c>
    </row>
    <row r="2470" spans="1:16">
      <c r="A2470" s="3">
        <f t="shared" si="116"/>
        <v>2468</v>
      </c>
      <c r="B2470" s="3">
        <f>IF(成绩记录表!C2470=成绩查询表!$G$17,P2470+ROW(P2470)/10000000,10000000)+ROW(P2470)/1000000</f>
        <v>10000000.00247</v>
      </c>
      <c r="O2470" s="15">
        <f t="shared" si="117"/>
        <v>0</v>
      </c>
      <c r="P2470" s="30">
        <f t="shared" si="118"/>
        <v>1</v>
      </c>
    </row>
    <row r="2471" spans="1:16">
      <c r="A2471" s="3">
        <f t="shared" si="116"/>
        <v>2469</v>
      </c>
      <c r="B2471" s="3">
        <f>IF(成绩记录表!C2471=成绩查询表!$G$17,P2471+ROW(P2471)/10000000,10000000)+ROW(P2471)/1000000</f>
        <v>10000000.002471</v>
      </c>
      <c r="O2471" s="15">
        <f t="shared" si="117"/>
        <v>0</v>
      </c>
      <c r="P2471" s="30">
        <f t="shared" si="118"/>
        <v>1</v>
      </c>
    </row>
    <row r="2472" spans="1:16">
      <c r="A2472" s="3">
        <f t="shared" si="116"/>
        <v>2470</v>
      </c>
      <c r="B2472" s="3">
        <f>IF(成绩记录表!C2472=成绩查询表!$G$17,P2472+ROW(P2472)/10000000,10000000)+ROW(P2472)/1000000</f>
        <v>10000000.002472</v>
      </c>
      <c r="O2472" s="15">
        <f t="shared" si="117"/>
        <v>0</v>
      </c>
      <c r="P2472" s="30">
        <f t="shared" si="118"/>
        <v>1</v>
      </c>
    </row>
    <row r="2473" spans="1:16">
      <c r="A2473" s="3">
        <f t="shared" si="116"/>
        <v>2471</v>
      </c>
      <c r="B2473" s="3">
        <f>IF(成绩记录表!C2473=成绩查询表!$G$17,P2473+ROW(P2473)/10000000,10000000)+ROW(P2473)/1000000</f>
        <v>10000000.002473</v>
      </c>
      <c r="O2473" s="15">
        <f t="shared" si="117"/>
        <v>0</v>
      </c>
      <c r="P2473" s="30">
        <f t="shared" si="118"/>
        <v>1</v>
      </c>
    </row>
    <row r="2474" spans="1:16">
      <c r="A2474" s="3">
        <f t="shared" si="116"/>
        <v>2472</v>
      </c>
      <c r="B2474" s="3">
        <f>IF(成绩记录表!C2474=成绩查询表!$G$17,P2474+ROW(P2474)/10000000,10000000)+ROW(P2474)/1000000</f>
        <v>10000000.002474001</v>
      </c>
      <c r="O2474" s="15">
        <f t="shared" si="117"/>
        <v>0</v>
      </c>
      <c r="P2474" s="30">
        <f t="shared" si="118"/>
        <v>1</v>
      </c>
    </row>
    <row r="2475" spans="1:16">
      <c r="A2475" s="3">
        <f t="shared" si="116"/>
        <v>2473</v>
      </c>
      <c r="B2475" s="3">
        <f>IF(成绩记录表!C2475=成绩查询表!$G$17,P2475+ROW(P2475)/10000000,10000000)+ROW(P2475)/1000000</f>
        <v>10000000.002475001</v>
      </c>
      <c r="O2475" s="15">
        <f t="shared" si="117"/>
        <v>0</v>
      </c>
      <c r="P2475" s="30">
        <f t="shared" si="118"/>
        <v>1</v>
      </c>
    </row>
    <row r="2476" spans="1:16">
      <c r="A2476" s="3">
        <f t="shared" ref="A2476:A2539" si="119">RANK(B2476,B:B,1)</f>
        <v>2474</v>
      </c>
      <c r="B2476" s="3">
        <f>IF(成绩记录表!C2476=成绩查询表!$G$17,P2476+ROW(P2476)/10000000,10000000)+ROW(P2476)/1000000</f>
        <v>10000000.002475999</v>
      </c>
      <c r="O2476" s="15">
        <f t="shared" ref="O2476:O2539" si="120">SUM(F2476:N2476)</f>
        <v>0</v>
      </c>
      <c r="P2476" s="30">
        <f t="shared" si="118"/>
        <v>1</v>
      </c>
    </row>
    <row r="2477" spans="1:16">
      <c r="A2477" s="3">
        <f t="shared" si="119"/>
        <v>2475</v>
      </c>
      <c r="B2477" s="3">
        <f>IF(成绩记录表!C2477=成绩查询表!$G$17,P2477+ROW(P2477)/10000000,10000000)+ROW(P2477)/1000000</f>
        <v>10000000.002477</v>
      </c>
      <c r="O2477" s="15">
        <f t="shared" si="120"/>
        <v>0</v>
      </c>
      <c r="P2477" s="30">
        <f t="shared" si="118"/>
        <v>1</v>
      </c>
    </row>
    <row r="2478" spans="1:16">
      <c r="A2478" s="3">
        <f t="shared" si="119"/>
        <v>2476</v>
      </c>
      <c r="B2478" s="3">
        <f>IF(成绩记录表!C2478=成绩查询表!$G$17,P2478+ROW(P2478)/10000000,10000000)+ROW(P2478)/1000000</f>
        <v>10000000.002478</v>
      </c>
      <c r="O2478" s="15">
        <f t="shared" si="120"/>
        <v>0</v>
      </c>
      <c r="P2478" s="30">
        <f t="shared" si="118"/>
        <v>1</v>
      </c>
    </row>
    <row r="2479" spans="1:16">
      <c r="A2479" s="3">
        <f t="shared" si="119"/>
        <v>2477</v>
      </c>
      <c r="B2479" s="3">
        <f>IF(成绩记录表!C2479=成绩查询表!$G$17,P2479+ROW(P2479)/10000000,10000000)+ROW(P2479)/1000000</f>
        <v>10000000.002479</v>
      </c>
      <c r="O2479" s="15">
        <f t="shared" si="120"/>
        <v>0</v>
      </c>
      <c r="P2479" s="30">
        <f t="shared" si="118"/>
        <v>1</v>
      </c>
    </row>
    <row r="2480" spans="1:16">
      <c r="A2480" s="3">
        <f t="shared" si="119"/>
        <v>2478</v>
      </c>
      <c r="B2480" s="3">
        <f>IF(成绩记录表!C2480=成绩查询表!$G$17,P2480+ROW(P2480)/10000000,10000000)+ROW(P2480)/1000000</f>
        <v>10000000.00248</v>
      </c>
      <c r="O2480" s="15">
        <f t="shared" si="120"/>
        <v>0</v>
      </c>
      <c r="P2480" s="30">
        <f t="shared" si="118"/>
        <v>1</v>
      </c>
    </row>
    <row r="2481" spans="1:16">
      <c r="A2481" s="3">
        <f t="shared" si="119"/>
        <v>2479</v>
      </c>
      <c r="B2481" s="3">
        <f>IF(成绩记录表!C2481=成绩查询表!$G$17,P2481+ROW(P2481)/10000000,10000000)+ROW(P2481)/1000000</f>
        <v>10000000.002481</v>
      </c>
      <c r="O2481" s="15">
        <f t="shared" si="120"/>
        <v>0</v>
      </c>
      <c r="P2481" s="30">
        <f t="shared" si="118"/>
        <v>1</v>
      </c>
    </row>
    <row r="2482" spans="1:16">
      <c r="A2482" s="3">
        <f t="shared" si="119"/>
        <v>2480</v>
      </c>
      <c r="B2482" s="3">
        <f>IF(成绩记录表!C2482=成绩查询表!$G$17,P2482+ROW(P2482)/10000000,10000000)+ROW(P2482)/1000000</f>
        <v>10000000.002482001</v>
      </c>
      <c r="O2482" s="15">
        <f t="shared" si="120"/>
        <v>0</v>
      </c>
      <c r="P2482" s="30">
        <f t="shared" si="118"/>
        <v>1</v>
      </c>
    </row>
    <row r="2483" spans="1:16">
      <c r="A2483" s="3">
        <f t="shared" si="119"/>
        <v>2481</v>
      </c>
      <c r="B2483" s="3">
        <f>IF(成绩记录表!C2483=成绩查询表!$G$17,P2483+ROW(P2483)/10000000,10000000)+ROW(P2483)/1000000</f>
        <v>10000000.002482999</v>
      </c>
      <c r="O2483" s="15">
        <f t="shared" si="120"/>
        <v>0</v>
      </c>
      <c r="P2483" s="30">
        <f t="shared" si="118"/>
        <v>1</v>
      </c>
    </row>
    <row r="2484" spans="1:16">
      <c r="A2484" s="3">
        <f t="shared" si="119"/>
        <v>2482</v>
      </c>
      <c r="B2484" s="3">
        <f>IF(成绩记录表!C2484=成绩查询表!$G$17,P2484+ROW(P2484)/10000000,10000000)+ROW(P2484)/1000000</f>
        <v>10000000.002483999</v>
      </c>
      <c r="O2484" s="15">
        <f t="shared" si="120"/>
        <v>0</v>
      </c>
      <c r="P2484" s="30">
        <f t="shared" si="118"/>
        <v>1</v>
      </c>
    </row>
    <row r="2485" spans="1:16">
      <c r="A2485" s="3">
        <f t="shared" si="119"/>
        <v>2483</v>
      </c>
      <c r="B2485" s="3">
        <f>IF(成绩记录表!C2485=成绩查询表!$G$17,P2485+ROW(P2485)/10000000,10000000)+ROW(P2485)/1000000</f>
        <v>10000000.002485</v>
      </c>
      <c r="O2485" s="15">
        <f t="shared" si="120"/>
        <v>0</v>
      </c>
      <c r="P2485" s="30">
        <f t="shared" si="118"/>
        <v>1</v>
      </c>
    </row>
    <row r="2486" spans="1:16">
      <c r="A2486" s="3">
        <f t="shared" si="119"/>
        <v>2484</v>
      </c>
      <c r="B2486" s="3">
        <f>IF(成绩记录表!C2486=成绩查询表!$G$17,P2486+ROW(P2486)/10000000,10000000)+ROW(P2486)/1000000</f>
        <v>10000000.002486</v>
      </c>
      <c r="O2486" s="15">
        <f t="shared" si="120"/>
        <v>0</v>
      </c>
      <c r="P2486" s="30">
        <f t="shared" si="118"/>
        <v>1</v>
      </c>
    </row>
    <row r="2487" spans="1:16">
      <c r="A2487" s="3">
        <f t="shared" si="119"/>
        <v>2485</v>
      </c>
      <c r="B2487" s="3">
        <f>IF(成绩记录表!C2487=成绩查询表!$G$17,P2487+ROW(P2487)/10000000,10000000)+ROW(P2487)/1000000</f>
        <v>10000000.002487</v>
      </c>
      <c r="O2487" s="15">
        <f t="shared" si="120"/>
        <v>0</v>
      </c>
      <c r="P2487" s="30">
        <f t="shared" si="118"/>
        <v>1</v>
      </c>
    </row>
    <row r="2488" spans="1:16">
      <c r="A2488" s="3">
        <f t="shared" si="119"/>
        <v>2486</v>
      </c>
      <c r="B2488" s="3">
        <f>IF(成绩记录表!C2488=成绩查询表!$G$17,P2488+ROW(P2488)/10000000,10000000)+ROW(P2488)/1000000</f>
        <v>10000000.002488</v>
      </c>
      <c r="O2488" s="15">
        <f t="shared" si="120"/>
        <v>0</v>
      </c>
      <c r="P2488" s="30">
        <f t="shared" si="118"/>
        <v>1</v>
      </c>
    </row>
    <row r="2489" spans="1:16">
      <c r="A2489" s="3">
        <f t="shared" si="119"/>
        <v>2487</v>
      </c>
      <c r="B2489" s="3">
        <f>IF(成绩记录表!C2489=成绩查询表!$G$17,P2489+ROW(P2489)/10000000,10000000)+ROW(P2489)/1000000</f>
        <v>10000000.002489001</v>
      </c>
      <c r="O2489" s="15">
        <f t="shared" si="120"/>
        <v>0</v>
      </c>
      <c r="P2489" s="30">
        <f t="shared" si="118"/>
        <v>1</v>
      </c>
    </row>
    <row r="2490" spans="1:16">
      <c r="A2490" s="3">
        <f t="shared" si="119"/>
        <v>2488</v>
      </c>
      <c r="B2490" s="3">
        <f>IF(成绩记录表!C2490=成绩查询表!$G$17,P2490+ROW(P2490)/10000000,10000000)+ROW(P2490)/1000000</f>
        <v>10000000.002490001</v>
      </c>
      <c r="O2490" s="15">
        <f t="shared" si="120"/>
        <v>0</v>
      </c>
      <c r="P2490" s="30">
        <f t="shared" si="118"/>
        <v>1</v>
      </c>
    </row>
    <row r="2491" spans="1:16">
      <c r="A2491" s="3">
        <f t="shared" si="119"/>
        <v>2489</v>
      </c>
      <c r="B2491" s="3">
        <f>IF(成绩记录表!C2491=成绩查询表!$G$17,P2491+ROW(P2491)/10000000,10000000)+ROW(P2491)/1000000</f>
        <v>10000000.002490999</v>
      </c>
      <c r="O2491" s="15">
        <f t="shared" si="120"/>
        <v>0</v>
      </c>
      <c r="P2491" s="30">
        <f t="shared" si="118"/>
        <v>1</v>
      </c>
    </row>
    <row r="2492" spans="1:16">
      <c r="A2492" s="3">
        <f t="shared" si="119"/>
        <v>2490</v>
      </c>
      <c r="B2492" s="3">
        <f>IF(成绩记录表!C2492=成绩查询表!$G$17,P2492+ROW(P2492)/10000000,10000000)+ROW(P2492)/1000000</f>
        <v>10000000.002491999</v>
      </c>
      <c r="O2492" s="15">
        <f t="shared" si="120"/>
        <v>0</v>
      </c>
      <c r="P2492" s="30">
        <f t="shared" si="118"/>
        <v>1</v>
      </c>
    </row>
    <row r="2493" spans="1:16">
      <c r="A2493" s="3">
        <f t="shared" si="119"/>
        <v>2491</v>
      </c>
      <c r="B2493" s="3">
        <f>IF(成绩记录表!C2493=成绩查询表!$G$17,P2493+ROW(P2493)/10000000,10000000)+ROW(P2493)/1000000</f>
        <v>10000000.002493</v>
      </c>
      <c r="O2493" s="15">
        <f t="shared" si="120"/>
        <v>0</v>
      </c>
      <c r="P2493" s="30">
        <f t="shared" si="118"/>
        <v>1</v>
      </c>
    </row>
    <row r="2494" spans="1:16">
      <c r="A2494" s="3">
        <f t="shared" si="119"/>
        <v>2492</v>
      </c>
      <c r="B2494" s="3">
        <f>IF(成绩记录表!C2494=成绩查询表!$G$17,P2494+ROW(P2494)/10000000,10000000)+ROW(P2494)/1000000</f>
        <v>10000000.002494</v>
      </c>
      <c r="O2494" s="15">
        <f t="shared" si="120"/>
        <v>0</v>
      </c>
      <c r="P2494" s="30">
        <f t="shared" si="118"/>
        <v>1</v>
      </c>
    </row>
    <row r="2495" spans="1:16">
      <c r="A2495" s="3">
        <f t="shared" si="119"/>
        <v>2493</v>
      </c>
      <c r="B2495" s="3">
        <f>IF(成绩记录表!C2495=成绩查询表!$G$17,P2495+ROW(P2495)/10000000,10000000)+ROW(P2495)/1000000</f>
        <v>10000000.002495</v>
      </c>
      <c r="O2495" s="15">
        <f t="shared" si="120"/>
        <v>0</v>
      </c>
      <c r="P2495" s="30">
        <f t="shared" si="118"/>
        <v>1</v>
      </c>
    </row>
    <row r="2496" spans="1:16">
      <c r="A2496" s="3">
        <f t="shared" si="119"/>
        <v>2494</v>
      </c>
      <c r="B2496" s="3">
        <f>IF(成绩记录表!C2496=成绩查询表!$G$17,P2496+ROW(P2496)/10000000,10000000)+ROW(P2496)/1000000</f>
        <v>10000000.002496</v>
      </c>
      <c r="O2496" s="15">
        <f t="shared" si="120"/>
        <v>0</v>
      </c>
      <c r="P2496" s="30">
        <f t="shared" si="118"/>
        <v>1</v>
      </c>
    </row>
    <row r="2497" spans="1:16">
      <c r="A2497" s="3">
        <f t="shared" si="119"/>
        <v>2495</v>
      </c>
      <c r="B2497" s="3">
        <f>IF(成绩记录表!C2497=成绩查询表!$G$17,P2497+ROW(P2497)/10000000,10000000)+ROW(P2497)/1000000</f>
        <v>10000000.002497001</v>
      </c>
      <c r="O2497" s="15">
        <f t="shared" si="120"/>
        <v>0</v>
      </c>
      <c r="P2497" s="30">
        <f t="shared" si="118"/>
        <v>1</v>
      </c>
    </row>
    <row r="2498" spans="1:16">
      <c r="A2498" s="3">
        <f t="shared" si="119"/>
        <v>2496</v>
      </c>
      <c r="B2498" s="3">
        <f>IF(成绩记录表!C2498=成绩查询表!$G$17,P2498+ROW(P2498)/10000000,10000000)+ROW(P2498)/1000000</f>
        <v>10000000.002498001</v>
      </c>
      <c r="O2498" s="15">
        <f t="shared" si="120"/>
        <v>0</v>
      </c>
      <c r="P2498" s="30">
        <f t="shared" si="118"/>
        <v>1</v>
      </c>
    </row>
    <row r="2499" spans="1:16">
      <c r="A2499" s="3">
        <f t="shared" si="119"/>
        <v>2497</v>
      </c>
      <c r="B2499" s="3">
        <f>IF(成绩记录表!C2499=成绩查询表!$G$17,P2499+ROW(P2499)/10000000,10000000)+ROW(P2499)/1000000</f>
        <v>10000000.002498999</v>
      </c>
      <c r="O2499" s="15">
        <f t="shared" si="120"/>
        <v>0</v>
      </c>
      <c r="P2499" s="30">
        <f t="shared" si="118"/>
        <v>1</v>
      </c>
    </row>
    <row r="2500" spans="1:16">
      <c r="A2500" s="3">
        <f t="shared" si="119"/>
        <v>2498</v>
      </c>
      <c r="B2500" s="3">
        <f>IF(成绩记录表!C2500=成绩查询表!$G$17,P2500+ROW(P2500)/10000000,10000000)+ROW(P2500)/1000000</f>
        <v>10000000.002499999</v>
      </c>
      <c r="O2500" s="15">
        <f t="shared" si="120"/>
        <v>0</v>
      </c>
      <c r="P2500" s="30">
        <f t="shared" si="118"/>
        <v>1</v>
      </c>
    </row>
    <row r="2501" spans="1:16">
      <c r="A2501" s="3">
        <f t="shared" si="119"/>
        <v>2499</v>
      </c>
      <c r="B2501" s="3">
        <f>IF(成绩记录表!C2501=成绩查询表!$G$17,P2501+ROW(P2501)/10000000,10000000)+ROW(P2501)/1000000</f>
        <v>10000000.002501</v>
      </c>
      <c r="O2501" s="15">
        <f t="shared" si="120"/>
        <v>0</v>
      </c>
      <c r="P2501" s="30">
        <f t="shared" si="118"/>
        <v>1</v>
      </c>
    </row>
    <row r="2502" spans="1:16">
      <c r="A2502" s="3">
        <f t="shared" si="119"/>
        <v>2500</v>
      </c>
      <c r="B2502" s="3">
        <f>IF(成绩记录表!C2502=成绩查询表!$G$17,P2502+ROW(P2502)/10000000,10000000)+ROW(P2502)/1000000</f>
        <v>10000000.002502</v>
      </c>
      <c r="O2502" s="15">
        <f t="shared" si="120"/>
        <v>0</v>
      </c>
      <c r="P2502" s="30">
        <f t="shared" si="118"/>
        <v>1</v>
      </c>
    </row>
    <row r="2503" spans="1:16">
      <c r="A2503" s="3">
        <f t="shared" si="119"/>
        <v>2501</v>
      </c>
      <c r="B2503" s="3">
        <f>IF(成绩记录表!C2503=成绩查询表!$G$17,P2503+ROW(P2503)/10000000,10000000)+ROW(P2503)/1000000</f>
        <v>10000000.002503</v>
      </c>
      <c r="O2503" s="15">
        <f t="shared" si="120"/>
        <v>0</v>
      </c>
      <c r="P2503" s="30">
        <f t="shared" si="118"/>
        <v>1</v>
      </c>
    </row>
    <row r="2504" spans="1:16">
      <c r="A2504" s="3">
        <f t="shared" si="119"/>
        <v>2502</v>
      </c>
      <c r="B2504" s="3">
        <f>IF(成绩记录表!C2504=成绩查询表!$G$17,P2504+ROW(P2504)/10000000,10000000)+ROW(P2504)/1000000</f>
        <v>10000000.002504</v>
      </c>
      <c r="O2504" s="15">
        <f t="shared" si="120"/>
        <v>0</v>
      </c>
      <c r="P2504" s="30">
        <f t="shared" si="118"/>
        <v>1</v>
      </c>
    </row>
    <row r="2505" spans="1:16">
      <c r="A2505" s="3">
        <f t="shared" si="119"/>
        <v>2503</v>
      </c>
      <c r="B2505" s="3">
        <f>IF(成绩记录表!C2505=成绩查询表!$G$17,P2505+ROW(P2505)/10000000,10000000)+ROW(P2505)/1000000</f>
        <v>10000000.002505001</v>
      </c>
      <c r="O2505" s="15">
        <f t="shared" si="120"/>
        <v>0</v>
      </c>
      <c r="P2505" s="30">
        <f t="shared" si="118"/>
        <v>1</v>
      </c>
    </row>
    <row r="2506" spans="1:16">
      <c r="A2506" s="3">
        <f t="shared" si="119"/>
        <v>2504</v>
      </c>
      <c r="B2506" s="3">
        <f>IF(成绩记录表!C2506=成绩查询表!$G$17,P2506+ROW(P2506)/10000000,10000000)+ROW(P2506)/1000000</f>
        <v>10000000.002506001</v>
      </c>
      <c r="O2506" s="15">
        <f t="shared" si="120"/>
        <v>0</v>
      </c>
      <c r="P2506" s="30">
        <f t="shared" si="118"/>
        <v>1</v>
      </c>
    </row>
    <row r="2507" spans="1:16">
      <c r="A2507" s="3">
        <f t="shared" si="119"/>
        <v>2505</v>
      </c>
      <c r="B2507" s="3">
        <f>IF(成绩记录表!C2507=成绩查询表!$G$17,P2507+ROW(P2507)/10000000,10000000)+ROW(P2507)/1000000</f>
        <v>10000000.002506999</v>
      </c>
      <c r="O2507" s="15">
        <f t="shared" si="120"/>
        <v>0</v>
      </c>
      <c r="P2507" s="30">
        <f t="shared" si="118"/>
        <v>1</v>
      </c>
    </row>
    <row r="2508" spans="1:16">
      <c r="A2508" s="3">
        <f t="shared" si="119"/>
        <v>2506</v>
      </c>
      <c r="B2508" s="3">
        <f>IF(成绩记录表!C2508=成绩查询表!$G$17,P2508+ROW(P2508)/10000000,10000000)+ROW(P2508)/1000000</f>
        <v>10000000.002508</v>
      </c>
      <c r="O2508" s="15">
        <f t="shared" si="120"/>
        <v>0</v>
      </c>
      <c r="P2508" s="30">
        <f t="shared" si="118"/>
        <v>1</v>
      </c>
    </row>
    <row r="2509" spans="1:16">
      <c r="A2509" s="3">
        <f t="shared" si="119"/>
        <v>2507</v>
      </c>
      <c r="B2509" s="3">
        <f>IF(成绩记录表!C2509=成绩查询表!$G$17,P2509+ROW(P2509)/10000000,10000000)+ROW(P2509)/1000000</f>
        <v>10000000.002509</v>
      </c>
      <c r="O2509" s="15">
        <f t="shared" si="120"/>
        <v>0</v>
      </c>
      <c r="P2509" s="30">
        <f t="shared" si="118"/>
        <v>1</v>
      </c>
    </row>
    <row r="2510" spans="1:16">
      <c r="A2510" s="3">
        <f t="shared" si="119"/>
        <v>2508</v>
      </c>
      <c r="B2510" s="3">
        <f>IF(成绩记录表!C2510=成绩查询表!$G$17,P2510+ROW(P2510)/10000000,10000000)+ROW(P2510)/1000000</f>
        <v>10000000.00251</v>
      </c>
      <c r="O2510" s="15">
        <f t="shared" si="120"/>
        <v>0</v>
      </c>
      <c r="P2510" s="30">
        <f t="shared" si="118"/>
        <v>1</v>
      </c>
    </row>
    <row r="2511" spans="1:16">
      <c r="A2511" s="3">
        <f t="shared" si="119"/>
        <v>2509</v>
      </c>
      <c r="B2511" s="3">
        <f>IF(成绩记录表!C2511=成绩查询表!$G$17,P2511+ROW(P2511)/10000000,10000000)+ROW(P2511)/1000000</f>
        <v>10000000.002511</v>
      </c>
      <c r="O2511" s="15">
        <f t="shared" si="120"/>
        <v>0</v>
      </c>
      <c r="P2511" s="30">
        <f t="shared" si="118"/>
        <v>1</v>
      </c>
    </row>
    <row r="2512" spans="1:16">
      <c r="A2512" s="3">
        <f t="shared" si="119"/>
        <v>2510</v>
      </c>
      <c r="B2512" s="3">
        <f>IF(成绩记录表!C2512=成绩查询表!$G$17,P2512+ROW(P2512)/10000000,10000000)+ROW(P2512)/1000000</f>
        <v>10000000.002512001</v>
      </c>
      <c r="O2512" s="15">
        <f t="shared" si="120"/>
        <v>0</v>
      </c>
      <c r="P2512" s="30">
        <f t="shared" si="118"/>
        <v>1</v>
      </c>
    </row>
    <row r="2513" spans="1:16">
      <c r="A2513" s="3">
        <f t="shared" si="119"/>
        <v>2511</v>
      </c>
      <c r="B2513" s="3">
        <f>IF(成绩记录表!C2513=成绩查询表!$G$17,P2513+ROW(P2513)/10000000,10000000)+ROW(P2513)/1000000</f>
        <v>10000000.002513001</v>
      </c>
      <c r="O2513" s="15">
        <f t="shared" si="120"/>
        <v>0</v>
      </c>
      <c r="P2513" s="30">
        <f t="shared" si="118"/>
        <v>1</v>
      </c>
    </row>
    <row r="2514" spans="1:16">
      <c r="A2514" s="3">
        <f t="shared" si="119"/>
        <v>2512</v>
      </c>
      <c r="B2514" s="3">
        <f>IF(成绩记录表!C2514=成绩查询表!$G$17,P2514+ROW(P2514)/10000000,10000000)+ROW(P2514)/1000000</f>
        <v>10000000.002513999</v>
      </c>
      <c r="O2514" s="15">
        <f t="shared" si="120"/>
        <v>0</v>
      </c>
      <c r="P2514" s="30">
        <f t="shared" si="118"/>
        <v>1</v>
      </c>
    </row>
    <row r="2515" spans="1:16">
      <c r="A2515" s="3">
        <f t="shared" si="119"/>
        <v>2513</v>
      </c>
      <c r="B2515" s="3">
        <f>IF(成绩记录表!C2515=成绩查询表!$G$17,P2515+ROW(P2515)/10000000,10000000)+ROW(P2515)/1000000</f>
        <v>10000000.002514999</v>
      </c>
      <c r="O2515" s="15">
        <f t="shared" si="120"/>
        <v>0</v>
      </c>
      <c r="P2515" s="30">
        <f t="shared" si="118"/>
        <v>1</v>
      </c>
    </row>
    <row r="2516" spans="1:16">
      <c r="A2516" s="3">
        <f t="shared" si="119"/>
        <v>2514</v>
      </c>
      <c r="B2516" s="3">
        <f>IF(成绩记录表!C2516=成绩查询表!$G$17,P2516+ROW(P2516)/10000000,10000000)+ROW(P2516)/1000000</f>
        <v>10000000.002516</v>
      </c>
      <c r="O2516" s="15">
        <f t="shared" si="120"/>
        <v>0</v>
      </c>
      <c r="P2516" s="30">
        <f t="shared" si="118"/>
        <v>1</v>
      </c>
    </row>
    <row r="2517" spans="1:16">
      <c r="A2517" s="3">
        <f t="shared" si="119"/>
        <v>2515</v>
      </c>
      <c r="B2517" s="3">
        <f>IF(成绩记录表!C2517=成绩查询表!$G$17,P2517+ROW(P2517)/10000000,10000000)+ROW(P2517)/1000000</f>
        <v>10000000.002517</v>
      </c>
      <c r="O2517" s="15">
        <f t="shared" si="120"/>
        <v>0</v>
      </c>
      <c r="P2517" s="30">
        <f t="shared" si="118"/>
        <v>1</v>
      </c>
    </row>
    <row r="2518" spans="1:16">
      <c r="A2518" s="3">
        <f t="shared" si="119"/>
        <v>2516</v>
      </c>
      <c r="B2518" s="3">
        <f>IF(成绩记录表!C2518=成绩查询表!$G$17,P2518+ROW(P2518)/10000000,10000000)+ROW(P2518)/1000000</f>
        <v>10000000.002518</v>
      </c>
      <c r="O2518" s="15">
        <f t="shared" si="120"/>
        <v>0</v>
      </c>
      <c r="P2518" s="30">
        <f t="shared" ref="P2518:P2581" si="121">IFERROR(VALUE(COUNTIFS($C$2:$C$20000,C2518,$O$2:$O$20000,"&gt;"&amp;$O2518)+1),0)</f>
        <v>1</v>
      </c>
    </row>
    <row r="2519" spans="1:16">
      <c r="A2519" s="3">
        <f t="shared" si="119"/>
        <v>2517</v>
      </c>
      <c r="B2519" s="3">
        <f>IF(成绩记录表!C2519=成绩查询表!$G$17,P2519+ROW(P2519)/10000000,10000000)+ROW(P2519)/1000000</f>
        <v>10000000.002519</v>
      </c>
      <c r="O2519" s="15">
        <f t="shared" si="120"/>
        <v>0</v>
      </c>
      <c r="P2519" s="30">
        <f t="shared" si="121"/>
        <v>1</v>
      </c>
    </row>
    <row r="2520" spans="1:16">
      <c r="A2520" s="3">
        <f t="shared" si="119"/>
        <v>2518</v>
      </c>
      <c r="B2520" s="3">
        <f>IF(成绩记录表!C2520=成绩查询表!$G$17,P2520+ROW(P2520)/10000000,10000000)+ROW(P2520)/1000000</f>
        <v>10000000.002520001</v>
      </c>
      <c r="O2520" s="15">
        <f t="shared" si="120"/>
        <v>0</v>
      </c>
      <c r="P2520" s="30">
        <f t="shared" si="121"/>
        <v>1</v>
      </c>
    </row>
    <row r="2521" spans="1:16">
      <c r="A2521" s="3">
        <f t="shared" si="119"/>
        <v>2519</v>
      </c>
      <c r="B2521" s="3">
        <f>IF(成绩记录表!C2521=成绩查询表!$G$17,P2521+ROW(P2521)/10000000,10000000)+ROW(P2521)/1000000</f>
        <v>10000000.002521001</v>
      </c>
      <c r="O2521" s="15">
        <f t="shared" si="120"/>
        <v>0</v>
      </c>
      <c r="P2521" s="30">
        <f t="shared" si="121"/>
        <v>1</v>
      </c>
    </row>
    <row r="2522" spans="1:16">
      <c r="A2522" s="3">
        <f t="shared" si="119"/>
        <v>2520</v>
      </c>
      <c r="B2522" s="3">
        <f>IF(成绩记录表!C2522=成绩查询表!$G$17,P2522+ROW(P2522)/10000000,10000000)+ROW(P2522)/1000000</f>
        <v>10000000.002521999</v>
      </c>
      <c r="O2522" s="15">
        <f t="shared" si="120"/>
        <v>0</v>
      </c>
      <c r="P2522" s="30">
        <f t="shared" si="121"/>
        <v>1</v>
      </c>
    </row>
    <row r="2523" spans="1:16">
      <c r="A2523" s="3">
        <f t="shared" si="119"/>
        <v>2521</v>
      </c>
      <c r="B2523" s="3">
        <f>IF(成绩记录表!C2523=成绩查询表!$G$17,P2523+ROW(P2523)/10000000,10000000)+ROW(P2523)/1000000</f>
        <v>10000000.002522999</v>
      </c>
      <c r="O2523" s="15">
        <f t="shared" si="120"/>
        <v>0</v>
      </c>
      <c r="P2523" s="30">
        <f t="shared" si="121"/>
        <v>1</v>
      </c>
    </row>
    <row r="2524" spans="1:16">
      <c r="A2524" s="3">
        <f t="shared" si="119"/>
        <v>2522</v>
      </c>
      <c r="B2524" s="3">
        <f>IF(成绩记录表!C2524=成绩查询表!$G$17,P2524+ROW(P2524)/10000000,10000000)+ROW(P2524)/1000000</f>
        <v>10000000.002524</v>
      </c>
      <c r="O2524" s="15">
        <f t="shared" si="120"/>
        <v>0</v>
      </c>
      <c r="P2524" s="30">
        <f t="shared" si="121"/>
        <v>1</v>
      </c>
    </row>
    <row r="2525" spans="1:16">
      <c r="A2525" s="3">
        <f t="shared" si="119"/>
        <v>2523</v>
      </c>
      <c r="B2525" s="3">
        <f>IF(成绩记录表!C2525=成绩查询表!$G$17,P2525+ROW(P2525)/10000000,10000000)+ROW(P2525)/1000000</f>
        <v>10000000.002525</v>
      </c>
      <c r="O2525" s="15">
        <f t="shared" si="120"/>
        <v>0</v>
      </c>
      <c r="P2525" s="30">
        <f t="shared" si="121"/>
        <v>1</v>
      </c>
    </row>
    <row r="2526" spans="1:16">
      <c r="A2526" s="3">
        <f t="shared" si="119"/>
        <v>2524</v>
      </c>
      <c r="B2526" s="3">
        <f>IF(成绩记录表!C2526=成绩查询表!$G$17,P2526+ROW(P2526)/10000000,10000000)+ROW(P2526)/1000000</f>
        <v>10000000.002526</v>
      </c>
      <c r="O2526" s="15">
        <f t="shared" si="120"/>
        <v>0</v>
      </c>
      <c r="P2526" s="30">
        <f t="shared" si="121"/>
        <v>1</v>
      </c>
    </row>
    <row r="2527" spans="1:16">
      <c r="A2527" s="3">
        <f t="shared" si="119"/>
        <v>2525</v>
      </c>
      <c r="B2527" s="3">
        <f>IF(成绩记录表!C2527=成绩查询表!$G$17,P2527+ROW(P2527)/10000000,10000000)+ROW(P2527)/1000000</f>
        <v>10000000.002527</v>
      </c>
      <c r="O2527" s="15">
        <f t="shared" si="120"/>
        <v>0</v>
      </c>
      <c r="P2527" s="30">
        <f t="shared" si="121"/>
        <v>1</v>
      </c>
    </row>
    <row r="2528" spans="1:16">
      <c r="A2528" s="3">
        <f t="shared" si="119"/>
        <v>2526</v>
      </c>
      <c r="B2528" s="3">
        <f>IF(成绩记录表!C2528=成绩查询表!$G$17,P2528+ROW(P2528)/10000000,10000000)+ROW(P2528)/1000000</f>
        <v>10000000.002528001</v>
      </c>
      <c r="O2528" s="15">
        <f t="shared" si="120"/>
        <v>0</v>
      </c>
      <c r="P2528" s="30">
        <f t="shared" si="121"/>
        <v>1</v>
      </c>
    </row>
    <row r="2529" spans="1:16">
      <c r="A2529" s="3">
        <f t="shared" si="119"/>
        <v>2527</v>
      </c>
      <c r="B2529" s="3">
        <f>IF(成绩记录表!C2529=成绩查询表!$G$17,P2529+ROW(P2529)/10000000,10000000)+ROW(P2529)/1000000</f>
        <v>10000000.002529001</v>
      </c>
      <c r="O2529" s="15">
        <f t="shared" si="120"/>
        <v>0</v>
      </c>
      <c r="P2529" s="30">
        <f t="shared" si="121"/>
        <v>1</v>
      </c>
    </row>
    <row r="2530" spans="1:16">
      <c r="A2530" s="3">
        <f t="shared" si="119"/>
        <v>2528</v>
      </c>
      <c r="B2530" s="3">
        <f>IF(成绩记录表!C2530=成绩查询表!$G$17,P2530+ROW(P2530)/10000000,10000000)+ROW(P2530)/1000000</f>
        <v>10000000.002529999</v>
      </c>
      <c r="O2530" s="15">
        <f t="shared" si="120"/>
        <v>0</v>
      </c>
      <c r="P2530" s="30">
        <f t="shared" si="121"/>
        <v>1</v>
      </c>
    </row>
    <row r="2531" spans="1:16">
      <c r="A2531" s="3">
        <f t="shared" si="119"/>
        <v>2529</v>
      </c>
      <c r="B2531" s="3">
        <f>IF(成绩记录表!C2531=成绩查询表!$G$17,P2531+ROW(P2531)/10000000,10000000)+ROW(P2531)/1000000</f>
        <v>10000000.002530999</v>
      </c>
      <c r="O2531" s="15">
        <f t="shared" si="120"/>
        <v>0</v>
      </c>
      <c r="P2531" s="30">
        <f t="shared" si="121"/>
        <v>1</v>
      </c>
    </row>
    <row r="2532" spans="1:16">
      <c r="A2532" s="3">
        <f t="shared" si="119"/>
        <v>2530</v>
      </c>
      <c r="B2532" s="3">
        <f>IF(成绩记录表!C2532=成绩查询表!$G$17,P2532+ROW(P2532)/10000000,10000000)+ROW(P2532)/1000000</f>
        <v>10000000.002532</v>
      </c>
      <c r="O2532" s="15">
        <f t="shared" si="120"/>
        <v>0</v>
      </c>
      <c r="P2532" s="30">
        <f t="shared" si="121"/>
        <v>1</v>
      </c>
    </row>
    <row r="2533" spans="1:16">
      <c r="A2533" s="3">
        <f t="shared" si="119"/>
        <v>2531</v>
      </c>
      <c r="B2533" s="3">
        <f>IF(成绩记录表!C2533=成绩查询表!$G$17,P2533+ROW(P2533)/10000000,10000000)+ROW(P2533)/1000000</f>
        <v>10000000.002533</v>
      </c>
      <c r="O2533" s="15">
        <f t="shared" si="120"/>
        <v>0</v>
      </c>
      <c r="P2533" s="30">
        <f t="shared" si="121"/>
        <v>1</v>
      </c>
    </row>
    <row r="2534" spans="1:16">
      <c r="A2534" s="3">
        <f t="shared" si="119"/>
        <v>2532</v>
      </c>
      <c r="B2534" s="3">
        <f>IF(成绩记录表!C2534=成绩查询表!$G$17,P2534+ROW(P2534)/10000000,10000000)+ROW(P2534)/1000000</f>
        <v>10000000.002534</v>
      </c>
      <c r="O2534" s="15">
        <f t="shared" si="120"/>
        <v>0</v>
      </c>
      <c r="P2534" s="30">
        <f t="shared" si="121"/>
        <v>1</v>
      </c>
    </row>
    <row r="2535" spans="1:16">
      <c r="A2535" s="3">
        <f t="shared" si="119"/>
        <v>2533</v>
      </c>
      <c r="B2535" s="3">
        <f>IF(成绩记录表!C2535=成绩查询表!$G$17,P2535+ROW(P2535)/10000000,10000000)+ROW(P2535)/1000000</f>
        <v>10000000.002535</v>
      </c>
      <c r="O2535" s="15">
        <f t="shared" si="120"/>
        <v>0</v>
      </c>
      <c r="P2535" s="30">
        <f t="shared" si="121"/>
        <v>1</v>
      </c>
    </row>
    <row r="2536" spans="1:16">
      <c r="A2536" s="3">
        <f t="shared" si="119"/>
        <v>2534</v>
      </c>
      <c r="B2536" s="3">
        <f>IF(成绩记录表!C2536=成绩查询表!$G$17,P2536+ROW(P2536)/10000000,10000000)+ROW(P2536)/1000000</f>
        <v>10000000.002536001</v>
      </c>
      <c r="O2536" s="15">
        <f t="shared" si="120"/>
        <v>0</v>
      </c>
      <c r="P2536" s="30">
        <f t="shared" si="121"/>
        <v>1</v>
      </c>
    </row>
    <row r="2537" spans="1:16">
      <c r="A2537" s="3">
        <f t="shared" si="119"/>
        <v>2535</v>
      </c>
      <c r="B2537" s="3">
        <f>IF(成绩记录表!C2537=成绩查询表!$G$17,P2537+ROW(P2537)/10000000,10000000)+ROW(P2537)/1000000</f>
        <v>10000000.002537001</v>
      </c>
      <c r="O2537" s="15">
        <f t="shared" si="120"/>
        <v>0</v>
      </c>
      <c r="P2537" s="30">
        <f t="shared" si="121"/>
        <v>1</v>
      </c>
    </row>
    <row r="2538" spans="1:16">
      <c r="A2538" s="3">
        <f t="shared" si="119"/>
        <v>2536</v>
      </c>
      <c r="B2538" s="3">
        <f>IF(成绩记录表!C2538=成绩查询表!$G$17,P2538+ROW(P2538)/10000000,10000000)+ROW(P2538)/1000000</f>
        <v>10000000.002537999</v>
      </c>
      <c r="O2538" s="15">
        <f t="shared" si="120"/>
        <v>0</v>
      </c>
      <c r="P2538" s="30">
        <f t="shared" si="121"/>
        <v>1</v>
      </c>
    </row>
    <row r="2539" spans="1:16">
      <c r="A2539" s="3">
        <f t="shared" si="119"/>
        <v>2537</v>
      </c>
      <c r="B2539" s="3">
        <f>IF(成绩记录表!C2539=成绩查询表!$G$17,P2539+ROW(P2539)/10000000,10000000)+ROW(P2539)/1000000</f>
        <v>10000000.002539</v>
      </c>
      <c r="O2539" s="15">
        <f t="shared" si="120"/>
        <v>0</v>
      </c>
      <c r="P2539" s="30">
        <f t="shared" si="121"/>
        <v>1</v>
      </c>
    </row>
    <row r="2540" spans="1:16">
      <c r="A2540" s="3">
        <f t="shared" ref="A2540:A2603" si="122">RANK(B2540,B:B,1)</f>
        <v>2538</v>
      </c>
      <c r="B2540" s="3">
        <f>IF(成绩记录表!C2540=成绩查询表!$G$17,P2540+ROW(P2540)/10000000,10000000)+ROW(P2540)/1000000</f>
        <v>10000000.00254</v>
      </c>
      <c r="O2540" s="15">
        <f t="shared" ref="O2540:O2603" si="123">SUM(F2540:N2540)</f>
        <v>0</v>
      </c>
      <c r="P2540" s="30">
        <f t="shared" si="121"/>
        <v>1</v>
      </c>
    </row>
    <row r="2541" spans="1:16">
      <c r="A2541" s="3">
        <f t="shared" si="122"/>
        <v>2539</v>
      </c>
      <c r="B2541" s="3">
        <f>IF(成绩记录表!C2541=成绩查询表!$G$17,P2541+ROW(P2541)/10000000,10000000)+ROW(P2541)/1000000</f>
        <v>10000000.002541</v>
      </c>
      <c r="O2541" s="15">
        <f t="shared" si="123"/>
        <v>0</v>
      </c>
      <c r="P2541" s="30">
        <f t="shared" si="121"/>
        <v>1</v>
      </c>
    </row>
    <row r="2542" spans="1:16">
      <c r="A2542" s="3">
        <f t="shared" si="122"/>
        <v>2540</v>
      </c>
      <c r="B2542" s="3">
        <f>IF(成绩记录表!C2542=成绩查询表!$G$17,P2542+ROW(P2542)/10000000,10000000)+ROW(P2542)/1000000</f>
        <v>10000000.002542</v>
      </c>
      <c r="O2542" s="15">
        <f t="shared" si="123"/>
        <v>0</v>
      </c>
      <c r="P2542" s="30">
        <f t="shared" si="121"/>
        <v>1</v>
      </c>
    </row>
    <row r="2543" spans="1:16">
      <c r="A2543" s="3">
        <f t="shared" si="122"/>
        <v>2541</v>
      </c>
      <c r="B2543" s="3">
        <f>IF(成绩记录表!C2543=成绩查询表!$G$17,P2543+ROW(P2543)/10000000,10000000)+ROW(P2543)/1000000</f>
        <v>10000000.002543001</v>
      </c>
      <c r="O2543" s="15">
        <f t="shared" si="123"/>
        <v>0</v>
      </c>
      <c r="P2543" s="30">
        <f t="shared" si="121"/>
        <v>1</v>
      </c>
    </row>
    <row r="2544" spans="1:16">
      <c r="A2544" s="3">
        <f t="shared" si="122"/>
        <v>2542</v>
      </c>
      <c r="B2544" s="3">
        <f>IF(成绩记录表!C2544=成绩查询表!$G$17,P2544+ROW(P2544)/10000000,10000000)+ROW(P2544)/1000000</f>
        <v>10000000.002544001</v>
      </c>
      <c r="O2544" s="15">
        <f t="shared" si="123"/>
        <v>0</v>
      </c>
      <c r="P2544" s="30">
        <f t="shared" si="121"/>
        <v>1</v>
      </c>
    </row>
    <row r="2545" spans="1:16">
      <c r="A2545" s="3">
        <f t="shared" si="122"/>
        <v>2543</v>
      </c>
      <c r="B2545" s="3">
        <f>IF(成绩记录表!C2545=成绩查询表!$G$17,P2545+ROW(P2545)/10000000,10000000)+ROW(P2545)/1000000</f>
        <v>10000000.002544999</v>
      </c>
      <c r="O2545" s="15">
        <f t="shared" si="123"/>
        <v>0</v>
      </c>
      <c r="P2545" s="30">
        <f t="shared" si="121"/>
        <v>1</v>
      </c>
    </row>
    <row r="2546" spans="1:16">
      <c r="A2546" s="3">
        <f t="shared" si="122"/>
        <v>2544</v>
      </c>
      <c r="B2546" s="3">
        <f>IF(成绩记录表!C2546=成绩查询表!$G$17,P2546+ROW(P2546)/10000000,10000000)+ROW(P2546)/1000000</f>
        <v>10000000.002545999</v>
      </c>
      <c r="O2546" s="15">
        <f t="shared" si="123"/>
        <v>0</v>
      </c>
      <c r="P2546" s="30">
        <f t="shared" si="121"/>
        <v>1</v>
      </c>
    </row>
    <row r="2547" spans="1:16">
      <c r="A2547" s="3">
        <f t="shared" si="122"/>
        <v>2545</v>
      </c>
      <c r="B2547" s="3">
        <f>IF(成绩记录表!C2547=成绩查询表!$G$17,P2547+ROW(P2547)/10000000,10000000)+ROW(P2547)/1000000</f>
        <v>10000000.002547</v>
      </c>
      <c r="O2547" s="15">
        <f t="shared" si="123"/>
        <v>0</v>
      </c>
      <c r="P2547" s="30">
        <f t="shared" si="121"/>
        <v>1</v>
      </c>
    </row>
    <row r="2548" spans="1:16">
      <c r="A2548" s="3">
        <f t="shared" si="122"/>
        <v>2546</v>
      </c>
      <c r="B2548" s="3">
        <f>IF(成绩记录表!C2548=成绩查询表!$G$17,P2548+ROW(P2548)/10000000,10000000)+ROW(P2548)/1000000</f>
        <v>10000000.002548</v>
      </c>
      <c r="O2548" s="15">
        <f t="shared" si="123"/>
        <v>0</v>
      </c>
      <c r="P2548" s="30">
        <f t="shared" si="121"/>
        <v>1</v>
      </c>
    </row>
    <row r="2549" spans="1:16">
      <c r="A2549" s="3">
        <f t="shared" si="122"/>
        <v>2547</v>
      </c>
      <c r="B2549" s="3">
        <f>IF(成绩记录表!C2549=成绩查询表!$G$17,P2549+ROW(P2549)/10000000,10000000)+ROW(P2549)/1000000</f>
        <v>10000000.002549</v>
      </c>
      <c r="O2549" s="15">
        <f t="shared" si="123"/>
        <v>0</v>
      </c>
      <c r="P2549" s="30">
        <f t="shared" si="121"/>
        <v>1</v>
      </c>
    </row>
    <row r="2550" spans="1:16">
      <c r="A2550" s="3">
        <f t="shared" si="122"/>
        <v>2548</v>
      </c>
      <c r="B2550" s="3">
        <f>IF(成绩记录表!C2550=成绩查询表!$G$17,P2550+ROW(P2550)/10000000,10000000)+ROW(P2550)/1000000</f>
        <v>10000000.00255</v>
      </c>
      <c r="O2550" s="15">
        <f t="shared" si="123"/>
        <v>0</v>
      </c>
      <c r="P2550" s="30">
        <f t="shared" si="121"/>
        <v>1</v>
      </c>
    </row>
    <row r="2551" spans="1:16">
      <c r="A2551" s="3">
        <f t="shared" si="122"/>
        <v>2549</v>
      </c>
      <c r="B2551" s="3">
        <f>IF(成绩记录表!C2551=成绩查询表!$G$17,P2551+ROW(P2551)/10000000,10000000)+ROW(P2551)/1000000</f>
        <v>10000000.002551001</v>
      </c>
      <c r="O2551" s="15">
        <f t="shared" si="123"/>
        <v>0</v>
      </c>
      <c r="P2551" s="30">
        <f t="shared" si="121"/>
        <v>1</v>
      </c>
    </row>
    <row r="2552" spans="1:16">
      <c r="A2552" s="3">
        <f t="shared" si="122"/>
        <v>2550</v>
      </c>
      <c r="B2552" s="3">
        <f>IF(成绩记录表!C2552=成绩查询表!$G$17,P2552+ROW(P2552)/10000000,10000000)+ROW(P2552)/1000000</f>
        <v>10000000.002552001</v>
      </c>
      <c r="O2552" s="15">
        <f t="shared" si="123"/>
        <v>0</v>
      </c>
      <c r="P2552" s="30">
        <f t="shared" si="121"/>
        <v>1</v>
      </c>
    </row>
    <row r="2553" spans="1:16">
      <c r="A2553" s="3">
        <f t="shared" si="122"/>
        <v>2551</v>
      </c>
      <c r="B2553" s="3">
        <f>IF(成绩记录表!C2553=成绩查询表!$G$17,P2553+ROW(P2553)/10000000,10000000)+ROW(P2553)/1000000</f>
        <v>10000000.002552999</v>
      </c>
      <c r="O2553" s="15">
        <f t="shared" si="123"/>
        <v>0</v>
      </c>
      <c r="P2553" s="30">
        <f t="shared" si="121"/>
        <v>1</v>
      </c>
    </row>
    <row r="2554" spans="1:16">
      <c r="A2554" s="3">
        <f t="shared" si="122"/>
        <v>2552</v>
      </c>
      <c r="B2554" s="3">
        <f>IF(成绩记录表!C2554=成绩查询表!$G$17,P2554+ROW(P2554)/10000000,10000000)+ROW(P2554)/1000000</f>
        <v>10000000.002553999</v>
      </c>
      <c r="O2554" s="15">
        <f t="shared" si="123"/>
        <v>0</v>
      </c>
      <c r="P2554" s="30">
        <f t="shared" si="121"/>
        <v>1</v>
      </c>
    </row>
    <row r="2555" spans="1:16">
      <c r="A2555" s="3">
        <f t="shared" si="122"/>
        <v>2553</v>
      </c>
      <c r="B2555" s="3">
        <f>IF(成绩记录表!C2555=成绩查询表!$G$17,P2555+ROW(P2555)/10000000,10000000)+ROW(P2555)/1000000</f>
        <v>10000000.002555</v>
      </c>
      <c r="O2555" s="15">
        <f t="shared" si="123"/>
        <v>0</v>
      </c>
      <c r="P2555" s="30">
        <f t="shared" si="121"/>
        <v>1</v>
      </c>
    </row>
    <row r="2556" spans="1:16">
      <c r="A2556" s="3">
        <f t="shared" si="122"/>
        <v>2554</v>
      </c>
      <c r="B2556" s="3">
        <f>IF(成绩记录表!C2556=成绩查询表!$G$17,P2556+ROW(P2556)/10000000,10000000)+ROW(P2556)/1000000</f>
        <v>10000000.002556</v>
      </c>
      <c r="O2556" s="15">
        <f t="shared" si="123"/>
        <v>0</v>
      </c>
      <c r="P2556" s="30">
        <f t="shared" si="121"/>
        <v>1</v>
      </c>
    </row>
    <row r="2557" spans="1:16">
      <c r="A2557" s="3">
        <f t="shared" si="122"/>
        <v>2555</v>
      </c>
      <c r="B2557" s="3">
        <f>IF(成绩记录表!C2557=成绩查询表!$G$17,P2557+ROW(P2557)/10000000,10000000)+ROW(P2557)/1000000</f>
        <v>10000000.002557</v>
      </c>
      <c r="O2557" s="15">
        <f t="shared" si="123"/>
        <v>0</v>
      </c>
      <c r="P2557" s="30">
        <f t="shared" si="121"/>
        <v>1</v>
      </c>
    </row>
    <row r="2558" spans="1:16">
      <c r="A2558" s="3">
        <f t="shared" si="122"/>
        <v>2556</v>
      </c>
      <c r="B2558" s="3">
        <f>IF(成绩记录表!C2558=成绩查询表!$G$17,P2558+ROW(P2558)/10000000,10000000)+ROW(P2558)/1000000</f>
        <v>10000000.002558</v>
      </c>
      <c r="O2558" s="15">
        <f t="shared" si="123"/>
        <v>0</v>
      </c>
      <c r="P2558" s="30">
        <f t="shared" si="121"/>
        <v>1</v>
      </c>
    </row>
    <row r="2559" spans="1:16">
      <c r="A2559" s="3">
        <f t="shared" si="122"/>
        <v>2557</v>
      </c>
      <c r="B2559" s="3">
        <f>IF(成绩记录表!C2559=成绩查询表!$G$17,P2559+ROW(P2559)/10000000,10000000)+ROW(P2559)/1000000</f>
        <v>10000000.002559001</v>
      </c>
      <c r="O2559" s="15">
        <f t="shared" si="123"/>
        <v>0</v>
      </c>
      <c r="P2559" s="30">
        <f t="shared" si="121"/>
        <v>1</v>
      </c>
    </row>
    <row r="2560" spans="1:16">
      <c r="A2560" s="3">
        <f t="shared" si="122"/>
        <v>2558</v>
      </c>
      <c r="B2560" s="3">
        <f>IF(成绩记录表!C2560=成绩查询表!$G$17,P2560+ROW(P2560)/10000000,10000000)+ROW(P2560)/1000000</f>
        <v>10000000.002560001</v>
      </c>
      <c r="O2560" s="15">
        <f t="shared" si="123"/>
        <v>0</v>
      </c>
      <c r="P2560" s="30">
        <f t="shared" si="121"/>
        <v>1</v>
      </c>
    </row>
    <row r="2561" spans="1:16">
      <c r="A2561" s="3">
        <f t="shared" si="122"/>
        <v>2559</v>
      </c>
      <c r="B2561" s="3">
        <f>IF(成绩记录表!C2561=成绩查询表!$G$17,P2561+ROW(P2561)/10000000,10000000)+ROW(P2561)/1000000</f>
        <v>10000000.002560999</v>
      </c>
      <c r="O2561" s="15">
        <f t="shared" si="123"/>
        <v>0</v>
      </c>
      <c r="P2561" s="30">
        <f t="shared" si="121"/>
        <v>1</v>
      </c>
    </row>
    <row r="2562" spans="1:16">
      <c r="A2562" s="3">
        <f t="shared" si="122"/>
        <v>2560</v>
      </c>
      <c r="B2562" s="3">
        <f>IF(成绩记录表!C2562=成绩查询表!$G$17,P2562+ROW(P2562)/10000000,10000000)+ROW(P2562)/1000000</f>
        <v>10000000.002561999</v>
      </c>
      <c r="O2562" s="15">
        <f t="shared" si="123"/>
        <v>0</v>
      </c>
      <c r="P2562" s="30">
        <f t="shared" si="121"/>
        <v>1</v>
      </c>
    </row>
    <row r="2563" spans="1:16">
      <c r="A2563" s="3">
        <f t="shared" si="122"/>
        <v>2561</v>
      </c>
      <c r="B2563" s="3">
        <f>IF(成绩记录表!C2563=成绩查询表!$G$17,P2563+ROW(P2563)/10000000,10000000)+ROW(P2563)/1000000</f>
        <v>10000000.002563</v>
      </c>
      <c r="O2563" s="15">
        <f t="shared" si="123"/>
        <v>0</v>
      </c>
      <c r="P2563" s="30">
        <f t="shared" si="121"/>
        <v>1</v>
      </c>
    </row>
    <row r="2564" spans="1:16">
      <c r="A2564" s="3">
        <f t="shared" si="122"/>
        <v>2562</v>
      </c>
      <c r="B2564" s="3">
        <f>IF(成绩记录表!C2564=成绩查询表!$G$17,P2564+ROW(P2564)/10000000,10000000)+ROW(P2564)/1000000</f>
        <v>10000000.002564</v>
      </c>
      <c r="O2564" s="15">
        <f t="shared" si="123"/>
        <v>0</v>
      </c>
      <c r="P2564" s="30">
        <f t="shared" si="121"/>
        <v>1</v>
      </c>
    </row>
    <row r="2565" spans="1:16">
      <c r="A2565" s="3">
        <f t="shared" si="122"/>
        <v>2563</v>
      </c>
      <c r="B2565" s="3">
        <f>IF(成绩记录表!C2565=成绩查询表!$G$17,P2565+ROW(P2565)/10000000,10000000)+ROW(P2565)/1000000</f>
        <v>10000000.002565</v>
      </c>
      <c r="O2565" s="15">
        <f t="shared" si="123"/>
        <v>0</v>
      </c>
      <c r="P2565" s="30">
        <f t="shared" si="121"/>
        <v>1</v>
      </c>
    </row>
    <row r="2566" spans="1:16">
      <c r="A2566" s="3">
        <f t="shared" si="122"/>
        <v>2564</v>
      </c>
      <c r="B2566" s="3">
        <f>IF(成绩记录表!C2566=成绩查询表!$G$17,P2566+ROW(P2566)/10000000,10000000)+ROW(P2566)/1000000</f>
        <v>10000000.002566</v>
      </c>
      <c r="O2566" s="15">
        <f t="shared" si="123"/>
        <v>0</v>
      </c>
      <c r="P2566" s="30">
        <f t="shared" si="121"/>
        <v>1</v>
      </c>
    </row>
    <row r="2567" spans="1:16">
      <c r="A2567" s="3">
        <f t="shared" si="122"/>
        <v>2565</v>
      </c>
      <c r="B2567" s="3">
        <f>IF(成绩记录表!C2567=成绩查询表!$G$17,P2567+ROW(P2567)/10000000,10000000)+ROW(P2567)/1000000</f>
        <v>10000000.002567001</v>
      </c>
      <c r="O2567" s="15">
        <f t="shared" si="123"/>
        <v>0</v>
      </c>
      <c r="P2567" s="30">
        <f t="shared" si="121"/>
        <v>1</v>
      </c>
    </row>
    <row r="2568" spans="1:16">
      <c r="A2568" s="3">
        <f t="shared" si="122"/>
        <v>2566</v>
      </c>
      <c r="B2568" s="3">
        <f>IF(成绩记录表!C2568=成绩查询表!$G$17,P2568+ROW(P2568)/10000000,10000000)+ROW(P2568)/1000000</f>
        <v>10000000.002568001</v>
      </c>
      <c r="O2568" s="15">
        <f t="shared" si="123"/>
        <v>0</v>
      </c>
      <c r="P2568" s="30">
        <f t="shared" si="121"/>
        <v>1</v>
      </c>
    </row>
    <row r="2569" spans="1:16">
      <c r="A2569" s="3">
        <f t="shared" si="122"/>
        <v>2567</v>
      </c>
      <c r="B2569" s="3">
        <f>IF(成绩记录表!C2569=成绩查询表!$G$17,P2569+ROW(P2569)/10000000,10000000)+ROW(P2569)/1000000</f>
        <v>10000000.002568999</v>
      </c>
      <c r="O2569" s="15">
        <f t="shared" si="123"/>
        <v>0</v>
      </c>
      <c r="P2569" s="30">
        <f t="shared" si="121"/>
        <v>1</v>
      </c>
    </row>
    <row r="2570" spans="1:16">
      <c r="A2570" s="3">
        <f t="shared" si="122"/>
        <v>2568</v>
      </c>
      <c r="B2570" s="3">
        <f>IF(成绩记录表!C2570=成绩查询表!$G$17,P2570+ROW(P2570)/10000000,10000000)+ROW(P2570)/1000000</f>
        <v>10000000.00257</v>
      </c>
      <c r="O2570" s="15">
        <f t="shared" si="123"/>
        <v>0</v>
      </c>
      <c r="P2570" s="30">
        <f t="shared" si="121"/>
        <v>1</v>
      </c>
    </row>
    <row r="2571" spans="1:16">
      <c r="A2571" s="3">
        <f t="shared" si="122"/>
        <v>2569</v>
      </c>
      <c r="B2571" s="3">
        <f>IF(成绩记录表!C2571=成绩查询表!$G$17,P2571+ROW(P2571)/10000000,10000000)+ROW(P2571)/1000000</f>
        <v>10000000.002571</v>
      </c>
      <c r="O2571" s="15">
        <f t="shared" si="123"/>
        <v>0</v>
      </c>
      <c r="P2571" s="30">
        <f t="shared" si="121"/>
        <v>1</v>
      </c>
    </row>
    <row r="2572" spans="1:16">
      <c r="A2572" s="3">
        <f t="shared" si="122"/>
        <v>2570</v>
      </c>
      <c r="B2572" s="3">
        <f>IF(成绩记录表!C2572=成绩查询表!$G$17,P2572+ROW(P2572)/10000000,10000000)+ROW(P2572)/1000000</f>
        <v>10000000.002572</v>
      </c>
      <c r="O2572" s="15">
        <f t="shared" si="123"/>
        <v>0</v>
      </c>
      <c r="P2572" s="30">
        <f t="shared" si="121"/>
        <v>1</v>
      </c>
    </row>
    <row r="2573" spans="1:16">
      <c r="A2573" s="3">
        <f t="shared" si="122"/>
        <v>2571</v>
      </c>
      <c r="B2573" s="3">
        <f>IF(成绩记录表!C2573=成绩查询表!$G$17,P2573+ROW(P2573)/10000000,10000000)+ROW(P2573)/1000000</f>
        <v>10000000.002573</v>
      </c>
      <c r="O2573" s="15">
        <f t="shared" si="123"/>
        <v>0</v>
      </c>
      <c r="P2573" s="30">
        <f t="shared" si="121"/>
        <v>1</v>
      </c>
    </row>
    <row r="2574" spans="1:16">
      <c r="A2574" s="3">
        <f t="shared" si="122"/>
        <v>2572</v>
      </c>
      <c r="B2574" s="3">
        <f>IF(成绩记录表!C2574=成绩查询表!$G$17,P2574+ROW(P2574)/10000000,10000000)+ROW(P2574)/1000000</f>
        <v>10000000.002574001</v>
      </c>
      <c r="O2574" s="15">
        <f t="shared" si="123"/>
        <v>0</v>
      </c>
      <c r="P2574" s="30">
        <f t="shared" si="121"/>
        <v>1</v>
      </c>
    </row>
    <row r="2575" spans="1:16">
      <c r="A2575" s="3">
        <f t="shared" si="122"/>
        <v>2573</v>
      </c>
      <c r="B2575" s="3">
        <f>IF(成绩记录表!C2575=成绩查询表!$G$17,P2575+ROW(P2575)/10000000,10000000)+ROW(P2575)/1000000</f>
        <v>10000000.002575001</v>
      </c>
      <c r="O2575" s="15">
        <f t="shared" si="123"/>
        <v>0</v>
      </c>
      <c r="P2575" s="30">
        <f t="shared" si="121"/>
        <v>1</v>
      </c>
    </row>
    <row r="2576" spans="1:16">
      <c r="A2576" s="3">
        <f t="shared" si="122"/>
        <v>2574</v>
      </c>
      <c r="B2576" s="3">
        <f>IF(成绩记录表!C2576=成绩查询表!$G$17,P2576+ROW(P2576)/10000000,10000000)+ROW(P2576)/1000000</f>
        <v>10000000.002575999</v>
      </c>
      <c r="O2576" s="15">
        <f t="shared" si="123"/>
        <v>0</v>
      </c>
      <c r="P2576" s="30">
        <f t="shared" si="121"/>
        <v>1</v>
      </c>
    </row>
    <row r="2577" spans="1:16">
      <c r="A2577" s="3">
        <f t="shared" si="122"/>
        <v>2575</v>
      </c>
      <c r="B2577" s="3">
        <f>IF(成绩记录表!C2577=成绩查询表!$G$17,P2577+ROW(P2577)/10000000,10000000)+ROW(P2577)/1000000</f>
        <v>10000000.002576999</v>
      </c>
      <c r="O2577" s="15">
        <f t="shared" si="123"/>
        <v>0</v>
      </c>
      <c r="P2577" s="30">
        <f t="shared" si="121"/>
        <v>1</v>
      </c>
    </row>
    <row r="2578" spans="1:16">
      <c r="A2578" s="3">
        <f t="shared" si="122"/>
        <v>2576</v>
      </c>
      <c r="B2578" s="3">
        <f>IF(成绩记录表!C2578=成绩查询表!$G$17,P2578+ROW(P2578)/10000000,10000000)+ROW(P2578)/1000000</f>
        <v>10000000.002578</v>
      </c>
      <c r="O2578" s="15">
        <f t="shared" si="123"/>
        <v>0</v>
      </c>
      <c r="P2578" s="30">
        <f t="shared" si="121"/>
        <v>1</v>
      </c>
    </row>
    <row r="2579" spans="1:16">
      <c r="A2579" s="3">
        <f t="shared" si="122"/>
        <v>2577</v>
      </c>
      <c r="B2579" s="3">
        <f>IF(成绩记录表!C2579=成绩查询表!$G$17,P2579+ROW(P2579)/10000000,10000000)+ROW(P2579)/1000000</f>
        <v>10000000.002579</v>
      </c>
      <c r="O2579" s="15">
        <f t="shared" si="123"/>
        <v>0</v>
      </c>
      <c r="P2579" s="30">
        <f t="shared" si="121"/>
        <v>1</v>
      </c>
    </row>
    <row r="2580" spans="1:16">
      <c r="A2580" s="3">
        <f t="shared" si="122"/>
        <v>2578</v>
      </c>
      <c r="B2580" s="3">
        <f>IF(成绩记录表!C2580=成绩查询表!$G$17,P2580+ROW(P2580)/10000000,10000000)+ROW(P2580)/1000000</f>
        <v>10000000.00258</v>
      </c>
      <c r="O2580" s="15">
        <f t="shared" si="123"/>
        <v>0</v>
      </c>
      <c r="P2580" s="30">
        <f t="shared" si="121"/>
        <v>1</v>
      </c>
    </row>
    <row r="2581" spans="1:16">
      <c r="A2581" s="3">
        <f t="shared" si="122"/>
        <v>2579</v>
      </c>
      <c r="B2581" s="3">
        <f>IF(成绩记录表!C2581=成绩查询表!$G$17,P2581+ROW(P2581)/10000000,10000000)+ROW(P2581)/1000000</f>
        <v>10000000.002581</v>
      </c>
      <c r="O2581" s="15">
        <f t="shared" si="123"/>
        <v>0</v>
      </c>
      <c r="P2581" s="30">
        <f t="shared" si="121"/>
        <v>1</v>
      </c>
    </row>
    <row r="2582" spans="1:16">
      <c r="A2582" s="3">
        <f t="shared" si="122"/>
        <v>2580</v>
      </c>
      <c r="B2582" s="3">
        <f>IF(成绩记录表!C2582=成绩查询表!$G$17,P2582+ROW(P2582)/10000000,10000000)+ROW(P2582)/1000000</f>
        <v>10000000.002582001</v>
      </c>
      <c r="O2582" s="15">
        <f t="shared" si="123"/>
        <v>0</v>
      </c>
      <c r="P2582" s="30">
        <f t="shared" ref="P2582:P2645" si="124">IFERROR(VALUE(COUNTIFS($C$2:$C$20000,C2582,$O$2:$O$20000,"&gt;"&amp;$O2582)+1),0)</f>
        <v>1</v>
      </c>
    </row>
    <row r="2583" spans="1:16">
      <c r="A2583" s="3">
        <f t="shared" si="122"/>
        <v>2581</v>
      </c>
      <c r="B2583" s="3">
        <f>IF(成绩记录表!C2583=成绩查询表!$G$17,P2583+ROW(P2583)/10000000,10000000)+ROW(P2583)/1000000</f>
        <v>10000000.002583001</v>
      </c>
      <c r="O2583" s="15">
        <f t="shared" si="123"/>
        <v>0</v>
      </c>
      <c r="P2583" s="30">
        <f t="shared" si="124"/>
        <v>1</v>
      </c>
    </row>
    <row r="2584" spans="1:16">
      <c r="A2584" s="3">
        <f t="shared" si="122"/>
        <v>2582</v>
      </c>
      <c r="B2584" s="3">
        <f>IF(成绩记录表!C2584=成绩查询表!$G$17,P2584+ROW(P2584)/10000000,10000000)+ROW(P2584)/1000000</f>
        <v>10000000.002583999</v>
      </c>
      <c r="O2584" s="15">
        <f t="shared" si="123"/>
        <v>0</v>
      </c>
      <c r="P2584" s="30">
        <f t="shared" si="124"/>
        <v>1</v>
      </c>
    </row>
    <row r="2585" spans="1:16">
      <c r="A2585" s="3">
        <f t="shared" si="122"/>
        <v>2583</v>
      </c>
      <c r="B2585" s="3">
        <f>IF(成绩记录表!C2585=成绩查询表!$G$17,P2585+ROW(P2585)/10000000,10000000)+ROW(P2585)/1000000</f>
        <v>10000000.002584999</v>
      </c>
      <c r="O2585" s="15">
        <f t="shared" si="123"/>
        <v>0</v>
      </c>
      <c r="P2585" s="30">
        <f t="shared" si="124"/>
        <v>1</v>
      </c>
    </row>
    <row r="2586" spans="1:16">
      <c r="A2586" s="3">
        <f t="shared" si="122"/>
        <v>2584</v>
      </c>
      <c r="B2586" s="3">
        <f>IF(成绩记录表!C2586=成绩查询表!$G$17,P2586+ROW(P2586)/10000000,10000000)+ROW(P2586)/1000000</f>
        <v>10000000.002586</v>
      </c>
      <c r="O2586" s="15">
        <f t="shared" si="123"/>
        <v>0</v>
      </c>
      <c r="P2586" s="30">
        <f t="shared" si="124"/>
        <v>1</v>
      </c>
    </row>
    <row r="2587" spans="1:16">
      <c r="A2587" s="3">
        <f t="shared" si="122"/>
        <v>2585</v>
      </c>
      <c r="B2587" s="3">
        <f>IF(成绩记录表!C2587=成绩查询表!$G$17,P2587+ROW(P2587)/10000000,10000000)+ROW(P2587)/1000000</f>
        <v>10000000.002587</v>
      </c>
      <c r="O2587" s="15">
        <f t="shared" si="123"/>
        <v>0</v>
      </c>
      <c r="P2587" s="30">
        <f t="shared" si="124"/>
        <v>1</v>
      </c>
    </row>
    <row r="2588" spans="1:16">
      <c r="A2588" s="3">
        <f t="shared" si="122"/>
        <v>2586</v>
      </c>
      <c r="B2588" s="3">
        <f>IF(成绩记录表!C2588=成绩查询表!$G$17,P2588+ROW(P2588)/10000000,10000000)+ROW(P2588)/1000000</f>
        <v>10000000.002588</v>
      </c>
      <c r="O2588" s="15">
        <f t="shared" si="123"/>
        <v>0</v>
      </c>
      <c r="P2588" s="30">
        <f t="shared" si="124"/>
        <v>1</v>
      </c>
    </row>
    <row r="2589" spans="1:16">
      <c r="A2589" s="3">
        <f t="shared" si="122"/>
        <v>2587</v>
      </c>
      <c r="B2589" s="3">
        <f>IF(成绩记录表!C2589=成绩查询表!$G$17,P2589+ROW(P2589)/10000000,10000000)+ROW(P2589)/1000000</f>
        <v>10000000.002589</v>
      </c>
      <c r="O2589" s="15">
        <f t="shared" si="123"/>
        <v>0</v>
      </c>
      <c r="P2589" s="30">
        <f t="shared" si="124"/>
        <v>1</v>
      </c>
    </row>
    <row r="2590" spans="1:16">
      <c r="A2590" s="3">
        <f t="shared" si="122"/>
        <v>2588</v>
      </c>
      <c r="B2590" s="3">
        <f>IF(成绩记录表!C2590=成绩查询表!$G$17,P2590+ROW(P2590)/10000000,10000000)+ROW(P2590)/1000000</f>
        <v>10000000.002590001</v>
      </c>
      <c r="O2590" s="15">
        <f t="shared" si="123"/>
        <v>0</v>
      </c>
      <c r="P2590" s="30">
        <f t="shared" si="124"/>
        <v>1</v>
      </c>
    </row>
    <row r="2591" spans="1:16">
      <c r="A2591" s="3">
        <f t="shared" si="122"/>
        <v>2589</v>
      </c>
      <c r="B2591" s="3">
        <f>IF(成绩记录表!C2591=成绩查询表!$G$17,P2591+ROW(P2591)/10000000,10000000)+ROW(P2591)/1000000</f>
        <v>10000000.002591001</v>
      </c>
      <c r="O2591" s="15">
        <f t="shared" si="123"/>
        <v>0</v>
      </c>
      <c r="P2591" s="30">
        <f t="shared" si="124"/>
        <v>1</v>
      </c>
    </row>
    <row r="2592" spans="1:16">
      <c r="A2592" s="3">
        <f t="shared" si="122"/>
        <v>2590</v>
      </c>
      <c r="B2592" s="3">
        <f>IF(成绩记录表!C2592=成绩查询表!$G$17,P2592+ROW(P2592)/10000000,10000000)+ROW(P2592)/1000000</f>
        <v>10000000.002591999</v>
      </c>
      <c r="O2592" s="15">
        <f t="shared" si="123"/>
        <v>0</v>
      </c>
      <c r="P2592" s="30">
        <f t="shared" si="124"/>
        <v>1</v>
      </c>
    </row>
    <row r="2593" spans="1:16">
      <c r="A2593" s="3">
        <f t="shared" si="122"/>
        <v>2591</v>
      </c>
      <c r="B2593" s="3">
        <f>IF(成绩记录表!C2593=成绩查询表!$G$17,P2593+ROW(P2593)/10000000,10000000)+ROW(P2593)/1000000</f>
        <v>10000000.002592999</v>
      </c>
      <c r="O2593" s="15">
        <f t="shared" si="123"/>
        <v>0</v>
      </c>
      <c r="P2593" s="30">
        <f t="shared" si="124"/>
        <v>1</v>
      </c>
    </row>
    <row r="2594" spans="1:16">
      <c r="A2594" s="3">
        <f t="shared" si="122"/>
        <v>2592</v>
      </c>
      <c r="B2594" s="3">
        <f>IF(成绩记录表!C2594=成绩查询表!$G$17,P2594+ROW(P2594)/10000000,10000000)+ROW(P2594)/1000000</f>
        <v>10000000.002594</v>
      </c>
      <c r="O2594" s="15">
        <f t="shared" si="123"/>
        <v>0</v>
      </c>
      <c r="P2594" s="30">
        <f t="shared" si="124"/>
        <v>1</v>
      </c>
    </row>
    <row r="2595" spans="1:16">
      <c r="A2595" s="3">
        <f t="shared" si="122"/>
        <v>2593</v>
      </c>
      <c r="B2595" s="3">
        <f>IF(成绩记录表!C2595=成绩查询表!$G$17,P2595+ROW(P2595)/10000000,10000000)+ROW(P2595)/1000000</f>
        <v>10000000.002595</v>
      </c>
      <c r="O2595" s="15">
        <f t="shared" si="123"/>
        <v>0</v>
      </c>
      <c r="P2595" s="30">
        <f t="shared" si="124"/>
        <v>1</v>
      </c>
    </row>
    <row r="2596" spans="1:16">
      <c r="A2596" s="3">
        <f t="shared" si="122"/>
        <v>2594</v>
      </c>
      <c r="B2596" s="3">
        <f>IF(成绩记录表!C2596=成绩查询表!$G$17,P2596+ROW(P2596)/10000000,10000000)+ROW(P2596)/1000000</f>
        <v>10000000.002596</v>
      </c>
      <c r="O2596" s="15">
        <f t="shared" si="123"/>
        <v>0</v>
      </c>
      <c r="P2596" s="30">
        <f t="shared" si="124"/>
        <v>1</v>
      </c>
    </row>
    <row r="2597" spans="1:16">
      <c r="A2597" s="3">
        <f t="shared" si="122"/>
        <v>2595</v>
      </c>
      <c r="B2597" s="3">
        <f>IF(成绩记录表!C2597=成绩查询表!$G$17,P2597+ROW(P2597)/10000000,10000000)+ROW(P2597)/1000000</f>
        <v>10000000.002597</v>
      </c>
      <c r="O2597" s="15">
        <f t="shared" si="123"/>
        <v>0</v>
      </c>
      <c r="P2597" s="30">
        <f t="shared" si="124"/>
        <v>1</v>
      </c>
    </row>
    <row r="2598" spans="1:16">
      <c r="A2598" s="3">
        <f t="shared" si="122"/>
        <v>2596</v>
      </c>
      <c r="B2598" s="3">
        <f>IF(成绩记录表!C2598=成绩查询表!$G$17,P2598+ROW(P2598)/10000000,10000000)+ROW(P2598)/1000000</f>
        <v>10000000.002598001</v>
      </c>
      <c r="O2598" s="15">
        <f t="shared" si="123"/>
        <v>0</v>
      </c>
      <c r="P2598" s="30">
        <f t="shared" si="124"/>
        <v>1</v>
      </c>
    </row>
    <row r="2599" spans="1:16">
      <c r="A2599" s="3">
        <f t="shared" si="122"/>
        <v>2597</v>
      </c>
      <c r="B2599" s="3">
        <f>IF(成绩记录表!C2599=成绩查询表!$G$17,P2599+ROW(P2599)/10000000,10000000)+ROW(P2599)/1000000</f>
        <v>10000000.002599001</v>
      </c>
      <c r="O2599" s="15">
        <f t="shared" si="123"/>
        <v>0</v>
      </c>
      <c r="P2599" s="30">
        <f t="shared" si="124"/>
        <v>1</v>
      </c>
    </row>
    <row r="2600" spans="1:16">
      <c r="A2600" s="3">
        <f t="shared" si="122"/>
        <v>2598</v>
      </c>
      <c r="B2600" s="3">
        <f>IF(成绩记录表!C2600=成绩查询表!$G$17,P2600+ROW(P2600)/10000000,10000000)+ROW(P2600)/1000000</f>
        <v>10000000.002599999</v>
      </c>
      <c r="O2600" s="15">
        <f t="shared" si="123"/>
        <v>0</v>
      </c>
      <c r="P2600" s="30">
        <f t="shared" si="124"/>
        <v>1</v>
      </c>
    </row>
    <row r="2601" spans="1:16">
      <c r="A2601" s="3">
        <f t="shared" si="122"/>
        <v>2599</v>
      </c>
      <c r="B2601" s="3">
        <f>IF(成绩记录表!C2601=成绩查询表!$G$17,P2601+ROW(P2601)/10000000,10000000)+ROW(P2601)/1000000</f>
        <v>10000000.002601</v>
      </c>
      <c r="O2601" s="15">
        <f t="shared" si="123"/>
        <v>0</v>
      </c>
      <c r="P2601" s="30">
        <f t="shared" si="124"/>
        <v>1</v>
      </c>
    </row>
    <row r="2602" spans="1:16">
      <c r="A2602" s="3">
        <f t="shared" si="122"/>
        <v>2600</v>
      </c>
      <c r="B2602" s="3">
        <f>IF(成绩记录表!C2602=成绩查询表!$G$17,P2602+ROW(P2602)/10000000,10000000)+ROW(P2602)/1000000</f>
        <v>10000000.002602</v>
      </c>
      <c r="O2602" s="15">
        <f t="shared" si="123"/>
        <v>0</v>
      </c>
      <c r="P2602" s="30">
        <f t="shared" si="124"/>
        <v>1</v>
      </c>
    </row>
    <row r="2603" spans="1:16">
      <c r="A2603" s="3">
        <f t="shared" si="122"/>
        <v>2601</v>
      </c>
      <c r="B2603" s="3">
        <f>IF(成绩记录表!C2603=成绩查询表!$G$17,P2603+ROW(P2603)/10000000,10000000)+ROW(P2603)/1000000</f>
        <v>10000000.002603</v>
      </c>
      <c r="O2603" s="15">
        <f t="shared" si="123"/>
        <v>0</v>
      </c>
      <c r="P2603" s="30">
        <f t="shared" si="124"/>
        <v>1</v>
      </c>
    </row>
    <row r="2604" spans="1:16">
      <c r="A2604" s="3">
        <f t="shared" ref="A2604:A2667" si="125">RANK(B2604,B:B,1)</f>
        <v>2602</v>
      </c>
      <c r="B2604" s="3">
        <f>IF(成绩记录表!C2604=成绩查询表!$G$17,P2604+ROW(P2604)/10000000,10000000)+ROW(P2604)/1000000</f>
        <v>10000000.002604</v>
      </c>
      <c r="O2604" s="15">
        <f t="shared" ref="O2604:O2667" si="126">SUM(F2604:N2604)</f>
        <v>0</v>
      </c>
      <c r="P2604" s="30">
        <f t="shared" si="124"/>
        <v>1</v>
      </c>
    </row>
    <row r="2605" spans="1:16">
      <c r="A2605" s="3">
        <f t="shared" si="125"/>
        <v>2603</v>
      </c>
      <c r="B2605" s="3">
        <f>IF(成绩记录表!C2605=成绩查询表!$G$17,P2605+ROW(P2605)/10000000,10000000)+ROW(P2605)/1000000</f>
        <v>10000000.002605001</v>
      </c>
      <c r="O2605" s="15">
        <f t="shared" si="126"/>
        <v>0</v>
      </c>
      <c r="P2605" s="30">
        <f t="shared" si="124"/>
        <v>1</v>
      </c>
    </row>
    <row r="2606" spans="1:16">
      <c r="A2606" s="3">
        <f t="shared" si="125"/>
        <v>2604</v>
      </c>
      <c r="B2606" s="3">
        <f>IF(成绩记录表!C2606=成绩查询表!$G$17,P2606+ROW(P2606)/10000000,10000000)+ROW(P2606)/1000000</f>
        <v>10000000.002606001</v>
      </c>
      <c r="O2606" s="15">
        <f t="shared" si="126"/>
        <v>0</v>
      </c>
      <c r="P2606" s="30">
        <f t="shared" si="124"/>
        <v>1</v>
      </c>
    </row>
    <row r="2607" spans="1:16">
      <c r="A2607" s="3">
        <f t="shared" si="125"/>
        <v>2605</v>
      </c>
      <c r="B2607" s="3">
        <f>IF(成绩记录表!C2607=成绩查询表!$G$17,P2607+ROW(P2607)/10000000,10000000)+ROW(P2607)/1000000</f>
        <v>10000000.002606999</v>
      </c>
      <c r="O2607" s="15">
        <f t="shared" si="126"/>
        <v>0</v>
      </c>
      <c r="P2607" s="30">
        <f t="shared" si="124"/>
        <v>1</v>
      </c>
    </row>
    <row r="2608" spans="1:16">
      <c r="A2608" s="3">
        <f t="shared" si="125"/>
        <v>2606</v>
      </c>
      <c r="B2608" s="3">
        <f>IF(成绩记录表!C2608=成绩查询表!$G$17,P2608+ROW(P2608)/10000000,10000000)+ROW(P2608)/1000000</f>
        <v>10000000.002607999</v>
      </c>
      <c r="O2608" s="15">
        <f t="shared" si="126"/>
        <v>0</v>
      </c>
      <c r="P2608" s="30">
        <f t="shared" si="124"/>
        <v>1</v>
      </c>
    </row>
    <row r="2609" spans="1:16">
      <c r="A2609" s="3">
        <f t="shared" si="125"/>
        <v>2607</v>
      </c>
      <c r="B2609" s="3">
        <f>IF(成绩记录表!C2609=成绩查询表!$G$17,P2609+ROW(P2609)/10000000,10000000)+ROW(P2609)/1000000</f>
        <v>10000000.002609</v>
      </c>
      <c r="O2609" s="15">
        <f t="shared" si="126"/>
        <v>0</v>
      </c>
      <c r="P2609" s="30">
        <f t="shared" si="124"/>
        <v>1</v>
      </c>
    </row>
    <row r="2610" spans="1:16">
      <c r="A2610" s="3">
        <f t="shared" si="125"/>
        <v>2608</v>
      </c>
      <c r="B2610" s="3">
        <f>IF(成绩记录表!C2610=成绩查询表!$G$17,P2610+ROW(P2610)/10000000,10000000)+ROW(P2610)/1000000</f>
        <v>10000000.00261</v>
      </c>
      <c r="O2610" s="15">
        <f t="shared" si="126"/>
        <v>0</v>
      </c>
      <c r="P2610" s="30">
        <f t="shared" si="124"/>
        <v>1</v>
      </c>
    </row>
    <row r="2611" spans="1:16">
      <c r="A2611" s="3">
        <f t="shared" si="125"/>
        <v>2609</v>
      </c>
      <c r="B2611" s="3">
        <f>IF(成绩记录表!C2611=成绩查询表!$G$17,P2611+ROW(P2611)/10000000,10000000)+ROW(P2611)/1000000</f>
        <v>10000000.002611</v>
      </c>
      <c r="O2611" s="15">
        <f t="shared" si="126"/>
        <v>0</v>
      </c>
      <c r="P2611" s="30">
        <f t="shared" si="124"/>
        <v>1</v>
      </c>
    </row>
    <row r="2612" spans="1:16">
      <c r="A2612" s="3">
        <f t="shared" si="125"/>
        <v>2610</v>
      </c>
      <c r="B2612" s="3">
        <f>IF(成绩记录表!C2612=成绩查询表!$G$17,P2612+ROW(P2612)/10000000,10000000)+ROW(P2612)/1000000</f>
        <v>10000000.002612</v>
      </c>
      <c r="O2612" s="15">
        <f t="shared" si="126"/>
        <v>0</v>
      </c>
      <c r="P2612" s="30">
        <f t="shared" si="124"/>
        <v>1</v>
      </c>
    </row>
    <row r="2613" spans="1:16">
      <c r="A2613" s="3">
        <f t="shared" si="125"/>
        <v>2611</v>
      </c>
      <c r="B2613" s="3">
        <f>IF(成绩记录表!C2613=成绩查询表!$G$17,P2613+ROW(P2613)/10000000,10000000)+ROW(P2613)/1000000</f>
        <v>10000000.002613001</v>
      </c>
      <c r="O2613" s="15">
        <f t="shared" si="126"/>
        <v>0</v>
      </c>
      <c r="P2613" s="30">
        <f t="shared" si="124"/>
        <v>1</v>
      </c>
    </row>
    <row r="2614" spans="1:16">
      <c r="A2614" s="3">
        <f t="shared" si="125"/>
        <v>2612</v>
      </c>
      <c r="B2614" s="3">
        <f>IF(成绩记录表!C2614=成绩查询表!$G$17,P2614+ROW(P2614)/10000000,10000000)+ROW(P2614)/1000000</f>
        <v>10000000.002614001</v>
      </c>
      <c r="O2614" s="15">
        <f t="shared" si="126"/>
        <v>0</v>
      </c>
      <c r="P2614" s="30">
        <f t="shared" si="124"/>
        <v>1</v>
      </c>
    </row>
    <row r="2615" spans="1:16">
      <c r="A2615" s="3">
        <f t="shared" si="125"/>
        <v>2613</v>
      </c>
      <c r="B2615" s="3">
        <f>IF(成绩记录表!C2615=成绩查询表!$G$17,P2615+ROW(P2615)/10000000,10000000)+ROW(P2615)/1000000</f>
        <v>10000000.002614999</v>
      </c>
      <c r="O2615" s="15">
        <f t="shared" si="126"/>
        <v>0</v>
      </c>
      <c r="P2615" s="30">
        <f t="shared" si="124"/>
        <v>1</v>
      </c>
    </row>
    <row r="2616" spans="1:16">
      <c r="A2616" s="3">
        <f t="shared" si="125"/>
        <v>2614</v>
      </c>
      <c r="B2616" s="3">
        <f>IF(成绩记录表!C2616=成绩查询表!$G$17,P2616+ROW(P2616)/10000000,10000000)+ROW(P2616)/1000000</f>
        <v>10000000.002615999</v>
      </c>
      <c r="O2616" s="15">
        <f t="shared" si="126"/>
        <v>0</v>
      </c>
      <c r="P2616" s="30">
        <f t="shared" si="124"/>
        <v>1</v>
      </c>
    </row>
    <row r="2617" spans="1:16">
      <c r="A2617" s="3">
        <f t="shared" si="125"/>
        <v>2615</v>
      </c>
      <c r="B2617" s="3">
        <f>IF(成绩记录表!C2617=成绩查询表!$G$17,P2617+ROW(P2617)/10000000,10000000)+ROW(P2617)/1000000</f>
        <v>10000000.002617</v>
      </c>
      <c r="O2617" s="15">
        <f t="shared" si="126"/>
        <v>0</v>
      </c>
      <c r="P2617" s="30">
        <f t="shared" si="124"/>
        <v>1</v>
      </c>
    </row>
    <row r="2618" spans="1:16">
      <c r="A2618" s="3">
        <f t="shared" si="125"/>
        <v>2616</v>
      </c>
      <c r="B2618" s="3">
        <f>IF(成绩记录表!C2618=成绩查询表!$G$17,P2618+ROW(P2618)/10000000,10000000)+ROW(P2618)/1000000</f>
        <v>10000000.002618</v>
      </c>
      <c r="O2618" s="15">
        <f t="shared" si="126"/>
        <v>0</v>
      </c>
      <c r="P2618" s="30">
        <f t="shared" si="124"/>
        <v>1</v>
      </c>
    </row>
    <row r="2619" spans="1:16">
      <c r="A2619" s="3">
        <f t="shared" si="125"/>
        <v>2617</v>
      </c>
      <c r="B2619" s="3">
        <f>IF(成绩记录表!C2619=成绩查询表!$G$17,P2619+ROW(P2619)/10000000,10000000)+ROW(P2619)/1000000</f>
        <v>10000000.002619</v>
      </c>
      <c r="O2619" s="15">
        <f t="shared" si="126"/>
        <v>0</v>
      </c>
      <c r="P2619" s="30">
        <f t="shared" si="124"/>
        <v>1</v>
      </c>
    </row>
    <row r="2620" spans="1:16">
      <c r="A2620" s="3">
        <f t="shared" si="125"/>
        <v>2618</v>
      </c>
      <c r="B2620" s="3">
        <f>IF(成绩记录表!C2620=成绩查询表!$G$17,P2620+ROW(P2620)/10000000,10000000)+ROW(P2620)/1000000</f>
        <v>10000000.00262</v>
      </c>
      <c r="O2620" s="15">
        <f t="shared" si="126"/>
        <v>0</v>
      </c>
      <c r="P2620" s="30">
        <f t="shared" si="124"/>
        <v>1</v>
      </c>
    </row>
    <row r="2621" spans="1:16">
      <c r="A2621" s="3">
        <f t="shared" si="125"/>
        <v>2619</v>
      </c>
      <c r="B2621" s="3">
        <f>IF(成绩记录表!C2621=成绩查询表!$G$17,P2621+ROW(P2621)/10000000,10000000)+ROW(P2621)/1000000</f>
        <v>10000000.002621001</v>
      </c>
      <c r="O2621" s="15">
        <f t="shared" si="126"/>
        <v>0</v>
      </c>
      <c r="P2621" s="30">
        <f t="shared" si="124"/>
        <v>1</v>
      </c>
    </row>
    <row r="2622" spans="1:16">
      <c r="A2622" s="3">
        <f t="shared" si="125"/>
        <v>2620</v>
      </c>
      <c r="B2622" s="3">
        <f>IF(成绩记录表!C2622=成绩查询表!$G$17,P2622+ROW(P2622)/10000000,10000000)+ROW(P2622)/1000000</f>
        <v>10000000.002622001</v>
      </c>
      <c r="O2622" s="15">
        <f t="shared" si="126"/>
        <v>0</v>
      </c>
      <c r="P2622" s="30">
        <f t="shared" si="124"/>
        <v>1</v>
      </c>
    </row>
    <row r="2623" spans="1:16">
      <c r="A2623" s="3">
        <f t="shared" si="125"/>
        <v>2621</v>
      </c>
      <c r="B2623" s="3">
        <f>IF(成绩记录表!C2623=成绩查询表!$G$17,P2623+ROW(P2623)/10000000,10000000)+ROW(P2623)/1000000</f>
        <v>10000000.002622999</v>
      </c>
      <c r="O2623" s="15">
        <f t="shared" si="126"/>
        <v>0</v>
      </c>
      <c r="P2623" s="30">
        <f t="shared" si="124"/>
        <v>1</v>
      </c>
    </row>
    <row r="2624" spans="1:16">
      <c r="A2624" s="3">
        <f t="shared" si="125"/>
        <v>2622</v>
      </c>
      <c r="B2624" s="3">
        <f>IF(成绩记录表!C2624=成绩查询表!$G$17,P2624+ROW(P2624)/10000000,10000000)+ROW(P2624)/1000000</f>
        <v>10000000.002623999</v>
      </c>
      <c r="O2624" s="15">
        <f t="shared" si="126"/>
        <v>0</v>
      </c>
      <c r="P2624" s="30">
        <f t="shared" si="124"/>
        <v>1</v>
      </c>
    </row>
    <row r="2625" spans="1:16">
      <c r="A2625" s="3">
        <f t="shared" si="125"/>
        <v>2623</v>
      </c>
      <c r="B2625" s="3">
        <f>IF(成绩记录表!C2625=成绩查询表!$G$17,P2625+ROW(P2625)/10000000,10000000)+ROW(P2625)/1000000</f>
        <v>10000000.002625</v>
      </c>
      <c r="O2625" s="15">
        <f t="shared" si="126"/>
        <v>0</v>
      </c>
      <c r="P2625" s="30">
        <f t="shared" si="124"/>
        <v>1</v>
      </c>
    </row>
    <row r="2626" spans="1:16">
      <c r="A2626" s="3">
        <f t="shared" si="125"/>
        <v>2624</v>
      </c>
      <c r="B2626" s="3">
        <f>IF(成绩记录表!C2626=成绩查询表!$G$17,P2626+ROW(P2626)/10000000,10000000)+ROW(P2626)/1000000</f>
        <v>10000000.002626</v>
      </c>
      <c r="O2626" s="15">
        <f t="shared" si="126"/>
        <v>0</v>
      </c>
      <c r="P2626" s="30">
        <f t="shared" si="124"/>
        <v>1</v>
      </c>
    </row>
    <row r="2627" spans="1:16">
      <c r="A2627" s="3">
        <f t="shared" si="125"/>
        <v>2625</v>
      </c>
      <c r="B2627" s="3">
        <f>IF(成绩记录表!C2627=成绩查询表!$G$17,P2627+ROW(P2627)/10000000,10000000)+ROW(P2627)/1000000</f>
        <v>10000000.002627</v>
      </c>
      <c r="O2627" s="15">
        <f t="shared" si="126"/>
        <v>0</v>
      </c>
      <c r="P2627" s="30">
        <f t="shared" si="124"/>
        <v>1</v>
      </c>
    </row>
    <row r="2628" spans="1:16">
      <c r="A2628" s="3">
        <f t="shared" si="125"/>
        <v>2626</v>
      </c>
      <c r="B2628" s="3">
        <f>IF(成绩记录表!C2628=成绩查询表!$G$17,P2628+ROW(P2628)/10000000,10000000)+ROW(P2628)/1000000</f>
        <v>10000000.002628</v>
      </c>
      <c r="O2628" s="15">
        <f t="shared" si="126"/>
        <v>0</v>
      </c>
      <c r="P2628" s="30">
        <f t="shared" si="124"/>
        <v>1</v>
      </c>
    </row>
    <row r="2629" spans="1:16">
      <c r="A2629" s="3">
        <f t="shared" si="125"/>
        <v>2627</v>
      </c>
      <c r="B2629" s="3">
        <f>IF(成绩记录表!C2629=成绩查询表!$G$17,P2629+ROW(P2629)/10000000,10000000)+ROW(P2629)/1000000</f>
        <v>10000000.002629001</v>
      </c>
      <c r="O2629" s="15">
        <f t="shared" si="126"/>
        <v>0</v>
      </c>
      <c r="P2629" s="30">
        <f t="shared" si="124"/>
        <v>1</v>
      </c>
    </row>
    <row r="2630" spans="1:16">
      <c r="A2630" s="3">
        <f t="shared" si="125"/>
        <v>2628</v>
      </c>
      <c r="B2630" s="3">
        <f>IF(成绩记录表!C2630=成绩查询表!$G$17,P2630+ROW(P2630)/10000000,10000000)+ROW(P2630)/1000000</f>
        <v>10000000.002629999</v>
      </c>
      <c r="O2630" s="15">
        <f t="shared" si="126"/>
        <v>0</v>
      </c>
      <c r="P2630" s="30">
        <f t="shared" si="124"/>
        <v>1</v>
      </c>
    </row>
    <row r="2631" spans="1:16">
      <c r="A2631" s="3">
        <f t="shared" si="125"/>
        <v>2629</v>
      </c>
      <c r="B2631" s="3">
        <f>IF(成绩记录表!C2631=成绩查询表!$G$17,P2631+ROW(P2631)/10000000,10000000)+ROW(P2631)/1000000</f>
        <v>10000000.002630999</v>
      </c>
      <c r="O2631" s="15">
        <f t="shared" si="126"/>
        <v>0</v>
      </c>
      <c r="P2631" s="30">
        <f t="shared" si="124"/>
        <v>1</v>
      </c>
    </row>
    <row r="2632" spans="1:16">
      <c r="A2632" s="3">
        <f t="shared" si="125"/>
        <v>2630</v>
      </c>
      <c r="B2632" s="3">
        <f>IF(成绩记录表!C2632=成绩查询表!$G$17,P2632+ROW(P2632)/10000000,10000000)+ROW(P2632)/1000000</f>
        <v>10000000.002632</v>
      </c>
      <c r="O2632" s="15">
        <f t="shared" si="126"/>
        <v>0</v>
      </c>
      <c r="P2632" s="30">
        <f t="shared" si="124"/>
        <v>1</v>
      </c>
    </row>
    <row r="2633" spans="1:16">
      <c r="A2633" s="3">
        <f t="shared" si="125"/>
        <v>2631</v>
      </c>
      <c r="B2633" s="3">
        <f>IF(成绩记录表!C2633=成绩查询表!$G$17,P2633+ROW(P2633)/10000000,10000000)+ROW(P2633)/1000000</f>
        <v>10000000.002633</v>
      </c>
      <c r="O2633" s="15">
        <f t="shared" si="126"/>
        <v>0</v>
      </c>
      <c r="P2633" s="30">
        <f t="shared" si="124"/>
        <v>1</v>
      </c>
    </row>
    <row r="2634" spans="1:16">
      <c r="A2634" s="3">
        <f t="shared" si="125"/>
        <v>2632</v>
      </c>
      <c r="B2634" s="3">
        <f>IF(成绩记录表!C2634=成绩查询表!$G$17,P2634+ROW(P2634)/10000000,10000000)+ROW(P2634)/1000000</f>
        <v>10000000.002634</v>
      </c>
      <c r="O2634" s="15">
        <f t="shared" si="126"/>
        <v>0</v>
      </c>
      <c r="P2634" s="30">
        <f t="shared" si="124"/>
        <v>1</v>
      </c>
    </row>
    <row r="2635" spans="1:16">
      <c r="A2635" s="3">
        <f t="shared" si="125"/>
        <v>2633</v>
      </c>
      <c r="B2635" s="3">
        <f>IF(成绩记录表!C2635=成绩查询表!$G$17,P2635+ROW(P2635)/10000000,10000000)+ROW(P2635)/1000000</f>
        <v>10000000.002635</v>
      </c>
      <c r="O2635" s="15">
        <f t="shared" si="126"/>
        <v>0</v>
      </c>
      <c r="P2635" s="30">
        <f t="shared" si="124"/>
        <v>1</v>
      </c>
    </row>
    <row r="2636" spans="1:16">
      <c r="A2636" s="3">
        <f t="shared" si="125"/>
        <v>2634</v>
      </c>
      <c r="B2636" s="3">
        <f>IF(成绩记录表!C2636=成绩查询表!$G$17,P2636+ROW(P2636)/10000000,10000000)+ROW(P2636)/1000000</f>
        <v>10000000.002636001</v>
      </c>
      <c r="O2636" s="15">
        <f t="shared" si="126"/>
        <v>0</v>
      </c>
      <c r="P2636" s="30">
        <f t="shared" si="124"/>
        <v>1</v>
      </c>
    </row>
    <row r="2637" spans="1:16">
      <c r="A2637" s="3">
        <f t="shared" si="125"/>
        <v>2635</v>
      </c>
      <c r="B2637" s="3">
        <f>IF(成绩记录表!C2637=成绩查询表!$G$17,P2637+ROW(P2637)/10000000,10000000)+ROW(P2637)/1000000</f>
        <v>10000000.002637001</v>
      </c>
      <c r="O2637" s="15">
        <f t="shared" si="126"/>
        <v>0</v>
      </c>
      <c r="P2637" s="30">
        <f t="shared" si="124"/>
        <v>1</v>
      </c>
    </row>
    <row r="2638" spans="1:16">
      <c r="A2638" s="3">
        <f t="shared" si="125"/>
        <v>2636</v>
      </c>
      <c r="B2638" s="3">
        <f>IF(成绩记录表!C2638=成绩查询表!$G$17,P2638+ROW(P2638)/10000000,10000000)+ROW(P2638)/1000000</f>
        <v>10000000.002637999</v>
      </c>
      <c r="O2638" s="15">
        <f t="shared" si="126"/>
        <v>0</v>
      </c>
      <c r="P2638" s="30">
        <f t="shared" si="124"/>
        <v>1</v>
      </c>
    </row>
    <row r="2639" spans="1:16">
      <c r="A2639" s="3">
        <f t="shared" si="125"/>
        <v>2637</v>
      </c>
      <c r="B2639" s="3">
        <f>IF(成绩记录表!C2639=成绩查询表!$G$17,P2639+ROW(P2639)/10000000,10000000)+ROW(P2639)/1000000</f>
        <v>10000000.002638999</v>
      </c>
      <c r="O2639" s="15">
        <f t="shared" si="126"/>
        <v>0</v>
      </c>
      <c r="P2639" s="30">
        <f t="shared" si="124"/>
        <v>1</v>
      </c>
    </row>
    <row r="2640" spans="1:16">
      <c r="A2640" s="3">
        <f t="shared" si="125"/>
        <v>2638</v>
      </c>
      <c r="B2640" s="3">
        <f>IF(成绩记录表!C2640=成绩查询表!$G$17,P2640+ROW(P2640)/10000000,10000000)+ROW(P2640)/1000000</f>
        <v>10000000.00264</v>
      </c>
      <c r="O2640" s="15">
        <f t="shared" si="126"/>
        <v>0</v>
      </c>
      <c r="P2640" s="30">
        <f t="shared" si="124"/>
        <v>1</v>
      </c>
    </row>
    <row r="2641" spans="1:16">
      <c r="A2641" s="3">
        <f t="shared" si="125"/>
        <v>2639</v>
      </c>
      <c r="B2641" s="3">
        <f>IF(成绩记录表!C2641=成绩查询表!$G$17,P2641+ROW(P2641)/10000000,10000000)+ROW(P2641)/1000000</f>
        <v>10000000.002641</v>
      </c>
      <c r="O2641" s="15">
        <f t="shared" si="126"/>
        <v>0</v>
      </c>
      <c r="P2641" s="30">
        <f t="shared" si="124"/>
        <v>1</v>
      </c>
    </row>
    <row r="2642" spans="1:16">
      <c r="A2642" s="3">
        <f t="shared" si="125"/>
        <v>2640</v>
      </c>
      <c r="B2642" s="3">
        <f>IF(成绩记录表!C2642=成绩查询表!$G$17,P2642+ROW(P2642)/10000000,10000000)+ROW(P2642)/1000000</f>
        <v>10000000.002642</v>
      </c>
      <c r="O2642" s="15">
        <f t="shared" si="126"/>
        <v>0</v>
      </c>
      <c r="P2642" s="30">
        <f t="shared" si="124"/>
        <v>1</v>
      </c>
    </row>
    <row r="2643" spans="1:16">
      <c r="A2643" s="3">
        <f t="shared" si="125"/>
        <v>2641</v>
      </c>
      <c r="B2643" s="3">
        <f>IF(成绩记录表!C2643=成绩查询表!$G$17,P2643+ROW(P2643)/10000000,10000000)+ROW(P2643)/1000000</f>
        <v>10000000.002643</v>
      </c>
      <c r="O2643" s="15">
        <f t="shared" si="126"/>
        <v>0</v>
      </c>
      <c r="P2643" s="30">
        <f t="shared" si="124"/>
        <v>1</v>
      </c>
    </row>
    <row r="2644" spans="1:16">
      <c r="A2644" s="3">
        <f t="shared" si="125"/>
        <v>2642</v>
      </c>
      <c r="B2644" s="3">
        <f>IF(成绩记录表!C2644=成绩查询表!$G$17,P2644+ROW(P2644)/10000000,10000000)+ROW(P2644)/1000000</f>
        <v>10000000.002644001</v>
      </c>
      <c r="O2644" s="15">
        <f t="shared" si="126"/>
        <v>0</v>
      </c>
      <c r="P2644" s="30">
        <f t="shared" si="124"/>
        <v>1</v>
      </c>
    </row>
    <row r="2645" spans="1:16">
      <c r="A2645" s="3">
        <f t="shared" si="125"/>
        <v>2643</v>
      </c>
      <c r="B2645" s="3">
        <f>IF(成绩记录表!C2645=成绩查询表!$G$17,P2645+ROW(P2645)/10000000,10000000)+ROW(P2645)/1000000</f>
        <v>10000000.002645001</v>
      </c>
      <c r="O2645" s="15">
        <f t="shared" si="126"/>
        <v>0</v>
      </c>
      <c r="P2645" s="30">
        <f t="shared" si="124"/>
        <v>1</v>
      </c>
    </row>
    <row r="2646" spans="1:16">
      <c r="A2646" s="3">
        <f t="shared" si="125"/>
        <v>2644</v>
      </c>
      <c r="B2646" s="3">
        <f>IF(成绩记录表!C2646=成绩查询表!$G$17,P2646+ROW(P2646)/10000000,10000000)+ROW(P2646)/1000000</f>
        <v>10000000.002645999</v>
      </c>
      <c r="O2646" s="15">
        <f t="shared" si="126"/>
        <v>0</v>
      </c>
      <c r="P2646" s="30">
        <f t="shared" ref="P2646:P2709" si="127">IFERROR(VALUE(COUNTIFS($C$2:$C$20000,C2646,$O$2:$O$20000,"&gt;"&amp;$O2646)+1),0)</f>
        <v>1</v>
      </c>
    </row>
    <row r="2647" spans="1:16">
      <c r="A2647" s="3">
        <f t="shared" si="125"/>
        <v>2645</v>
      </c>
      <c r="B2647" s="3">
        <f>IF(成绩记录表!C2647=成绩查询表!$G$17,P2647+ROW(P2647)/10000000,10000000)+ROW(P2647)/1000000</f>
        <v>10000000.002646999</v>
      </c>
      <c r="O2647" s="15">
        <f t="shared" si="126"/>
        <v>0</v>
      </c>
      <c r="P2647" s="30">
        <f t="shared" si="127"/>
        <v>1</v>
      </c>
    </row>
    <row r="2648" spans="1:16">
      <c r="A2648" s="3">
        <f t="shared" si="125"/>
        <v>2646</v>
      </c>
      <c r="B2648" s="3">
        <f>IF(成绩记录表!C2648=成绩查询表!$G$17,P2648+ROW(P2648)/10000000,10000000)+ROW(P2648)/1000000</f>
        <v>10000000.002648</v>
      </c>
      <c r="O2648" s="15">
        <f t="shared" si="126"/>
        <v>0</v>
      </c>
      <c r="P2648" s="30">
        <f t="shared" si="127"/>
        <v>1</v>
      </c>
    </row>
    <row r="2649" spans="1:16">
      <c r="A2649" s="3">
        <f t="shared" si="125"/>
        <v>2647</v>
      </c>
      <c r="B2649" s="3">
        <f>IF(成绩记录表!C2649=成绩查询表!$G$17,P2649+ROW(P2649)/10000000,10000000)+ROW(P2649)/1000000</f>
        <v>10000000.002649</v>
      </c>
      <c r="O2649" s="15">
        <f t="shared" si="126"/>
        <v>0</v>
      </c>
      <c r="P2649" s="30">
        <f t="shared" si="127"/>
        <v>1</v>
      </c>
    </row>
    <row r="2650" spans="1:16">
      <c r="A2650" s="3">
        <f t="shared" si="125"/>
        <v>2648</v>
      </c>
      <c r="B2650" s="3">
        <f>IF(成绩记录表!C2650=成绩查询表!$G$17,P2650+ROW(P2650)/10000000,10000000)+ROW(P2650)/1000000</f>
        <v>10000000.00265</v>
      </c>
      <c r="O2650" s="15">
        <f t="shared" si="126"/>
        <v>0</v>
      </c>
      <c r="P2650" s="30">
        <f t="shared" si="127"/>
        <v>1</v>
      </c>
    </row>
    <row r="2651" spans="1:16">
      <c r="A2651" s="3">
        <f t="shared" si="125"/>
        <v>2649</v>
      </c>
      <c r="B2651" s="3">
        <f>IF(成绩记录表!C2651=成绩查询表!$G$17,P2651+ROW(P2651)/10000000,10000000)+ROW(P2651)/1000000</f>
        <v>10000000.002651</v>
      </c>
      <c r="O2651" s="15">
        <f t="shared" si="126"/>
        <v>0</v>
      </c>
      <c r="P2651" s="30">
        <f t="shared" si="127"/>
        <v>1</v>
      </c>
    </row>
    <row r="2652" spans="1:16">
      <c r="A2652" s="3">
        <f t="shared" si="125"/>
        <v>2650</v>
      </c>
      <c r="B2652" s="3">
        <f>IF(成绩记录表!C2652=成绩查询表!$G$17,P2652+ROW(P2652)/10000000,10000000)+ROW(P2652)/1000000</f>
        <v>10000000.002652001</v>
      </c>
      <c r="O2652" s="15">
        <f t="shared" si="126"/>
        <v>0</v>
      </c>
      <c r="P2652" s="30">
        <f t="shared" si="127"/>
        <v>1</v>
      </c>
    </row>
    <row r="2653" spans="1:16">
      <c r="A2653" s="3">
        <f t="shared" si="125"/>
        <v>2651</v>
      </c>
      <c r="B2653" s="3">
        <f>IF(成绩记录表!C2653=成绩查询表!$G$17,P2653+ROW(P2653)/10000000,10000000)+ROW(P2653)/1000000</f>
        <v>10000000.002653001</v>
      </c>
      <c r="O2653" s="15">
        <f t="shared" si="126"/>
        <v>0</v>
      </c>
      <c r="P2653" s="30">
        <f t="shared" si="127"/>
        <v>1</v>
      </c>
    </row>
    <row r="2654" spans="1:16">
      <c r="A2654" s="3">
        <f t="shared" si="125"/>
        <v>2652</v>
      </c>
      <c r="B2654" s="3">
        <f>IF(成绩记录表!C2654=成绩查询表!$G$17,P2654+ROW(P2654)/10000000,10000000)+ROW(P2654)/1000000</f>
        <v>10000000.002653999</v>
      </c>
      <c r="O2654" s="15">
        <f t="shared" si="126"/>
        <v>0</v>
      </c>
      <c r="P2654" s="30">
        <f t="shared" si="127"/>
        <v>1</v>
      </c>
    </row>
    <row r="2655" spans="1:16">
      <c r="A2655" s="3">
        <f t="shared" si="125"/>
        <v>2653</v>
      </c>
      <c r="B2655" s="3">
        <f>IF(成绩记录表!C2655=成绩查询表!$G$17,P2655+ROW(P2655)/10000000,10000000)+ROW(P2655)/1000000</f>
        <v>10000000.002654999</v>
      </c>
      <c r="O2655" s="15">
        <f t="shared" si="126"/>
        <v>0</v>
      </c>
      <c r="P2655" s="30">
        <f t="shared" si="127"/>
        <v>1</v>
      </c>
    </row>
    <row r="2656" spans="1:16">
      <c r="A2656" s="3">
        <f t="shared" si="125"/>
        <v>2654</v>
      </c>
      <c r="B2656" s="3">
        <f>IF(成绩记录表!C2656=成绩查询表!$G$17,P2656+ROW(P2656)/10000000,10000000)+ROW(P2656)/1000000</f>
        <v>10000000.002656</v>
      </c>
      <c r="O2656" s="15">
        <f t="shared" si="126"/>
        <v>0</v>
      </c>
      <c r="P2656" s="30">
        <f t="shared" si="127"/>
        <v>1</v>
      </c>
    </row>
    <row r="2657" spans="1:16">
      <c r="A2657" s="3">
        <f t="shared" si="125"/>
        <v>2655</v>
      </c>
      <c r="B2657" s="3">
        <f>IF(成绩记录表!C2657=成绩查询表!$G$17,P2657+ROW(P2657)/10000000,10000000)+ROW(P2657)/1000000</f>
        <v>10000000.002657</v>
      </c>
      <c r="O2657" s="15">
        <f t="shared" si="126"/>
        <v>0</v>
      </c>
      <c r="P2657" s="30">
        <f t="shared" si="127"/>
        <v>1</v>
      </c>
    </row>
    <row r="2658" spans="1:16">
      <c r="A2658" s="3">
        <f t="shared" si="125"/>
        <v>2656</v>
      </c>
      <c r="B2658" s="3">
        <f>IF(成绩记录表!C2658=成绩查询表!$G$17,P2658+ROW(P2658)/10000000,10000000)+ROW(P2658)/1000000</f>
        <v>10000000.002658</v>
      </c>
      <c r="O2658" s="15">
        <f t="shared" si="126"/>
        <v>0</v>
      </c>
      <c r="P2658" s="30">
        <f t="shared" si="127"/>
        <v>1</v>
      </c>
    </row>
    <row r="2659" spans="1:16">
      <c r="A2659" s="3">
        <f t="shared" si="125"/>
        <v>2657</v>
      </c>
      <c r="B2659" s="3">
        <f>IF(成绩记录表!C2659=成绩查询表!$G$17,P2659+ROW(P2659)/10000000,10000000)+ROW(P2659)/1000000</f>
        <v>10000000.002659</v>
      </c>
      <c r="O2659" s="15">
        <f t="shared" si="126"/>
        <v>0</v>
      </c>
      <c r="P2659" s="30">
        <f t="shared" si="127"/>
        <v>1</v>
      </c>
    </row>
    <row r="2660" spans="1:16">
      <c r="A2660" s="3">
        <f t="shared" si="125"/>
        <v>2658</v>
      </c>
      <c r="B2660" s="3">
        <f>IF(成绩记录表!C2660=成绩查询表!$G$17,P2660+ROW(P2660)/10000000,10000000)+ROW(P2660)/1000000</f>
        <v>10000000.002660001</v>
      </c>
      <c r="O2660" s="15">
        <f t="shared" si="126"/>
        <v>0</v>
      </c>
      <c r="P2660" s="30">
        <f t="shared" si="127"/>
        <v>1</v>
      </c>
    </row>
    <row r="2661" spans="1:16">
      <c r="A2661" s="3">
        <f t="shared" si="125"/>
        <v>2659</v>
      </c>
      <c r="B2661" s="3">
        <f>IF(成绩记录表!C2661=成绩查询表!$G$17,P2661+ROW(P2661)/10000000,10000000)+ROW(P2661)/1000000</f>
        <v>10000000.002660999</v>
      </c>
      <c r="O2661" s="15">
        <f t="shared" si="126"/>
        <v>0</v>
      </c>
      <c r="P2661" s="30">
        <f t="shared" si="127"/>
        <v>1</v>
      </c>
    </row>
    <row r="2662" spans="1:16">
      <c r="A2662" s="3">
        <f t="shared" si="125"/>
        <v>2660</v>
      </c>
      <c r="B2662" s="3">
        <f>IF(成绩记录表!C2662=成绩查询表!$G$17,P2662+ROW(P2662)/10000000,10000000)+ROW(P2662)/1000000</f>
        <v>10000000.002661999</v>
      </c>
      <c r="O2662" s="15">
        <f t="shared" si="126"/>
        <v>0</v>
      </c>
      <c r="P2662" s="30">
        <f t="shared" si="127"/>
        <v>1</v>
      </c>
    </row>
    <row r="2663" spans="1:16">
      <c r="A2663" s="3">
        <f t="shared" si="125"/>
        <v>2661</v>
      </c>
      <c r="B2663" s="3">
        <f>IF(成绩记录表!C2663=成绩查询表!$G$17,P2663+ROW(P2663)/10000000,10000000)+ROW(P2663)/1000000</f>
        <v>10000000.002663</v>
      </c>
      <c r="O2663" s="15">
        <f t="shared" si="126"/>
        <v>0</v>
      </c>
      <c r="P2663" s="30">
        <f t="shared" si="127"/>
        <v>1</v>
      </c>
    </row>
    <row r="2664" spans="1:16">
      <c r="A2664" s="3">
        <f t="shared" si="125"/>
        <v>2662</v>
      </c>
      <c r="B2664" s="3">
        <f>IF(成绩记录表!C2664=成绩查询表!$G$17,P2664+ROW(P2664)/10000000,10000000)+ROW(P2664)/1000000</f>
        <v>10000000.002664</v>
      </c>
      <c r="O2664" s="15">
        <f t="shared" si="126"/>
        <v>0</v>
      </c>
      <c r="P2664" s="30">
        <f t="shared" si="127"/>
        <v>1</v>
      </c>
    </row>
    <row r="2665" spans="1:16">
      <c r="A2665" s="3">
        <f t="shared" si="125"/>
        <v>2663</v>
      </c>
      <c r="B2665" s="3">
        <f>IF(成绩记录表!C2665=成绩查询表!$G$17,P2665+ROW(P2665)/10000000,10000000)+ROW(P2665)/1000000</f>
        <v>10000000.002665</v>
      </c>
      <c r="O2665" s="15">
        <f t="shared" si="126"/>
        <v>0</v>
      </c>
      <c r="P2665" s="30">
        <f t="shared" si="127"/>
        <v>1</v>
      </c>
    </row>
    <row r="2666" spans="1:16">
      <c r="A2666" s="3">
        <f t="shared" si="125"/>
        <v>2664</v>
      </c>
      <c r="B2666" s="3">
        <f>IF(成绩记录表!C2666=成绩查询表!$G$17,P2666+ROW(P2666)/10000000,10000000)+ROW(P2666)/1000000</f>
        <v>10000000.002666</v>
      </c>
      <c r="O2666" s="15">
        <f t="shared" si="126"/>
        <v>0</v>
      </c>
      <c r="P2666" s="30">
        <f t="shared" si="127"/>
        <v>1</v>
      </c>
    </row>
    <row r="2667" spans="1:16">
      <c r="A2667" s="3">
        <f t="shared" si="125"/>
        <v>2665</v>
      </c>
      <c r="B2667" s="3">
        <f>IF(成绩记录表!C2667=成绩查询表!$G$17,P2667+ROW(P2667)/10000000,10000000)+ROW(P2667)/1000000</f>
        <v>10000000.002667001</v>
      </c>
      <c r="O2667" s="15">
        <f t="shared" si="126"/>
        <v>0</v>
      </c>
      <c r="P2667" s="30">
        <f t="shared" si="127"/>
        <v>1</v>
      </c>
    </row>
    <row r="2668" spans="1:16">
      <c r="A2668" s="3">
        <f t="shared" ref="A2668:A2731" si="128">RANK(B2668,B:B,1)</f>
        <v>2666</v>
      </c>
      <c r="B2668" s="3">
        <f>IF(成绩记录表!C2668=成绩查询表!$G$17,P2668+ROW(P2668)/10000000,10000000)+ROW(P2668)/1000000</f>
        <v>10000000.002668001</v>
      </c>
      <c r="O2668" s="15">
        <f t="shared" ref="O2668:O2731" si="129">SUM(F2668:N2668)</f>
        <v>0</v>
      </c>
      <c r="P2668" s="30">
        <f t="shared" si="127"/>
        <v>1</v>
      </c>
    </row>
    <row r="2669" spans="1:16">
      <c r="A2669" s="3">
        <f t="shared" si="128"/>
        <v>2667</v>
      </c>
      <c r="B2669" s="3">
        <f>IF(成绩记录表!C2669=成绩查询表!$G$17,P2669+ROW(P2669)/10000000,10000000)+ROW(P2669)/1000000</f>
        <v>10000000.002668999</v>
      </c>
      <c r="O2669" s="15">
        <f t="shared" si="129"/>
        <v>0</v>
      </c>
      <c r="P2669" s="30">
        <f t="shared" si="127"/>
        <v>1</v>
      </c>
    </row>
    <row r="2670" spans="1:16">
      <c r="A2670" s="3">
        <f t="shared" si="128"/>
        <v>2668</v>
      </c>
      <c r="B2670" s="3">
        <f>IF(成绩记录表!C2670=成绩查询表!$G$17,P2670+ROW(P2670)/10000000,10000000)+ROW(P2670)/1000000</f>
        <v>10000000.002669999</v>
      </c>
      <c r="O2670" s="15">
        <f t="shared" si="129"/>
        <v>0</v>
      </c>
      <c r="P2670" s="30">
        <f t="shared" si="127"/>
        <v>1</v>
      </c>
    </row>
    <row r="2671" spans="1:16">
      <c r="A2671" s="3">
        <f t="shared" si="128"/>
        <v>2669</v>
      </c>
      <c r="B2671" s="3">
        <f>IF(成绩记录表!C2671=成绩查询表!$G$17,P2671+ROW(P2671)/10000000,10000000)+ROW(P2671)/1000000</f>
        <v>10000000.002671</v>
      </c>
      <c r="O2671" s="15">
        <f t="shared" si="129"/>
        <v>0</v>
      </c>
      <c r="P2671" s="30">
        <f t="shared" si="127"/>
        <v>1</v>
      </c>
    </row>
    <row r="2672" spans="1:16">
      <c r="A2672" s="3">
        <f t="shared" si="128"/>
        <v>2670</v>
      </c>
      <c r="B2672" s="3">
        <f>IF(成绩记录表!C2672=成绩查询表!$G$17,P2672+ROW(P2672)/10000000,10000000)+ROW(P2672)/1000000</f>
        <v>10000000.002672</v>
      </c>
      <c r="O2672" s="15">
        <f t="shared" si="129"/>
        <v>0</v>
      </c>
      <c r="P2672" s="30">
        <f t="shared" si="127"/>
        <v>1</v>
      </c>
    </row>
    <row r="2673" spans="1:16">
      <c r="A2673" s="3">
        <f t="shared" si="128"/>
        <v>2671</v>
      </c>
      <c r="B2673" s="3">
        <f>IF(成绩记录表!C2673=成绩查询表!$G$17,P2673+ROW(P2673)/10000000,10000000)+ROW(P2673)/1000000</f>
        <v>10000000.002673</v>
      </c>
      <c r="O2673" s="15">
        <f t="shared" si="129"/>
        <v>0</v>
      </c>
      <c r="P2673" s="30">
        <f t="shared" si="127"/>
        <v>1</v>
      </c>
    </row>
    <row r="2674" spans="1:16">
      <c r="A2674" s="3">
        <f t="shared" si="128"/>
        <v>2672</v>
      </c>
      <c r="B2674" s="3">
        <f>IF(成绩记录表!C2674=成绩查询表!$G$17,P2674+ROW(P2674)/10000000,10000000)+ROW(P2674)/1000000</f>
        <v>10000000.002674</v>
      </c>
      <c r="O2674" s="15">
        <f t="shared" si="129"/>
        <v>0</v>
      </c>
      <c r="P2674" s="30">
        <f t="shared" si="127"/>
        <v>1</v>
      </c>
    </row>
    <row r="2675" spans="1:16">
      <c r="A2675" s="3">
        <f t="shared" si="128"/>
        <v>2673</v>
      </c>
      <c r="B2675" s="3">
        <f>IF(成绩记录表!C2675=成绩查询表!$G$17,P2675+ROW(P2675)/10000000,10000000)+ROW(P2675)/1000000</f>
        <v>10000000.002675001</v>
      </c>
      <c r="O2675" s="15">
        <f t="shared" si="129"/>
        <v>0</v>
      </c>
      <c r="P2675" s="30">
        <f t="shared" si="127"/>
        <v>1</v>
      </c>
    </row>
    <row r="2676" spans="1:16">
      <c r="A2676" s="3">
        <f t="shared" si="128"/>
        <v>2674</v>
      </c>
      <c r="B2676" s="3">
        <f>IF(成绩记录表!C2676=成绩查询表!$G$17,P2676+ROW(P2676)/10000000,10000000)+ROW(P2676)/1000000</f>
        <v>10000000.002676001</v>
      </c>
      <c r="O2676" s="15">
        <f t="shared" si="129"/>
        <v>0</v>
      </c>
      <c r="P2676" s="30">
        <f t="shared" si="127"/>
        <v>1</v>
      </c>
    </row>
    <row r="2677" spans="1:16">
      <c r="A2677" s="3">
        <f t="shared" si="128"/>
        <v>2675</v>
      </c>
      <c r="B2677" s="3">
        <f>IF(成绩记录表!C2677=成绩查询表!$G$17,P2677+ROW(P2677)/10000000,10000000)+ROW(P2677)/1000000</f>
        <v>10000000.002676999</v>
      </c>
      <c r="O2677" s="15">
        <f t="shared" si="129"/>
        <v>0</v>
      </c>
      <c r="P2677" s="30">
        <f t="shared" si="127"/>
        <v>1</v>
      </c>
    </row>
    <row r="2678" spans="1:16">
      <c r="A2678" s="3">
        <f t="shared" si="128"/>
        <v>2676</v>
      </c>
      <c r="B2678" s="3">
        <f>IF(成绩记录表!C2678=成绩查询表!$G$17,P2678+ROW(P2678)/10000000,10000000)+ROW(P2678)/1000000</f>
        <v>10000000.002677999</v>
      </c>
      <c r="O2678" s="15">
        <f t="shared" si="129"/>
        <v>0</v>
      </c>
      <c r="P2678" s="30">
        <f t="shared" si="127"/>
        <v>1</v>
      </c>
    </row>
    <row r="2679" spans="1:16">
      <c r="A2679" s="3">
        <f t="shared" si="128"/>
        <v>2677</v>
      </c>
      <c r="B2679" s="3">
        <f>IF(成绩记录表!C2679=成绩查询表!$G$17,P2679+ROW(P2679)/10000000,10000000)+ROW(P2679)/1000000</f>
        <v>10000000.002679</v>
      </c>
      <c r="O2679" s="15">
        <f t="shared" si="129"/>
        <v>0</v>
      </c>
      <c r="P2679" s="30">
        <f t="shared" si="127"/>
        <v>1</v>
      </c>
    </row>
    <row r="2680" spans="1:16">
      <c r="A2680" s="3">
        <f t="shared" si="128"/>
        <v>2678</v>
      </c>
      <c r="B2680" s="3">
        <f>IF(成绩记录表!C2680=成绩查询表!$G$17,P2680+ROW(P2680)/10000000,10000000)+ROW(P2680)/1000000</f>
        <v>10000000.00268</v>
      </c>
      <c r="O2680" s="15">
        <f t="shared" si="129"/>
        <v>0</v>
      </c>
      <c r="P2680" s="30">
        <f t="shared" si="127"/>
        <v>1</v>
      </c>
    </row>
    <row r="2681" spans="1:16">
      <c r="A2681" s="3">
        <f t="shared" si="128"/>
        <v>2679</v>
      </c>
      <c r="B2681" s="3">
        <f>IF(成绩记录表!C2681=成绩查询表!$G$17,P2681+ROW(P2681)/10000000,10000000)+ROW(P2681)/1000000</f>
        <v>10000000.002681</v>
      </c>
      <c r="O2681" s="15">
        <f t="shared" si="129"/>
        <v>0</v>
      </c>
      <c r="P2681" s="30">
        <f t="shared" si="127"/>
        <v>1</v>
      </c>
    </row>
    <row r="2682" spans="1:16">
      <c r="A2682" s="3">
        <f t="shared" si="128"/>
        <v>2680</v>
      </c>
      <c r="B2682" s="3">
        <f>IF(成绩记录表!C2682=成绩查询表!$G$17,P2682+ROW(P2682)/10000000,10000000)+ROW(P2682)/1000000</f>
        <v>10000000.002682</v>
      </c>
      <c r="O2682" s="15">
        <f t="shared" si="129"/>
        <v>0</v>
      </c>
      <c r="P2682" s="30">
        <f t="shared" si="127"/>
        <v>1</v>
      </c>
    </row>
    <row r="2683" spans="1:16">
      <c r="A2683" s="3">
        <f t="shared" si="128"/>
        <v>2681</v>
      </c>
      <c r="B2683" s="3">
        <f>IF(成绩记录表!C2683=成绩查询表!$G$17,P2683+ROW(P2683)/10000000,10000000)+ROW(P2683)/1000000</f>
        <v>10000000.002683001</v>
      </c>
      <c r="O2683" s="15">
        <f t="shared" si="129"/>
        <v>0</v>
      </c>
      <c r="P2683" s="30">
        <f t="shared" si="127"/>
        <v>1</v>
      </c>
    </row>
    <row r="2684" spans="1:16">
      <c r="A2684" s="3">
        <f t="shared" si="128"/>
        <v>2682</v>
      </c>
      <c r="B2684" s="3">
        <f>IF(成绩记录表!C2684=成绩查询表!$G$17,P2684+ROW(P2684)/10000000,10000000)+ROW(P2684)/1000000</f>
        <v>10000000.002684001</v>
      </c>
      <c r="O2684" s="15">
        <f t="shared" si="129"/>
        <v>0</v>
      </c>
      <c r="P2684" s="30">
        <f t="shared" si="127"/>
        <v>1</v>
      </c>
    </row>
    <row r="2685" spans="1:16">
      <c r="A2685" s="3">
        <f t="shared" si="128"/>
        <v>2683</v>
      </c>
      <c r="B2685" s="3">
        <f>IF(成绩记录表!C2685=成绩查询表!$G$17,P2685+ROW(P2685)/10000000,10000000)+ROW(P2685)/1000000</f>
        <v>10000000.002684999</v>
      </c>
      <c r="O2685" s="15">
        <f t="shared" si="129"/>
        <v>0</v>
      </c>
      <c r="P2685" s="30">
        <f t="shared" si="127"/>
        <v>1</v>
      </c>
    </row>
    <row r="2686" spans="1:16">
      <c r="A2686" s="3">
        <f t="shared" si="128"/>
        <v>2684</v>
      </c>
      <c r="B2686" s="3">
        <f>IF(成绩记录表!C2686=成绩查询表!$G$17,P2686+ROW(P2686)/10000000,10000000)+ROW(P2686)/1000000</f>
        <v>10000000.002685999</v>
      </c>
      <c r="O2686" s="15">
        <f t="shared" si="129"/>
        <v>0</v>
      </c>
      <c r="P2686" s="30">
        <f t="shared" si="127"/>
        <v>1</v>
      </c>
    </row>
    <row r="2687" spans="1:16">
      <c r="A2687" s="3">
        <f t="shared" si="128"/>
        <v>2685</v>
      </c>
      <c r="B2687" s="3">
        <f>IF(成绩记录表!C2687=成绩查询表!$G$17,P2687+ROW(P2687)/10000000,10000000)+ROW(P2687)/1000000</f>
        <v>10000000.002687</v>
      </c>
      <c r="O2687" s="15">
        <f t="shared" si="129"/>
        <v>0</v>
      </c>
      <c r="P2687" s="30">
        <f t="shared" si="127"/>
        <v>1</v>
      </c>
    </row>
    <row r="2688" spans="1:16">
      <c r="A2688" s="3">
        <f t="shared" si="128"/>
        <v>2686</v>
      </c>
      <c r="B2688" s="3">
        <f>IF(成绩记录表!C2688=成绩查询表!$G$17,P2688+ROW(P2688)/10000000,10000000)+ROW(P2688)/1000000</f>
        <v>10000000.002688</v>
      </c>
      <c r="O2688" s="15">
        <f t="shared" si="129"/>
        <v>0</v>
      </c>
      <c r="P2688" s="30">
        <f t="shared" si="127"/>
        <v>1</v>
      </c>
    </row>
    <row r="2689" spans="1:16">
      <c r="A2689" s="3">
        <f t="shared" si="128"/>
        <v>2687</v>
      </c>
      <c r="B2689" s="3">
        <f>IF(成绩记录表!C2689=成绩查询表!$G$17,P2689+ROW(P2689)/10000000,10000000)+ROW(P2689)/1000000</f>
        <v>10000000.002689</v>
      </c>
      <c r="O2689" s="15">
        <f t="shared" si="129"/>
        <v>0</v>
      </c>
      <c r="P2689" s="30">
        <f t="shared" si="127"/>
        <v>1</v>
      </c>
    </row>
    <row r="2690" spans="1:16">
      <c r="A2690" s="3">
        <f t="shared" si="128"/>
        <v>2688</v>
      </c>
      <c r="B2690" s="3">
        <f>IF(成绩记录表!C2690=成绩查询表!$G$17,P2690+ROW(P2690)/10000000,10000000)+ROW(P2690)/1000000</f>
        <v>10000000.00269</v>
      </c>
      <c r="O2690" s="15">
        <f t="shared" si="129"/>
        <v>0</v>
      </c>
      <c r="P2690" s="30">
        <f t="shared" si="127"/>
        <v>1</v>
      </c>
    </row>
    <row r="2691" spans="1:16">
      <c r="A2691" s="3">
        <f t="shared" si="128"/>
        <v>2689</v>
      </c>
      <c r="B2691" s="3">
        <f>IF(成绩记录表!C2691=成绩查询表!$G$17,P2691+ROW(P2691)/10000000,10000000)+ROW(P2691)/1000000</f>
        <v>10000000.002691001</v>
      </c>
      <c r="O2691" s="15">
        <f t="shared" si="129"/>
        <v>0</v>
      </c>
      <c r="P2691" s="30">
        <f t="shared" si="127"/>
        <v>1</v>
      </c>
    </row>
    <row r="2692" spans="1:16">
      <c r="A2692" s="3">
        <f t="shared" si="128"/>
        <v>2690</v>
      </c>
      <c r="B2692" s="3">
        <f>IF(成绩记录表!C2692=成绩查询表!$G$17,P2692+ROW(P2692)/10000000,10000000)+ROW(P2692)/1000000</f>
        <v>10000000.002691999</v>
      </c>
      <c r="O2692" s="15">
        <f t="shared" si="129"/>
        <v>0</v>
      </c>
      <c r="P2692" s="30">
        <f t="shared" si="127"/>
        <v>1</v>
      </c>
    </row>
    <row r="2693" spans="1:16">
      <c r="A2693" s="3">
        <f t="shared" si="128"/>
        <v>2691</v>
      </c>
      <c r="B2693" s="3">
        <f>IF(成绩记录表!C2693=成绩查询表!$G$17,P2693+ROW(P2693)/10000000,10000000)+ROW(P2693)/1000000</f>
        <v>10000000.002692999</v>
      </c>
      <c r="O2693" s="15">
        <f t="shared" si="129"/>
        <v>0</v>
      </c>
      <c r="P2693" s="30">
        <f t="shared" si="127"/>
        <v>1</v>
      </c>
    </row>
    <row r="2694" spans="1:16">
      <c r="A2694" s="3">
        <f t="shared" si="128"/>
        <v>2692</v>
      </c>
      <c r="B2694" s="3">
        <f>IF(成绩记录表!C2694=成绩查询表!$G$17,P2694+ROW(P2694)/10000000,10000000)+ROW(P2694)/1000000</f>
        <v>10000000.002694</v>
      </c>
      <c r="O2694" s="15">
        <f t="shared" si="129"/>
        <v>0</v>
      </c>
      <c r="P2694" s="30">
        <f t="shared" si="127"/>
        <v>1</v>
      </c>
    </row>
    <row r="2695" spans="1:16">
      <c r="A2695" s="3">
        <f t="shared" si="128"/>
        <v>2693</v>
      </c>
      <c r="B2695" s="3">
        <f>IF(成绩记录表!C2695=成绩查询表!$G$17,P2695+ROW(P2695)/10000000,10000000)+ROW(P2695)/1000000</f>
        <v>10000000.002695</v>
      </c>
      <c r="O2695" s="15">
        <f t="shared" si="129"/>
        <v>0</v>
      </c>
      <c r="P2695" s="30">
        <f t="shared" si="127"/>
        <v>1</v>
      </c>
    </row>
    <row r="2696" spans="1:16">
      <c r="A2696" s="3">
        <f t="shared" si="128"/>
        <v>2694</v>
      </c>
      <c r="B2696" s="3">
        <f>IF(成绩记录表!C2696=成绩查询表!$G$17,P2696+ROW(P2696)/10000000,10000000)+ROW(P2696)/1000000</f>
        <v>10000000.002696</v>
      </c>
      <c r="O2696" s="15">
        <f t="shared" si="129"/>
        <v>0</v>
      </c>
      <c r="P2696" s="30">
        <f t="shared" si="127"/>
        <v>1</v>
      </c>
    </row>
    <row r="2697" spans="1:16">
      <c r="A2697" s="3">
        <f t="shared" si="128"/>
        <v>2695</v>
      </c>
      <c r="B2697" s="3">
        <f>IF(成绩记录表!C2697=成绩查询表!$G$17,P2697+ROW(P2697)/10000000,10000000)+ROW(P2697)/1000000</f>
        <v>10000000.002697</v>
      </c>
      <c r="O2697" s="15">
        <f t="shared" si="129"/>
        <v>0</v>
      </c>
      <c r="P2697" s="30">
        <f t="shared" si="127"/>
        <v>1</v>
      </c>
    </row>
    <row r="2698" spans="1:16">
      <c r="A2698" s="3">
        <f t="shared" si="128"/>
        <v>2696</v>
      </c>
      <c r="B2698" s="3">
        <f>IF(成绩记录表!C2698=成绩查询表!$G$17,P2698+ROW(P2698)/10000000,10000000)+ROW(P2698)/1000000</f>
        <v>10000000.002698001</v>
      </c>
      <c r="O2698" s="15">
        <f t="shared" si="129"/>
        <v>0</v>
      </c>
      <c r="P2698" s="30">
        <f t="shared" si="127"/>
        <v>1</v>
      </c>
    </row>
    <row r="2699" spans="1:16">
      <c r="A2699" s="3">
        <f t="shared" si="128"/>
        <v>2697</v>
      </c>
      <c r="B2699" s="3">
        <f>IF(成绩记录表!C2699=成绩查询表!$G$17,P2699+ROW(P2699)/10000000,10000000)+ROW(P2699)/1000000</f>
        <v>10000000.002699001</v>
      </c>
      <c r="O2699" s="15">
        <f t="shared" si="129"/>
        <v>0</v>
      </c>
      <c r="P2699" s="30">
        <f t="shared" si="127"/>
        <v>1</v>
      </c>
    </row>
    <row r="2700" spans="1:16">
      <c r="A2700" s="3">
        <f t="shared" si="128"/>
        <v>2698</v>
      </c>
      <c r="B2700" s="3">
        <f>IF(成绩记录表!C2700=成绩查询表!$G$17,P2700+ROW(P2700)/10000000,10000000)+ROW(P2700)/1000000</f>
        <v>10000000.002699999</v>
      </c>
      <c r="O2700" s="15">
        <f t="shared" si="129"/>
        <v>0</v>
      </c>
      <c r="P2700" s="30">
        <f t="shared" si="127"/>
        <v>1</v>
      </c>
    </row>
    <row r="2701" spans="1:16">
      <c r="A2701" s="3">
        <f t="shared" si="128"/>
        <v>2699</v>
      </c>
      <c r="B2701" s="3">
        <f>IF(成绩记录表!C2701=成绩查询表!$G$17,P2701+ROW(P2701)/10000000,10000000)+ROW(P2701)/1000000</f>
        <v>10000000.002700999</v>
      </c>
      <c r="O2701" s="15">
        <f t="shared" si="129"/>
        <v>0</v>
      </c>
      <c r="P2701" s="30">
        <f t="shared" si="127"/>
        <v>1</v>
      </c>
    </row>
    <row r="2702" spans="1:16">
      <c r="A2702" s="3">
        <f t="shared" si="128"/>
        <v>2700</v>
      </c>
      <c r="B2702" s="3">
        <f>IF(成绩记录表!C2702=成绩查询表!$G$17,P2702+ROW(P2702)/10000000,10000000)+ROW(P2702)/1000000</f>
        <v>10000000.002702</v>
      </c>
      <c r="O2702" s="15">
        <f t="shared" si="129"/>
        <v>0</v>
      </c>
      <c r="P2702" s="30">
        <f t="shared" si="127"/>
        <v>1</v>
      </c>
    </row>
    <row r="2703" spans="1:16">
      <c r="A2703" s="3">
        <f t="shared" si="128"/>
        <v>2701</v>
      </c>
      <c r="B2703" s="3">
        <f>IF(成绩记录表!C2703=成绩查询表!$G$17,P2703+ROW(P2703)/10000000,10000000)+ROW(P2703)/1000000</f>
        <v>10000000.002703</v>
      </c>
      <c r="O2703" s="15">
        <f t="shared" si="129"/>
        <v>0</v>
      </c>
      <c r="P2703" s="30">
        <f t="shared" si="127"/>
        <v>1</v>
      </c>
    </row>
    <row r="2704" spans="1:16">
      <c r="A2704" s="3">
        <f t="shared" si="128"/>
        <v>2702</v>
      </c>
      <c r="B2704" s="3">
        <f>IF(成绩记录表!C2704=成绩查询表!$G$17,P2704+ROW(P2704)/10000000,10000000)+ROW(P2704)/1000000</f>
        <v>10000000.002704</v>
      </c>
      <c r="O2704" s="15">
        <f t="shared" si="129"/>
        <v>0</v>
      </c>
      <c r="P2704" s="30">
        <f t="shared" si="127"/>
        <v>1</v>
      </c>
    </row>
    <row r="2705" spans="1:16">
      <c r="A2705" s="3">
        <f t="shared" si="128"/>
        <v>2703</v>
      </c>
      <c r="B2705" s="3">
        <f>IF(成绩记录表!C2705=成绩查询表!$G$17,P2705+ROW(P2705)/10000000,10000000)+ROW(P2705)/1000000</f>
        <v>10000000.002705</v>
      </c>
      <c r="O2705" s="15">
        <f t="shared" si="129"/>
        <v>0</v>
      </c>
      <c r="P2705" s="30">
        <f t="shared" si="127"/>
        <v>1</v>
      </c>
    </row>
    <row r="2706" spans="1:16">
      <c r="A2706" s="3">
        <f t="shared" si="128"/>
        <v>2704</v>
      </c>
      <c r="B2706" s="3">
        <f>IF(成绩记录表!C2706=成绩查询表!$G$17,P2706+ROW(P2706)/10000000,10000000)+ROW(P2706)/1000000</f>
        <v>10000000.002706001</v>
      </c>
      <c r="O2706" s="15">
        <f t="shared" si="129"/>
        <v>0</v>
      </c>
      <c r="P2706" s="30">
        <f t="shared" si="127"/>
        <v>1</v>
      </c>
    </row>
    <row r="2707" spans="1:16">
      <c r="A2707" s="3">
        <f t="shared" si="128"/>
        <v>2705</v>
      </c>
      <c r="B2707" s="3">
        <f>IF(成绩记录表!C2707=成绩查询表!$G$17,P2707+ROW(P2707)/10000000,10000000)+ROW(P2707)/1000000</f>
        <v>10000000.002707001</v>
      </c>
      <c r="O2707" s="15">
        <f t="shared" si="129"/>
        <v>0</v>
      </c>
      <c r="P2707" s="30">
        <f t="shared" si="127"/>
        <v>1</v>
      </c>
    </row>
    <row r="2708" spans="1:16">
      <c r="A2708" s="3">
        <f t="shared" si="128"/>
        <v>2706</v>
      </c>
      <c r="B2708" s="3">
        <f>IF(成绩记录表!C2708=成绩查询表!$G$17,P2708+ROW(P2708)/10000000,10000000)+ROW(P2708)/1000000</f>
        <v>10000000.002707999</v>
      </c>
      <c r="O2708" s="15">
        <f t="shared" si="129"/>
        <v>0</v>
      </c>
      <c r="P2708" s="30">
        <f t="shared" si="127"/>
        <v>1</v>
      </c>
    </row>
    <row r="2709" spans="1:16">
      <c r="A2709" s="3">
        <f t="shared" si="128"/>
        <v>2707</v>
      </c>
      <c r="B2709" s="3">
        <f>IF(成绩记录表!C2709=成绩查询表!$G$17,P2709+ROW(P2709)/10000000,10000000)+ROW(P2709)/1000000</f>
        <v>10000000.002708999</v>
      </c>
      <c r="O2709" s="15">
        <f t="shared" si="129"/>
        <v>0</v>
      </c>
      <c r="P2709" s="30">
        <f t="shared" si="127"/>
        <v>1</v>
      </c>
    </row>
    <row r="2710" spans="1:16">
      <c r="A2710" s="3">
        <f t="shared" si="128"/>
        <v>2708</v>
      </c>
      <c r="B2710" s="3">
        <f>IF(成绩记录表!C2710=成绩查询表!$G$17,P2710+ROW(P2710)/10000000,10000000)+ROW(P2710)/1000000</f>
        <v>10000000.00271</v>
      </c>
      <c r="O2710" s="15">
        <f t="shared" si="129"/>
        <v>0</v>
      </c>
      <c r="P2710" s="30">
        <f t="shared" ref="P2710:P2773" si="130">IFERROR(VALUE(COUNTIFS($C$2:$C$20000,C2710,$O$2:$O$20000,"&gt;"&amp;$O2710)+1),0)</f>
        <v>1</v>
      </c>
    </row>
    <row r="2711" spans="1:16">
      <c r="A2711" s="3">
        <f t="shared" si="128"/>
        <v>2709</v>
      </c>
      <c r="B2711" s="3">
        <f>IF(成绩记录表!C2711=成绩查询表!$G$17,P2711+ROW(P2711)/10000000,10000000)+ROW(P2711)/1000000</f>
        <v>10000000.002711</v>
      </c>
      <c r="O2711" s="15">
        <f t="shared" si="129"/>
        <v>0</v>
      </c>
      <c r="P2711" s="30">
        <f t="shared" si="130"/>
        <v>1</v>
      </c>
    </row>
    <row r="2712" spans="1:16">
      <c r="A2712" s="3">
        <f t="shared" si="128"/>
        <v>2710</v>
      </c>
      <c r="B2712" s="3">
        <f>IF(成绩记录表!C2712=成绩查询表!$G$17,P2712+ROW(P2712)/10000000,10000000)+ROW(P2712)/1000000</f>
        <v>10000000.002712</v>
      </c>
      <c r="O2712" s="15">
        <f t="shared" si="129"/>
        <v>0</v>
      </c>
      <c r="P2712" s="30">
        <f t="shared" si="130"/>
        <v>1</v>
      </c>
    </row>
    <row r="2713" spans="1:16">
      <c r="A2713" s="3">
        <f t="shared" si="128"/>
        <v>2711</v>
      </c>
      <c r="B2713" s="3">
        <f>IF(成绩记录表!C2713=成绩查询表!$G$17,P2713+ROW(P2713)/10000000,10000000)+ROW(P2713)/1000000</f>
        <v>10000000.002713</v>
      </c>
      <c r="O2713" s="15">
        <f t="shared" si="129"/>
        <v>0</v>
      </c>
      <c r="P2713" s="30">
        <f t="shared" si="130"/>
        <v>1</v>
      </c>
    </row>
    <row r="2714" spans="1:16">
      <c r="A2714" s="3">
        <f t="shared" si="128"/>
        <v>2712</v>
      </c>
      <c r="B2714" s="3">
        <f>IF(成绩记录表!C2714=成绩查询表!$G$17,P2714+ROW(P2714)/10000000,10000000)+ROW(P2714)/1000000</f>
        <v>10000000.002714001</v>
      </c>
      <c r="O2714" s="15">
        <f t="shared" si="129"/>
        <v>0</v>
      </c>
      <c r="P2714" s="30">
        <f t="shared" si="130"/>
        <v>1</v>
      </c>
    </row>
    <row r="2715" spans="1:16">
      <c r="A2715" s="3">
        <f t="shared" si="128"/>
        <v>2713</v>
      </c>
      <c r="B2715" s="3">
        <f>IF(成绩记录表!C2715=成绩查询表!$G$17,P2715+ROW(P2715)/10000000,10000000)+ROW(P2715)/1000000</f>
        <v>10000000.002715001</v>
      </c>
      <c r="O2715" s="15">
        <f t="shared" si="129"/>
        <v>0</v>
      </c>
      <c r="P2715" s="30">
        <f t="shared" si="130"/>
        <v>1</v>
      </c>
    </row>
    <row r="2716" spans="1:16">
      <c r="A2716" s="3">
        <f t="shared" si="128"/>
        <v>2714</v>
      </c>
      <c r="B2716" s="3">
        <f>IF(成绩记录表!C2716=成绩查询表!$G$17,P2716+ROW(P2716)/10000000,10000000)+ROW(P2716)/1000000</f>
        <v>10000000.002715999</v>
      </c>
      <c r="O2716" s="15">
        <f t="shared" si="129"/>
        <v>0</v>
      </c>
      <c r="P2716" s="30">
        <f t="shared" si="130"/>
        <v>1</v>
      </c>
    </row>
    <row r="2717" spans="1:16">
      <c r="A2717" s="3">
        <f t="shared" si="128"/>
        <v>2715</v>
      </c>
      <c r="B2717" s="3">
        <f>IF(成绩记录表!C2717=成绩查询表!$G$17,P2717+ROW(P2717)/10000000,10000000)+ROW(P2717)/1000000</f>
        <v>10000000.002717</v>
      </c>
      <c r="O2717" s="15">
        <f t="shared" si="129"/>
        <v>0</v>
      </c>
      <c r="P2717" s="30">
        <f t="shared" si="130"/>
        <v>1</v>
      </c>
    </row>
    <row r="2718" spans="1:16">
      <c r="A2718" s="3">
        <f t="shared" si="128"/>
        <v>2716</v>
      </c>
      <c r="B2718" s="3">
        <f>IF(成绩记录表!C2718=成绩查询表!$G$17,P2718+ROW(P2718)/10000000,10000000)+ROW(P2718)/1000000</f>
        <v>10000000.002718</v>
      </c>
      <c r="O2718" s="15">
        <f t="shared" si="129"/>
        <v>0</v>
      </c>
      <c r="P2718" s="30">
        <f t="shared" si="130"/>
        <v>1</v>
      </c>
    </row>
    <row r="2719" spans="1:16">
      <c r="A2719" s="3">
        <f t="shared" si="128"/>
        <v>2717</v>
      </c>
      <c r="B2719" s="3">
        <f>IF(成绩记录表!C2719=成绩查询表!$G$17,P2719+ROW(P2719)/10000000,10000000)+ROW(P2719)/1000000</f>
        <v>10000000.002719</v>
      </c>
      <c r="O2719" s="15">
        <f t="shared" si="129"/>
        <v>0</v>
      </c>
      <c r="P2719" s="30">
        <f t="shared" si="130"/>
        <v>1</v>
      </c>
    </row>
    <row r="2720" spans="1:16">
      <c r="A2720" s="3">
        <f t="shared" si="128"/>
        <v>2718</v>
      </c>
      <c r="B2720" s="3">
        <f>IF(成绩记录表!C2720=成绩查询表!$G$17,P2720+ROW(P2720)/10000000,10000000)+ROW(P2720)/1000000</f>
        <v>10000000.00272</v>
      </c>
      <c r="O2720" s="15">
        <f t="shared" si="129"/>
        <v>0</v>
      </c>
      <c r="P2720" s="30">
        <f t="shared" si="130"/>
        <v>1</v>
      </c>
    </row>
    <row r="2721" spans="1:16">
      <c r="A2721" s="3">
        <f t="shared" si="128"/>
        <v>2719</v>
      </c>
      <c r="B2721" s="3">
        <f>IF(成绩记录表!C2721=成绩查询表!$G$17,P2721+ROW(P2721)/10000000,10000000)+ROW(P2721)/1000000</f>
        <v>10000000.002721</v>
      </c>
      <c r="O2721" s="15">
        <f t="shared" si="129"/>
        <v>0</v>
      </c>
      <c r="P2721" s="30">
        <f t="shared" si="130"/>
        <v>1</v>
      </c>
    </row>
    <row r="2722" spans="1:16">
      <c r="A2722" s="3">
        <f t="shared" si="128"/>
        <v>2720</v>
      </c>
      <c r="B2722" s="3">
        <f>IF(成绩记录表!C2722=成绩查询表!$G$17,P2722+ROW(P2722)/10000000,10000000)+ROW(P2722)/1000000</f>
        <v>10000000.002722001</v>
      </c>
      <c r="O2722" s="15">
        <f t="shared" si="129"/>
        <v>0</v>
      </c>
      <c r="P2722" s="30">
        <f t="shared" si="130"/>
        <v>1</v>
      </c>
    </row>
    <row r="2723" spans="1:16">
      <c r="A2723" s="3">
        <f t="shared" si="128"/>
        <v>2721</v>
      </c>
      <c r="B2723" s="3">
        <f>IF(成绩记录表!C2723=成绩查询表!$G$17,P2723+ROW(P2723)/10000000,10000000)+ROW(P2723)/1000000</f>
        <v>10000000.002722999</v>
      </c>
      <c r="O2723" s="15">
        <f t="shared" si="129"/>
        <v>0</v>
      </c>
      <c r="P2723" s="30">
        <f t="shared" si="130"/>
        <v>1</v>
      </c>
    </row>
    <row r="2724" spans="1:16">
      <c r="A2724" s="3">
        <f t="shared" si="128"/>
        <v>2722</v>
      </c>
      <c r="B2724" s="3">
        <f>IF(成绩记录表!C2724=成绩查询表!$G$17,P2724+ROW(P2724)/10000000,10000000)+ROW(P2724)/1000000</f>
        <v>10000000.002723999</v>
      </c>
      <c r="O2724" s="15">
        <f t="shared" si="129"/>
        <v>0</v>
      </c>
      <c r="P2724" s="30">
        <f t="shared" si="130"/>
        <v>1</v>
      </c>
    </row>
    <row r="2725" spans="1:16">
      <c r="A2725" s="3">
        <f t="shared" si="128"/>
        <v>2723</v>
      </c>
      <c r="B2725" s="3">
        <f>IF(成绩记录表!C2725=成绩查询表!$G$17,P2725+ROW(P2725)/10000000,10000000)+ROW(P2725)/1000000</f>
        <v>10000000.002725</v>
      </c>
      <c r="O2725" s="15">
        <f t="shared" si="129"/>
        <v>0</v>
      </c>
      <c r="P2725" s="30">
        <f t="shared" si="130"/>
        <v>1</v>
      </c>
    </row>
    <row r="2726" spans="1:16">
      <c r="A2726" s="3">
        <f t="shared" si="128"/>
        <v>2724</v>
      </c>
      <c r="B2726" s="3">
        <f>IF(成绩记录表!C2726=成绩查询表!$G$17,P2726+ROW(P2726)/10000000,10000000)+ROW(P2726)/1000000</f>
        <v>10000000.002726</v>
      </c>
      <c r="O2726" s="15">
        <f t="shared" si="129"/>
        <v>0</v>
      </c>
      <c r="P2726" s="30">
        <f t="shared" si="130"/>
        <v>1</v>
      </c>
    </row>
    <row r="2727" spans="1:16">
      <c r="A2727" s="3">
        <f t="shared" si="128"/>
        <v>2725</v>
      </c>
      <c r="B2727" s="3">
        <f>IF(成绩记录表!C2727=成绩查询表!$G$17,P2727+ROW(P2727)/10000000,10000000)+ROW(P2727)/1000000</f>
        <v>10000000.002727</v>
      </c>
      <c r="O2727" s="15">
        <f t="shared" si="129"/>
        <v>0</v>
      </c>
      <c r="P2727" s="30">
        <f t="shared" si="130"/>
        <v>1</v>
      </c>
    </row>
    <row r="2728" spans="1:16">
      <c r="A2728" s="3">
        <f t="shared" si="128"/>
        <v>2726</v>
      </c>
      <c r="B2728" s="3">
        <f>IF(成绩记录表!C2728=成绩查询表!$G$17,P2728+ROW(P2728)/10000000,10000000)+ROW(P2728)/1000000</f>
        <v>10000000.002728</v>
      </c>
      <c r="O2728" s="15">
        <f t="shared" si="129"/>
        <v>0</v>
      </c>
      <c r="P2728" s="30">
        <f t="shared" si="130"/>
        <v>1</v>
      </c>
    </row>
    <row r="2729" spans="1:16">
      <c r="A2729" s="3">
        <f t="shared" si="128"/>
        <v>2727</v>
      </c>
      <c r="B2729" s="3">
        <f>IF(成绩记录表!C2729=成绩查询表!$G$17,P2729+ROW(P2729)/10000000,10000000)+ROW(P2729)/1000000</f>
        <v>10000000.002729001</v>
      </c>
      <c r="O2729" s="15">
        <f t="shared" si="129"/>
        <v>0</v>
      </c>
      <c r="P2729" s="30">
        <f t="shared" si="130"/>
        <v>1</v>
      </c>
    </row>
    <row r="2730" spans="1:16">
      <c r="A2730" s="3">
        <f t="shared" si="128"/>
        <v>2728</v>
      </c>
      <c r="B2730" s="3">
        <f>IF(成绩记录表!C2730=成绩查询表!$G$17,P2730+ROW(P2730)/10000000,10000000)+ROW(P2730)/1000000</f>
        <v>10000000.002730001</v>
      </c>
      <c r="O2730" s="15">
        <f t="shared" si="129"/>
        <v>0</v>
      </c>
      <c r="P2730" s="30">
        <f t="shared" si="130"/>
        <v>1</v>
      </c>
    </row>
    <row r="2731" spans="1:16">
      <c r="A2731" s="3">
        <f t="shared" si="128"/>
        <v>2729</v>
      </c>
      <c r="B2731" s="3">
        <f>IF(成绩记录表!C2731=成绩查询表!$G$17,P2731+ROW(P2731)/10000000,10000000)+ROW(P2731)/1000000</f>
        <v>10000000.002730999</v>
      </c>
      <c r="O2731" s="15">
        <f t="shared" si="129"/>
        <v>0</v>
      </c>
      <c r="P2731" s="30">
        <f t="shared" si="130"/>
        <v>1</v>
      </c>
    </row>
    <row r="2732" spans="1:16">
      <c r="A2732" s="3">
        <f t="shared" ref="A2732:A2795" si="131">RANK(B2732,B:B,1)</f>
        <v>2730</v>
      </c>
      <c r="B2732" s="3">
        <f>IF(成绩记录表!C2732=成绩查询表!$G$17,P2732+ROW(P2732)/10000000,10000000)+ROW(P2732)/1000000</f>
        <v>10000000.002731999</v>
      </c>
      <c r="O2732" s="15">
        <f t="shared" ref="O2732:O2795" si="132">SUM(F2732:N2732)</f>
        <v>0</v>
      </c>
      <c r="P2732" s="30">
        <f t="shared" si="130"/>
        <v>1</v>
      </c>
    </row>
    <row r="2733" spans="1:16">
      <c r="A2733" s="3">
        <f t="shared" si="131"/>
        <v>2731</v>
      </c>
      <c r="B2733" s="3">
        <f>IF(成绩记录表!C2733=成绩查询表!$G$17,P2733+ROW(P2733)/10000000,10000000)+ROW(P2733)/1000000</f>
        <v>10000000.002733</v>
      </c>
      <c r="O2733" s="15">
        <f t="shared" si="132"/>
        <v>0</v>
      </c>
      <c r="P2733" s="30">
        <f t="shared" si="130"/>
        <v>1</v>
      </c>
    </row>
    <row r="2734" spans="1:16">
      <c r="A2734" s="3">
        <f t="shared" si="131"/>
        <v>2732</v>
      </c>
      <c r="B2734" s="3">
        <f>IF(成绩记录表!C2734=成绩查询表!$G$17,P2734+ROW(P2734)/10000000,10000000)+ROW(P2734)/1000000</f>
        <v>10000000.002734</v>
      </c>
      <c r="O2734" s="15">
        <f t="shared" si="132"/>
        <v>0</v>
      </c>
      <c r="P2734" s="30">
        <f t="shared" si="130"/>
        <v>1</v>
      </c>
    </row>
    <row r="2735" spans="1:16">
      <c r="A2735" s="3">
        <f t="shared" si="131"/>
        <v>2733</v>
      </c>
      <c r="B2735" s="3">
        <f>IF(成绩记录表!C2735=成绩查询表!$G$17,P2735+ROW(P2735)/10000000,10000000)+ROW(P2735)/1000000</f>
        <v>10000000.002735</v>
      </c>
      <c r="O2735" s="15">
        <f t="shared" si="132"/>
        <v>0</v>
      </c>
      <c r="P2735" s="30">
        <f t="shared" si="130"/>
        <v>1</v>
      </c>
    </row>
    <row r="2736" spans="1:16">
      <c r="A2736" s="3">
        <f t="shared" si="131"/>
        <v>2734</v>
      </c>
      <c r="B2736" s="3">
        <f>IF(成绩记录表!C2736=成绩查询表!$G$17,P2736+ROW(P2736)/10000000,10000000)+ROW(P2736)/1000000</f>
        <v>10000000.002736</v>
      </c>
      <c r="O2736" s="15">
        <f t="shared" si="132"/>
        <v>0</v>
      </c>
      <c r="P2736" s="30">
        <f t="shared" si="130"/>
        <v>1</v>
      </c>
    </row>
    <row r="2737" spans="1:16">
      <c r="A2737" s="3">
        <f t="shared" si="131"/>
        <v>2735</v>
      </c>
      <c r="B2737" s="3">
        <f>IF(成绩记录表!C2737=成绩查询表!$G$17,P2737+ROW(P2737)/10000000,10000000)+ROW(P2737)/1000000</f>
        <v>10000000.002737001</v>
      </c>
      <c r="O2737" s="15">
        <f t="shared" si="132"/>
        <v>0</v>
      </c>
      <c r="P2737" s="30">
        <f t="shared" si="130"/>
        <v>1</v>
      </c>
    </row>
    <row r="2738" spans="1:16">
      <c r="A2738" s="3">
        <f t="shared" si="131"/>
        <v>2736</v>
      </c>
      <c r="B2738" s="3">
        <f>IF(成绩记录表!C2738=成绩查询表!$G$17,P2738+ROW(P2738)/10000000,10000000)+ROW(P2738)/1000000</f>
        <v>10000000.002738001</v>
      </c>
      <c r="O2738" s="15">
        <f t="shared" si="132"/>
        <v>0</v>
      </c>
      <c r="P2738" s="30">
        <f t="shared" si="130"/>
        <v>1</v>
      </c>
    </row>
    <row r="2739" spans="1:16">
      <c r="A2739" s="3">
        <f t="shared" si="131"/>
        <v>2737</v>
      </c>
      <c r="B2739" s="3">
        <f>IF(成绩记录表!C2739=成绩查询表!$G$17,P2739+ROW(P2739)/10000000,10000000)+ROW(P2739)/1000000</f>
        <v>10000000.002738999</v>
      </c>
      <c r="O2739" s="15">
        <f t="shared" si="132"/>
        <v>0</v>
      </c>
      <c r="P2739" s="30">
        <f t="shared" si="130"/>
        <v>1</v>
      </c>
    </row>
    <row r="2740" spans="1:16">
      <c r="A2740" s="3">
        <f t="shared" si="131"/>
        <v>2738</v>
      </c>
      <c r="B2740" s="3">
        <f>IF(成绩记录表!C2740=成绩查询表!$G$17,P2740+ROW(P2740)/10000000,10000000)+ROW(P2740)/1000000</f>
        <v>10000000.002739999</v>
      </c>
      <c r="O2740" s="15">
        <f t="shared" si="132"/>
        <v>0</v>
      </c>
      <c r="P2740" s="30">
        <f t="shared" si="130"/>
        <v>1</v>
      </c>
    </row>
    <row r="2741" spans="1:16">
      <c r="A2741" s="3">
        <f t="shared" si="131"/>
        <v>2739</v>
      </c>
      <c r="B2741" s="3">
        <f>IF(成绩记录表!C2741=成绩查询表!$G$17,P2741+ROW(P2741)/10000000,10000000)+ROW(P2741)/1000000</f>
        <v>10000000.002741</v>
      </c>
      <c r="O2741" s="15">
        <f t="shared" si="132"/>
        <v>0</v>
      </c>
      <c r="P2741" s="30">
        <f t="shared" si="130"/>
        <v>1</v>
      </c>
    </row>
    <row r="2742" spans="1:16">
      <c r="A2742" s="3">
        <f t="shared" si="131"/>
        <v>2740</v>
      </c>
      <c r="B2742" s="3">
        <f>IF(成绩记录表!C2742=成绩查询表!$G$17,P2742+ROW(P2742)/10000000,10000000)+ROW(P2742)/1000000</f>
        <v>10000000.002742</v>
      </c>
      <c r="O2742" s="15">
        <f t="shared" si="132"/>
        <v>0</v>
      </c>
      <c r="P2742" s="30">
        <f t="shared" si="130"/>
        <v>1</v>
      </c>
    </row>
    <row r="2743" spans="1:16">
      <c r="A2743" s="3">
        <f t="shared" si="131"/>
        <v>2741</v>
      </c>
      <c r="B2743" s="3">
        <f>IF(成绩记录表!C2743=成绩查询表!$G$17,P2743+ROW(P2743)/10000000,10000000)+ROW(P2743)/1000000</f>
        <v>10000000.002743</v>
      </c>
      <c r="O2743" s="15">
        <f t="shared" si="132"/>
        <v>0</v>
      </c>
      <c r="P2743" s="30">
        <f t="shared" si="130"/>
        <v>1</v>
      </c>
    </row>
    <row r="2744" spans="1:16">
      <c r="A2744" s="3">
        <f t="shared" si="131"/>
        <v>2742</v>
      </c>
      <c r="B2744" s="3">
        <f>IF(成绩记录表!C2744=成绩查询表!$G$17,P2744+ROW(P2744)/10000000,10000000)+ROW(P2744)/1000000</f>
        <v>10000000.002744</v>
      </c>
      <c r="O2744" s="15">
        <f t="shared" si="132"/>
        <v>0</v>
      </c>
      <c r="P2744" s="30">
        <f t="shared" si="130"/>
        <v>1</v>
      </c>
    </row>
    <row r="2745" spans="1:16">
      <c r="A2745" s="3">
        <f t="shared" si="131"/>
        <v>2743</v>
      </c>
      <c r="B2745" s="3">
        <f>IF(成绩记录表!C2745=成绩查询表!$G$17,P2745+ROW(P2745)/10000000,10000000)+ROW(P2745)/1000000</f>
        <v>10000000.002745001</v>
      </c>
      <c r="O2745" s="15">
        <f t="shared" si="132"/>
        <v>0</v>
      </c>
      <c r="P2745" s="30">
        <f t="shared" si="130"/>
        <v>1</v>
      </c>
    </row>
    <row r="2746" spans="1:16">
      <c r="A2746" s="3">
        <f t="shared" si="131"/>
        <v>2744</v>
      </c>
      <c r="B2746" s="3">
        <f>IF(成绩记录表!C2746=成绩查询表!$G$17,P2746+ROW(P2746)/10000000,10000000)+ROW(P2746)/1000000</f>
        <v>10000000.002746001</v>
      </c>
      <c r="O2746" s="15">
        <f t="shared" si="132"/>
        <v>0</v>
      </c>
      <c r="P2746" s="30">
        <f t="shared" si="130"/>
        <v>1</v>
      </c>
    </row>
    <row r="2747" spans="1:16">
      <c r="A2747" s="3">
        <f t="shared" si="131"/>
        <v>2745</v>
      </c>
      <c r="B2747" s="3">
        <f>IF(成绩记录表!C2747=成绩查询表!$G$17,P2747+ROW(P2747)/10000000,10000000)+ROW(P2747)/1000000</f>
        <v>10000000.002746999</v>
      </c>
      <c r="O2747" s="15">
        <f t="shared" si="132"/>
        <v>0</v>
      </c>
      <c r="P2747" s="30">
        <f t="shared" si="130"/>
        <v>1</v>
      </c>
    </row>
    <row r="2748" spans="1:16">
      <c r="A2748" s="3">
        <f t="shared" si="131"/>
        <v>2746</v>
      </c>
      <c r="B2748" s="3">
        <f>IF(成绩记录表!C2748=成绩查询表!$G$17,P2748+ROW(P2748)/10000000,10000000)+ROW(P2748)/1000000</f>
        <v>10000000.002748</v>
      </c>
      <c r="O2748" s="15">
        <f t="shared" si="132"/>
        <v>0</v>
      </c>
      <c r="P2748" s="30">
        <f t="shared" si="130"/>
        <v>1</v>
      </c>
    </row>
    <row r="2749" spans="1:16">
      <c r="A2749" s="3">
        <f t="shared" si="131"/>
        <v>2747</v>
      </c>
      <c r="B2749" s="3">
        <f>IF(成绩记录表!C2749=成绩查询表!$G$17,P2749+ROW(P2749)/10000000,10000000)+ROW(P2749)/1000000</f>
        <v>10000000.002749</v>
      </c>
      <c r="O2749" s="15">
        <f t="shared" si="132"/>
        <v>0</v>
      </c>
      <c r="P2749" s="30">
        <f t="shared" si="130"/>
        <v>1</v>
      </c>
    </row>
    <row r="2750" spans="1:16">
      <c r="A2750" s="3">
        <f t="shared" si="131"/>
        <v>2748</v>
      </c>
      <c r="B2750" s="3">
        <f>IF(成绩记录表!C2750=成绩查询表!$G$17,P2750+ROW(P2750)/10000000,10000000)+ROW(P2750)/1000000</f>
        <v>10000000.00275</v>
      </c>
      <c r="O2750" s="15">
        <f t="shared" si="132"/>
        <v>0</v>
      </c>
      <c r="P2750" s="30">
        <f t="shared" si="130"/>
        <v>1</v>
      </c>
    </row>
    <row r="2751" spans="1:16">
      <c r="A2751" s="3">
        <f t="shared" si="131"/>
        <v>2749</v>
      </c>
      <c r="B2751" s="3">
        <f>IF(成绩记录表!C2751=成绩查询表!$G$17,P2751+ROW(P2751)/10000000,10000000)+ROW(P2751)/1000000</f>
        <v>10000000.002751</v>
      </c>
      <c r="O2751" s="15">
        <f t="shared" si="132"/>
        <v>0</v>
      </c>
      <c r="P2751" s="30">
        <f t="shared" si="130"/>
        <v>1</v>
      </c>
    </row>
    <row r="2752" spans="1:16">
      <c r="A2752" s="3">
        <f t="shared" si="131"/>
        <v>2750</v>
      </c>
      <c r="B2752" s="3">
        <f>IF(成绩记录表!C2752=成绩查询表!$G$17,P2752+ROW(P2752)/10000000,10000000)+ROW(P2752)/1000000</f>
        <v>10000000.002752</v>
      </c>
      <c r="O2752" s="15">
        <f t="shared" si="132"/>
        <v>0</v>
      </c>
      <c r="P2752" s="30">
        <f t="shared" si="130"/>
        <v>1</v>
      </c>
    </row>
    <row r="2753" spans="1:16">
      <c r="A2753" s="3">
        <f t="shared" si="131"/>
        <v>2751</v>
      </c>
      <c r="B2753" s="3">
        <f>IF(成绩记录表!C2753=成绩查询表!$G$17,P2753+ROW(P2753)/10000000,10000000)+ROW(P2753)/1000000</f>
        <v>10000000.002753001</v>
      </c>
      <c r="O2753" s="15">
        <f t="shared" si="132"/>
        <v>0</v>
      </c>
      <c r="P2753" s="30">
        <f t="shared" si="130"/>
        <v>1</v>
      </c>
    </row>
    <row r="2754" spans="1:16">
      <c r="A2754" s="3">
        <f t="shared" si="131"/>
        <v>2752</v>
      </c>
      <c r="B2754" s="3">
        <f>IF(成绩记录表!C2754=成绩查询表!$G$17,P2754+ROW(P2754)/10000000,10000000)+ROW(P2754)/1000000</f>
        <v>10000000.002753999</v>
      </c>
      <c r="O2754" s="15">
        <f t="shared" si="132"/>
        <v>0</v>
      </c>
      <c r="P2754" s="30">
        <f t="shared" si="130"/>
        <v>1</v>
      </c>
    </row>
    <row r="2755" spans="1:16">
      <c r="A2755" s="3">
        <f t="shared" si="131"/>
        <v>2753</v>
      </c>
      <c r="B2755" s="3">
        <f>IF(成绩记录表!C2755=成绩查询表!$G$17,P2755+ROW(P2755)/10000000,10000000)+ROW(P2755)/1000000</f>
        <v>10000000.002754999</v>
      </c>
      <c r="O2755" s="15">
        <f t="shared" si="132"/>
        <v>0</v>
      </c>
      <c r="P2755" s="30">
        <f t="shared" si="130"/>
        <v>1</v>
      </c>
    </row>
    <row r="2756" spans="1:16">
      <c r="A2756" s="3">
        <f t="shared" si="131"/>
        <v>2754</v>
      </c>
      <c r="B2756" s="3">
        <f>IF(成绩记录表!C2756=成绩查询表!$G$17,P2756+ROW(P2756)/10000000,10000000)+ROW(P2756)/1000000</f>
        <v>10000000.002756</v>
      </c>
      <c r="O2756" s="15">
        <f t="shared" si="132"/>
        <v>0</v>
      </c>
      <c r="P2756" s="30">
        <f t="shared" si="130"/>
        <v>1</v>
      </c>
    </row>
    <row r="2757" spans="1:16">
      <c r="A2757" s="3">
        <f t="shared" si="131"/>
        <v>2755</v>
      </c>
      <c r="B2757" s="3">
        <f>IF(成绩记录表!C2757=成绩查询表!$G$17,P2757+ROW(P2757)/10000000,10000000)+ROW(P2757)/1000000</f>
        <v>10000000.002757</v>
      </c>
      <c r="O2757" s="15">
        <f t="shared" si="132"/>
        <v>0</v>
      </c>
      <c r="P2757" s="30">
        <f t="shared" si="130"/>
        <v>1</v>
      </c>
    </row>
    <row r="2758" spans="1:16">
      <c r="A2758" s="3">
        <f t="shared" si="131"/>
        <v>2756</v>
      </c>
      <c r="B2758" s="3">
        <f>IF(成绩记录表!C2758=成绩查询表!$G$17,P2758+ROW(P2758)/10000000,10000000)+ROW(P2758)/1000000</f>
        <v>10000000.002758</v>
      </c>
      <c r="O2758" s="15">
        <f t="shared" si="132"/>
        <v>0</v>
      </c>
      <c r="P2758" s="30">
        <f t="shared" si="130"/>
        <v>1</v>
      </c>
    </row>
    <row r="2759" spans="1:16">
      <c r="A2759" s="3">
        <f t="shared" si="131"/>
        <v>2757</v>
      </c>
      <c r="B2759" s="3">
        <f>IF(成绩记录表!C2759=成绩查询表!$G$17,P2759+ROW(P2759)/10000000,10000000)+ROW(P2759)/1000000</f>
        <v>10000000.002759</v>
      </c>
      <c r="O2759" s="15">
        <f t="shared" si="132"/>
        <v>0</v>
      </c>
      <c r="P2759" s="30">
        <f t="shared" si="130"/>
        <v>1</v>
      </c>
    </row>
    <row r="2760" spans="1:16">
      <c r="A2760" s="3">
        <f t="shared" si="131"/>
        <v>2758</v>
      </c>
      <c r="B2760" s="3">
        <f>IF(成绩记录表!C2760=成绩查询表!$G$17,P2760+ROW(P2760)/10000000,10000000)+ROW(P2760)/1000000</f>
        <v>10000000.002760001</v>
      </c>
      <c r="O2760" s="15">
        <f t="shared" si="132"/>
        <v>0</v>
      </c>
      <c r="P2760" s="30">
        <f t="shared" si="130"/>
        <v>1</v>
      </c>
    </row>
    <row r="2761" spans="1:16">
      <c r="A2761" s="3">
        <f t="shared" si="131"/>
        <v>2759</v>
      </c>
      <c r="B2761" s="3">
        <f>IF(成绩记录表!C2761=成绩查询表!$G$17,P2761+ROW(P2761)/10000000,10000000)+ROW(P2761)/1000000</f>
        <v>10000000.002761001</v>
      </c>
      <c r="O2761" s="15">
        <f t="shared" si="132"/>
        <v>0</v>
      </c>
      <c r="P2761" s="30">
        <f t="shared" si="130"/>
        <v>1</v>
      </c>
    </row>
    <row r="2762" spans="1:16">
      <c r="A2762" s="3">
        <f t="shared" si="131"/>
        <v>2760</v>
      </c>
      <c r="B2762" s="3">
        <f>IF(成绩记录表!C2762=成绩查询表!$G$17,P2762+ROW(P2762)/10000000,10000000)+ROW(P2762)/1000000</f>
        <v>10000000.002761999</v>
      </c>
      <c r="O2762" s="15">
        <f t="shared" si="132"/>
        <v>0</v>
      </c>
      <c r="P2762" s="30">
        <f t="shared" si="130"/>
        <v>1</v>
      </c>
    </row>
    <row r="2763" spans="1:16">
      <c r="A2763" s="3">
        <f t="shared" si="131"/>
        <v>2761</v>
      </c>
      <c r="B2763" s="3">
        <f>IF(成绩记录表!C2763=成绩查询表!$G$17,P2763+ROW(P2763)/10000000,10000000)+ROW(P2763)/1000000</f>
        <v>10000000.002762999</v>
      </c>
      <c r="O2763" s="15">
        <f t="shared" si="132"/>
        <v>0</v>
      </c>
      <c r="P2763" s="30">
        <f t="shared" si="130"/>
        <v>1</v>
      </c>
    </row>
    <row r="2764" spans="1:16">
      <c r="A2764" s="3">
        <f t="shared" si="131"/>
        <v>2762</v>
      </c>
      <c r="B2764" s="3">
        <f>IF(成绩记录表!C2764=成绩查询表!$G$17,P2764+ROW(P2764)/10000000,10000000)+ROW(P2764)/1000000</f>
        <v>10000000.002764</v>
      </c>
      <c r="O2764" s="15">
        <f t="shared" si="132"/>
        <v>0</v>
      </c>
      <c r="P2764" s="30">
        <f t="shared" si="130"/>
        <v>1</v>
      </c>
    </row>
    <row r="2765" spans="1:16">
      <c r="A2765" s="3">
        <f t="shared" si="131"/>
        <v>2763</v>
      </c>
      <c r="B2765" s="3">
        <f>IF(成绩记录表!C2765=成绩查询表!$G$17,P2765+ROW(P2765)/10000000,10000000)+ROW(P2765)/1000000</f>
        <v>10000000.002765</v>
      </c>
      <c r="O2765" s="15">
        <f t="shared" si="132"/>
        <v>0</v>
      </c>
      <c r="P2765" s="30">
        <f t="shared" si="130"/>
        <v>1</v>
      </c>
    </row>
    <row r="2766" spans="1:16">
      <c r="A2766" s="3">
        <f t="shared" si="131"/>
        <v>2764</v>
      </c>
      <c r="B2766" s="3">
        <f>IF(成绩记录表!C2766=成绩查询表!$G$17,P2766+ROW(P2766)/10000000,10000000)+ROW(P2766)/1000000</f>
        <v>10000000.002766</v>
      </c>
      <c r="O2766" s="15">
        <f t="shared" si="132"/>
        <v>0</v>
      </c>
      <c r="P2766" s="30">
        <f t="shared" si="130"/>
        <v>1</v>
      </c>
    </row>
    <row r="2767" spans="1:16">
      <c r="A2767" s="3">
        <f t="shared" si="131"/>
        <v>2765</v>
      </c>
      <c r="B2767" s="3">
        <f>IF(成绩记录表!C2767=成绩查询表!$G$17,P2767+ROW(P2767)/10000000,10000000)+ROW(P2767)/1000000</f>
        <v>10000000.002767</v>
      </c>
      <c r="O2767" s="15">
        <f t="shared" si="132"/>
        <v>0</v>
      </c>
      <c r="P2767" s="30">
        <f t="shared" si="130"/>
        <v>1</v>
      </c>
    </row>
    <row r="2768" spans="1:16">
      <c r="A2768" s="3">
        <f t="shared" si="131"/>
        <v>2766</v>
      </c>
      <c r="B2768" s="3">
        <f>IF(成绩记录表!C2768=成绩查询表!$G$17,P2768+ROW(P2768)/10000000,10000000)+ROW(P2768)/1000000</f>
        <v>10000000.002768001</v>
      </c>
      <c r="O2768" s="15">
        <f t="shared" si="132"/>
        <v>0</v>
      </c>
      <c r="P2768" s="30">
        <f t="shared" si="130"/>
        <v>1</v>
      </c>
    </row>
    <row r="2769" spans="1:16">
      <c r="A2769" s="3">
        <f t="shared" si="131"/>
        <v>2767</v>
      </c>
      <c r="B2769" s="3">
        <f>IF(成绩记录表!C2769=成绩查询表!$G$17,P2769+ROW(P2769)/10000000,10000000)+ROW(P2769)/1000000</f>
        <v>10000000.002769001</v>
      </c>
      <c r="O2769" s="15">
        <f t="shared" si="132"/>
        <v>0</v>
      </c>
      <c r="P2769" s="30">
        <f t="shared" si="130"/>
        <v>1</v>
      </c>
    </row>
    <row r="2770" spans="1:16">
      <c r="A2770" s="3">
        <f t="shared" si="131"/>
        <v>2768</v>
      </c>
      <c r="B2770" s="3">
        <f>IF(成绩记录表!C2770=成绩查询表!$G$17,P2770+ROW(P2770)/10000000,10000000)+ROW(P2770)/1000000</f>
        <v>10000000.002769999</v>
      </c>
      <c r="O2770" s="15">
        <f t="shared" si="132"/>
        <v>0</v>
      </c>
      <c r="P2770" s="30">
        <f t="shared" si="130"/>
        <v>1</v>
      </c>
    </row>
    <row r="2771" spans="1:16">
      <c r="A2771" s="3">
        <f t="shared" si="131"/>
        <v>2769</v>
      </c>
      <c r="B2771" s="3">
        <f>IF(成绩记录表!C2771=成绩查询表!$G$17,P2771+ROW(P2771)/10000000,10000000)+ROW(P2771)/1000000</f>
        <v>10000000.002770999</v>
      </c>
      <c r="O2771" s="15">
        <f t="shared" si="132"/>
        <v>0</v>
      </c>
      <c r="P2771" s="30">
        <f t="shared" si="130"/>
        <v>1</v>
      </c>
    </row>
    <row r="2772" spans="1:16">
      <c r="A2772" s="3">
        <f t="shared" si="131"/>
        <v>2770</v>
      </c>
      <c r="B2772" s="3">
        <f>IF(成绩记录表!C2772=成绩查询表!$G$17,P2772+ROW(P2772)/10000000,10000000)+ROW(P2772)/1000000</f>
        <v>10000000.002772</v>
      </c>
      <c r="O2772" s="15">
        <f t="shared" si="132"/>
        <v>0</v>
      </c>
      <c r="P2772" s="30">
        <f t="shared" si="130"/>
        <v>1</v>
      </c>
    </row>
    <row r="2773" spans="1:16">
      <c r="A2773" s="3">
        <f t="shared" si="131"/>
        <v>2771</v>
      </c>
      <c r="B2773" s="3">
        <f>IF(成绩记录表!C2773=成绩查询表!$G$17,P2773+ROW(P2773)/10000000,10000000)+ROW(P2773)/1000000</f>
        <v>10000000.002773</v>
      </c>
      <c r="O2773" s="15">
        <f t="shared" si="132"/>
        <v>0</v>
      </c>
      <c r="P2773" s="30">
        <f t="shared" si="130"/>
        <v>1</v>
      </c>
    </row>
    <row r="2774" spans="1:16">
      <c r="A2774" s="3">
        <f t="shared" si="131"/>
        <v>2772</v>
      </c>
      <c r="B2774" s="3">
        <f>IF(成绩记录表!C2774=成绩查询表!$G$17,P2774+ROW(P2774)/10000000,10000000)+ROW(P2774)/1000000</f>
        <v>10000000.002774</v>
      </c>
      <c r="O2774" s="15">
        <f t="shared" si="132"/>
        <v>0</v>
      </c>
      <c r="P2774" s="30">
        <f t="shared" ref="P2774:P2837" si="133">IFERROR(VALUE(COUNTIFS($C$2:$C$20000,C2774,$O$2:$O$20000,"&gt;"&amp;$O2774)+1),0)</f>
        <v>1</v>
      </c>
    </row>
    <row r="2775" spans="1:16">
      <c r="A2775" s="3">
        <f t="shared" si="131"/>
        <v>2773</v>
      </c>
      <c r="B2775" s="3">
        <f>IF(成绩记录表!C2775=成绩查询表!$G$17,P2775+ROW(P2775)/10000000,10000000)+ROW(P2775)/1000000</f>
        <v>10000000.002775</v>
      </c>
      <c r="O2775" s="15">
        <f t="shared" si="132"/>
        <v>0</v>
      </c>
      <c r="P2775" s="30">
        <f t="shared" si="133"/>
        <v>1</v>
      </c>
    </row>
    <row r="2776" spans="1:16">
      <c r="A2776" s="3">
        <f t="shared" si="131"/>
        <v>2774</v>
      </c>
      <c r="B2776" s="3">
        <f>IF(成绩记录表!C2776=成绩查询表!$G$17,P2776+ROW(P2776)/10000000,10000000)+ROW(P2776)/1000000</f>
        <v>10000000.002776001</v>
      </c>
      <c r="O2776" s="15">
        <f t="shared" si="132"/>
        <v>0</v>
      </c>
      <c r="P2776" s="30">
        <f t="shared" si="133"/>
        <v>1</v>
      </c>
    </row>
    <row r="2777" spans="1:16">
      <c r="A2777" s="3">
        <f t="shared" si="131"/>
        <v>2775</v>
      </c>
      <c r="B2777" s="3">
        <f>IF(成绩记录表!C2777=成绩查询表!$G$17,P2777+ROW(P2777)/10000000,10000000)+ROW(P2777)/1000000</f>
        <v>10000000.002777001</v>
      </c>
      <c r="O2777" s="15">
        <f t="shared" si="132"/>
        <v>0</v>
      </c>
      <c r="P2777" s="30">
        <f t="shared" si="133"/>
        <v>1</v>
      </c>
    </row>
    <row r="2778" spans="1:16">
      <c r="A2778" s="3">
        <f t="shared" si="131"/>
        <v>2776</v>
      </c>
      <c r="B2778" s="3">
        <f>IF(成绩记录表!C2778=成绩查询表!$G$17,P2778+ROW(P2778)/10000000,10000000)+ROW(P2778)/1000000</f>
        <v>10000000.002777999</v>
      </c>
      <c r="O2778" s="15">
        <f t="shared" si="132"/>
        <v>0</v>
      </c>
      <c r="P2778" s="30">
        <f t="shared" si="133"/>
        <v>1</v>
      </c>
    </row>
    <row r="2779" spans="1:16">
      <c r="A2779" s="3">
        <f t="shared" si="131"/>
        <v>2777</v>
      </c>
      <c r="B2779" s="3">
        <f>IF(成绩记录表!C2779=成绩查询表!$G$17,P2779+ROW(P2779)/10000000,10000000)+ROW(P2779)/1000000</f>
        <v>10000000.002779</v>
      </c>
      <c r="O2779" s="15">
        <f t="shared" si="132"/>
        <v>0</v>
      </c>
      <c r="P2779" s="30">
        <f t="shared" si="133"/>
        <v>1</v>
      </c>
    </row>
    <row r="2780" spans="1:16">
      <c r="A2780" s="3">
        <f t="shared" si="131"/>
        <v>2778</v>
      </c>
      <c r="B2780" s="3">
        <f>IF(成绩记录表!C2780=成绩查询表!$G$17,P2780+ROW(P2780)/10000000,10000000)+ROW(P2780)/1000000</f>
        <v>10000000.00278</v>
      </c>
      <c r="O2780" s="15">
        <f t="shared" si="132"/>
        <v>0</v>
      </c>
      <c r="P2780" s="30">
        <f t="shared" si="133"/>
        <v>1</v>
      </c>
    </row>
    <row r="2781" spans="1:16">
      <c r="A2781" s="3">
        <f t="shared" si="131"/>
        <v>2779</v>
      </c>
      <c r="B2781" s="3">
        <f>IF(成绩记录表!C2781=成绩查询表!$G$17,P2781+ROW(P2781)/10000000,10000000)+ROW(P2781)/1000000</f>
        <v>10000000.002781</v>
      </c>
      <c r="O2781" s="15">
        <f t="shared" si="132"/>
        <v>0</v>
      </c>
      <c r="P2781" s="30">
        <f t="shared" si="133"/>
        <v>1</v>
      </c>
    </row>
    <row r="2782" spans="1:16">
      <c r="A2782" s="3">
        <f t="shared" si="131"/>
        <v>2780</v>
      </c>
      <c r="B2782" s="3">
        <f>IF(成绩记录表!C2782=成绩查询表!$G$17,P2782+ROW(P2782)/10000000,10000000)+ROW(P2782)/1000000</f>
        <v>10000000.002782</v>
      </c>
      <c r="O2782" s="15">
        <f t="shared" si="132"/>
        <v>0</v>
      </c>
      <c r="P2782" s="30">
        <f t="shared" si="133"/>
        <v>1</v>
      </c>
    </row>
    <row r="2783" spans="1:16">
      <c r="A2783" s="3">
        <f t="shared" si="131"/>
        <v>2781</v>
      </c>
      <c r="B2783" s="3">
        <f>IF(成绩记录表!C2783=成绩查询表!$G$17,P2783+ROW(P2783)/10000000,10000000)+ROW(P2783)/1000000</f>
        <v>10000000.002783</v>
      </c>
      <c r="O2783" s="15">
        <f t="shared" si="132"/>
        <v>0</v>
      </c>
      <c r="P2783" s="30">
        <f t="shared" si="133"/>
        <v>1</v>
      </c>
    </row>
    <row r="2784" spans="1:16">
      <c r="A2784" s="3">
        <f t="shared" si="131"/>
        <v>2782</v>
      </c>
      <c r="B2784" s="3">
        <f>IF(成绩记录表!C2784=成绩查询表!$G$17,P2784+ROW(P2784)/10000000,10000000)+ROW(P2784)/1000000</f>
        <v>10000000.002784001</v>
      </c>
      <c r="O2784" s="15">
        <f t="shared" si="132"/>
        <v>0</v>
      </c>
      <c r="P2784" s="30">
        <f t="shared" si="133"/>
        <v>1</v>
      </c>
    </row>
    <row r="2785" spans="1:16">
      <c r="A2785" s="3">
        <f t="shared" si="131"/>
        <v>2783</v>
      </c>
      <c r="B2785" s="3">
        <f>IF(成绩记录表!C2785=成绩查询表!$G$17,P2785+ROW(P2785)/10000000,10000000)+ROW(P2785)/1000000</f>
        <v>10000000.002784999</v>
      </c>
      <c r="O2785" s="15">
        <f t="shared" si="132"/>
        <v>0</v>
      </c>
      <c r="P2785" s="30">
        <f t="shared" si="133"/>
        <v>1</v>
      </c>
    </row>
    <row r="2786" spans="1:16">
      <c r="A2786" s="3">
        <f t="shared" si="131"/>
        <v>2784</v>
      </c>
      <c r="B2786" s="3">
        <f>IF(成绩记录表!C2786=成绩查询表!$G$17,P2786+ROW(P2786)/10000000,10000000)+ROW(P2786)/1000000</f>
        <v>10000000.002785999</v>
      </c>
      <c r="O2786" s="15">
        <f t="shared" si="132"/>
        <v>0</v>
      </c>
      <c r="P2786" s="30">
        <f t="shared" si="133"/>
        <v>1</v>
      </c>
    </row>
    <row r="2787" spans="1:16">
      <c r="A2787" s="3">
        <f t="shared" si="131"/>
        <v>2785</v>
      </c>
      <c r="B2787" s="3">
        <f>IF(成绩记录表!C2787=成绩查询表!$G$17,P2787+ROW(P2787)/10000000,10000000)+ROW(P2787)/1000000</f>
        <v>10000000.002787</v>
      </c>
      <c r="O2787" s="15">
        <f t="shared" si="132"/>
        <v>0</v>
      </c>
      <c r="P2787" s="30">
        <f t="shared" si="133"/>
        <v>1</v>
      </c>
    </row>
    <row r="2788" spans="1:16">
      <c r="A2788" s="3">
        <f t="shared" si="131"/>
        <v>2786</v>
      </c>
      <c r="B2788" s="3">
        <f>IF(成绩记录表!C2788=成绩查询表!$G$17,P2788+ROW(P2788)/10000000,10000000)+ROW(P2788)/1000000</f>
        <v>10000000.002788</v>
      </c>
      <c r="O2788" s="15">
        <f t="shared" si="132"/>
        <v>0</v>
      </c>
      <c r="P2788" s="30">
        <f t="shared" si="133"/>
        <v>1</v>
      </c>
    </row>
    <row r="2789" spans="1:16">
      <c r="A2789" s="3">
        <f t="shared" si="131"/>
        <v>2787</v>
      </c>
      <c r="B2789" s="3">
        <f>IF(成绩记录表!C2789=成绩查询表!$G$17,P2789+ROW(P2789)/10000000,10000000)+ROW(P2789)/1000000</f>
        <v>10000000.002789</v>
      </c>
      <c r="O2789" s="15">
        <f t="shared" si="132"/>
        <v>0</v>
      </c>
      <c r="P2789" s="30">
        <f t="shared" si="133"/>
        <v>1</v>
      </c>
    </row>
    <row r="2790" spans="1:16">
      <c r="A2790" s="3">
        <f t="shared" si="131"/>
        <v>2788</v>
      </c>
      <c r="B2790" s="3">
        <f>IF(成绩记录表!C2790=成绩查询表!$G$17,P2790+ROW(P2790)/10000000,10000000)+ROW(P2790)/1000000</f>
        <v>10000000.00279</v>
      </c>
      <c r="O2790" s="15">
        <f t="shared" si="132"/>
        <v>0</v>
      </c>
      <c r="P2790" s="30">
        <f t="shared" si="133"/>
        <v>1</v>
      </c>
    </row>
    <row r="2791" spans="1:16">
      <c r="A2791" s="3">
        <f t="shared" si="131"/>
        <v>2789</v>
      </c>
      <c r="B2791" s="3">
        <f>IF(成绩记录表!C2791=成绩查询表!$G$17,P2791+ROW(P2791)/10000000,10000000)+ROW(P2791)/1000000</f>
        <v>10000000.002791001</v>
      </c>
      <c r="O2791" s="15">
        <f t="shared" si="132"/>
        <v>0</v>
      </c>
      <c r="P2791" s="30">
        <f t="shared" si="133"/>
        <v>1</v>
      </c>
    </row>
    <row r="2792" spans="1:16">
      <c r="A2792" s="3">
        <f t="shared" si="131"/>
        <v>2790</v>
      </c>
      <c r="B2792" s="3">
        <f>IF(成绩记录表!C2792=成绩查询表!$G$17,P2792+ROW(P2792)/10000000,10000000)+ROW(P2792)/1000000</f>
        <v>10000000.002792001</v>
      </c>
      <c r="O2792" s="15">
        <f t="shared" si="132"/>
        <v>0</v>
      </c>
      <c r="P2792" s="30">
        <f t="shared" si="133"/>
        <v>1</v>
      </c>
    </row>
    <row r="2793" spans="1:16">
      <c r="A2793" s="3">
        <f t="shared" si="131"/>
        <v>2791</v>
      </c>
      <c r="B2793" s="3">
        <f>IF(成绩记录表!C2793=成绩查询表!$G$17,P2793+ROW(P2793)/10000000,10000000)+ROW(P2793)/1000000</f>
        <v>10000000.002792999</v>
      </c>
      <c r="O2793" s="15">
        <f t="shared" si="132"/>
        <v>0</v>
      </c>
      <c r="P2793" s="30">
        <f t="shared" si="133"/>
        <v>1</v>
      </c>
    </row>
    <row r="2794" spans="1:16">
      <c r="A2794" s="3">
        <f t="shared" si="131"/>
        <v>2792</v>
      </c>
      <c r="B2794" s="3">
        <f>IF(成绩记录表!C2794=成绩查询表!$G$17,P2794+ROW(P2794)/10000000,10000000)+ROW(P2794)/1000000</f>
        <v>10000000.002793999</v>
      </c>
      <c r="O2794" s="15">
        <f t="shared" si="132"/>
        <v>0</v>
      </c>
      <c r="P2794" s="30">
        <f t="shared" si="133"/>
        <v>1</v>
      </c>
    </row>
    <row r="2795" spans="1:16">
      <c r="A2795" s="3">
        <f t="shared" si="131"/>
        <v>2793</v>
      </c>
      <c r="B2795" s="3">
        <f>IF(成绩记录表!C2795=成绩查询表!$G$17,P2795+ROW(P2795)/10000000,10000000)+ROW(P2795)/1000000</f>
        <v>10000000.002795</v>
      </c>
      <c r="O2795" s="15">
        <f t="shared" si="132"/>
        <v>0</v>
      </c>
      <c r="P2795" s="30">
        <f t="shared" si="133"/>
        <v>1</v>
      </c>
    </row>
    <row r="2796" spans="1:16">
      <c r="A2796" s="3">
        <f t="shared" ref="A2796:A2859" si="134">RANK(B2796,B:B,1)</f>
        <v>2794</v>
      </c>
      <c r="B2796" s="3">
        <f>IF(成绩记录表!C2796=成绩查询表!$G$17,P2796+ROW(P2796)/10000000,10000000)+ROW(P2796)/1000000</f>
        <v>10000000.002796</v>
      </c>
      <c r="O2796" s="15">
        <f t="shared" ref="O2796:O2859" si="135">SUM(F2796:N2796)</f>
        <v>0</v>
      </c>
      <c r="P2796" s="30">
        <f t="shared" si="133"/>
        <v>1</v>
      </c>
    </row>
    <row r="2797" spans="1:16">
      <c r="A2797" s="3">
        <f t="shared" si="134"/>
        <v>2795</v>
      </c>
      <c r="B2797" s="3">
        <f>IF(成绩记录表!C2797=成绩查询表!$G$17,P2797+ROW(P2797)/10000000,10000000)+ROW(P2797)/1000000</f>
        <v>10000000.002797</v>
      </c>
      <c r="O2797" s="15">
        <f t="shared" si="135"/>
        <v>0</v>
      </c>
      <c r="P2797" s="30">
        <f t="shared" si="133"/>
        <v>1</v>
      </c>
    </row>
    <row r="2798" spans="1:16">
      <c r="A2798" s="3">
        <f t="shared" si="134"/>
        <v>2796</v>
      </c>
      <c r="B2798" s="3">
        <f>IF(成绩记录表!C2798=成绩查询表!$G$17,P2798+ROW(P2798)/10000000,10000000)+ROW(P2798)/1000000</f>
        <v>10000000.002798</v>
      </c>
      <c r="O2798" s="15">
        <f t="shared" si="135"/>
        <v>0</v>
      </c>
      <c r="P2798" s="30">
        <f t="shared" si="133"/>
        <v>1</v>
      </c>
    </row>
    <row r="2799" spans="1:16">
      <c r="A2799" s="3">
        <f t="shared" si="134"/>
        <v>2797</v>
      </c>
      <c r="B2799" s="3">
        <f>IF(成绩记录表!C2799=成绩查询表!$G$17,P2799+ROW(P2799)/10000000,10000000)+ROW(P2799)/1000000</f>
        <v>10000000.002799001</v>
      </c>
      <c r="O2799" s="15">
        <f t="shared" si="135"/>
        <v>0</v>
      </c>
      <c r="P2799" s="30">
        <f t="shared" si="133"/>
        <v>1</v>
      </c>
    </row>
    <row r="2800" spans="1:16">
      <c r="A2800" s="3">
        <f t="shared" si="134"/>
        <v>2798</v>
      </c>
      <c r="B2800" s="3">
        <f>IF(成绩记录表!C2800=成绩查询表!$G$17,P2800+ROW(P2800)/10000000,10000000)+ROW(P2800)/1000000</f>
        <v>10000000.002800001</v>
      </c>
      <c r="O2800" s="15">
        <f t="shared" si="135"/>
        <v>0</v>
      </c>
      <c r="P2800" s="30">
        <f t="shared" si="133"/>
        <v>1</v>
      </c>
    </row>
    <row r="2801" spans="1:16">
      <c r="A2801" s="3">
        <f t="shared" si="134"/>
        <v>2799</v>
      </c>
      <c r="B2801" s="3">
        <f>IF(成绩记录表!C2801=成绩查询表!$G$17,P2801+ROW(P2801)/10000000,10000000)+ROW(P2801)/1000000</f>
        <v>10000000.002800999</v>
      </c>
      <c r="O2801" s="15">
        <f t="shared" si="135"/>
        <v>0</v>
      </c>
      <c r="P2801" s="30">
        <f t="shared" si="133"/>
        <v>1</v>
      </c>
    </row>
    <row r="2802" spans="1:16">
      <c r="A2802" s="3">
        <f t="shared" si="134"/>
        <v>2800</v>
      </c>
      <c r="B2802" s="3">
        <f>IF(成绩记录表!C2802=成绩查询表!$G$17,P2802+ROW(P2802)/10000000,10000000)+ROW(P2802)/1000000</f>
        <v>10000000.002801999</v>
      </c>
      <c r="O2802" s="15">
        <f t="shared" si="135"/>
        <v>0</v>
      </c>
      <c r="P2802" s="30">
        <f t="shared" si="133"/>
        <v>1</v>
      </c>
    </row>
    <row r="2803" spans="1:16">
      <c r="A2803" s="3">
        <f t="shared" si="134"/>
        <v>2801</v>
      </c>
      <c r="B2803" s="3">
        <f>IF(成绩记录表!C2803=成绩查询表!$G$17,P2803+ROW(P2803)/10000000,10000000)+ROW(P2803)/1000000</f>
        <v>10000000.002803</v>
      </c>
      <c r="O2803" s="15">
        <f t="shared" si="135"/>
        <v>0</v>
      </c>
      <c r="P2803" s="30">
        <f t="shared" si="133"/>
        <v>1</v>
      </c>
    </row>
    <row r="2804" spans="1:16">
      <c r="A2804" s="3">
        <f t="shared" si="134"/>
        <v>2802</v>
      </c>
      <c r="B2804" s="3">
        <f>IF(成绩记录表!C2804=成绩查询表!$G$17,P2804+ROW(P2804)/10000000,10000000)+ROW(P2804)/1000000</f>
        <v>10000000.002804</v>
      </c>
      <c r="O2804" s="15">
        <f t="shared" si="135"/>
        <v>0</v>
      </c>
      <c r="P2804" s="30">
        <f t="shared" si="133"/>
        <v>1</v>
      </c>
    </row>
    <row r="2805" spans="1:16">
      <c r="A2805" s="3">
        <f t="shared" si="134"/>
        <v>2803</v>
      </c>
      <c r="B2805" s="3">
        <f>IF(成绩记录表!C2805=成绩查询表!$G$17,P2805+ROW(P2805)/10000000,10000000)+ROW(P2805)/1000000</f>
        <v>10000000.002805</v>
      </c>
      <c r="O2805" s="15">
        <f t="shared" si="135"/>
        <v>0</v>
      </c>
      <c r="P2805" s="30">
        <f t="shared" si="133"/>
        <v>1</v>
      </c>
    </row>
    <row r="2806" spans="1:16">
      <c r="A2806" s="3">
        <f t="shared" si="134"/>
        <v>2804</v>
      </c>
      <c r="B2806" s="3">
        <f>IF(成绩记录表!C2806=成绩查询表!$G$17,P2806+ROW(P2806)/10000000,10000000)+ROW(P2806)/1000000</f>
        <v>10000000.002806</v>
      </c>
      <c r="O2806" s="15">
        <f t="shared" si="135"/>
        <v>0</v>
      </c>
      <c r="P2806" s="30">
        <f t="shared" si="133"/>
        <v>1</v>
      </c>
    </row>
    <row r="2807" spans="1:16">
      <c r="A2807" s="3">
        <f t="shared" si="134"/>
        <v>2805</v>
      </c>
      <c r="B2807" s="3">
        <f>IF(成绩记录表!C2807=成绩查询表!$G$17,P2807+ROW(P2807)/10000000,10000000)+ROW(P2807)/1000000</f>
        <v>10000000.002807001</v>
      </c>
      <c r="O2807" s="15">
        <f t="shared" si="135"/>
        <v>0</v>
      </c>
      <c r="P2807" s="30">
        <f t="shared" si="133"/>
        <v>1</v>
      </c>
    </row>
    <row r="2808" spans="1:16">
      <c r="A2808" s="3">
        <f t="shared" si="134"/>
        <v>2806</v>
      </c>
      <c r="B2808" s="3">
        <f>IF(成绩记录表!C2808=成绩查询表!$G$17,P2808+ROW(P2808)/10000000,10000000)+ROW(P2808)/1000000</f>
        <v>10000000.002808001</v>
      </c>
      <c r="O2808" s="15">
        <f t="shared" si="135"/>
        <v>0</v>
      </c>
      <c r="P2808" s="30">
        <f t="shared" si="133"/>
        <v>1</v>
      </c>
    </row>
    <row r="2809" spans="1:16">
      <c r="A2809" s="3">
        <f t="shared" si="134"/>
        <v>2807</v>
      </c>
      <c r="B2809" s="3">
        <f>IF(成绩记录表!C2809=成绩查询表!$G$17,P2809+ROW(P2809)/10000000,10000000)+ROW(P2809)/1000000</f>
        <v>10000000.002808999</v>
      </c>
      <c r="O2809" s="15">
        <f t="shared" si="135"/>
        <v>0</v>
      </c>
      <c r="P2809" s="30">
        <f t="shared" si="133"/>
        <v>1</v>
      </c>
    </row>
    <row r="2810" spans="1:16">
      <c r="A2810" s="3">
        <f t="shared" si="134"/>
        <v>2808</v>
      </c>
      <c r="B2810" s="3">
        <f>IF(成绩记录表!C2810=成绩查询表!$G$17,P2810+ROW(P2810)/10000000,10000000)+ROW(P2810)/1000000</f>
        <v>10000000.00281</v>
      </c>
      <c r="O2810" s="15">
        <f t="shared" si="135"/>
        <v>0</v>
      </c>
      <c r="P2810" s="30">
        <f t="shared" si="133"/>
        <v>1</v>
      </c>
    </row>
    <row r="2811" spans="1:16">
      <c r="A2811" s="3">
        <f t="shared" si="134"/>
        <v>2809</v>
      </c>
      <c r="B2811" s="3">
        <f>IF(成绩记录表!C2811=成绩查询表!$G$17,P2811+ROW(P2811)/10000000,10000000)+ROW(P2811)/1000000</f>
        <v>10000000.002811</v>
      </c>
      <c r="O2811" s="15">
        <f t="shared" si="135"/>
        <v>0</v>
      </c>
      <c r="P2811" s="30">
        <f t="shared" si="133"/>
        <v>1</v>
      </c>
    </row>
    <row r="2812" spans="1:16">
      <c r="A2812" s="3">
        <f t="shared" si="134"/>
        <v>2810</v>
      </c>
      <c r="B2812" s="3">
        <f>IF(成绩记录表!C2812=成绩查询表!$G$17,P2812+ROW(P2812)/10000000,10000000)+ROW(P2812)/1000000</f>
        <v>10000000.002812</v>
      </c>
      <c r="O2812" s="15">
        <f t="shared" si="135"/>
        <v>0</v>
      </c>
      <c r="P2812" s="30">
        <f t="shared" si="133"/>
        <v>1</v>
      </c>
    </row>
    <row r="2813" spans="1:16">
      <c r="A2813" s="3">
        <f t="shared" si="134"/>
        <v>2811</v>
      </c>
      <c r="B2813" s="3">
        <f>IF(成绩记录表!C2813=成绩查询表!$G$17,P2813+ROW(P2813)/10000000,10000000)+ROW(P2813)/1000000</f>
        <v>10000000.002813</v>
      </c>
      <c r="O2813" s="15">
        <f t="shared" si="135"/>
        <v>0</v>
      </c>
      <c r="P2813" s="30">
        <f t="shared" si="133"/>
        <v>1</v>
      </c>
    </row>
    <row r="2814" spans="1:16">
      <c r="A2814" s="3">
        <f t="shared" si="134"/>
        <v>2812</v>
      </c>
      <c r="B2814" s="3">
        <f>IF(成绩记录表!C2814=成绩查询表!$G$17,P2814+ROW(P2814)/10000000,10000000)+ROW(P2814)/1000000</f>
        <v>10000000.002814</v>
      </c>
      <c r="O2814" s="15">
        <f t="shared" si="135"/>
        <v>0</v>
      </c>
      <c r="P2814" s="30">
        <f t="shared" si="133"/>
        <v>1</v>
      </c>
    </row>
    <row r="2815" spans="1:16">
      <c r="A2815" s="3">
        <f t="shared" si="134"/>
        <v>2813</v>
      </c>
      <c r="B2815" s="3">
        <f>IF(成绩记录表!C2815=成绩查询表!$G$17,P2815+ROW(P2815)/10000000,10000000)+ROW(P2815)/1000000</f>
        <v>10000000.002815001</v>
      </c>
      <c r="O2815" s="15">
        <f t="shared" si="135"/>
        <v>0</v>
      </c>
      <c r="P2815" s="30">
        <f t="shared" si="133"/>
        <v>1</v>
      </c>
    </row>
    <row r="2816" spans="1:16">
      <c r="A2816" s="3">
        <f t="shared" si="134"/>
        <v>2814</v>
      </c>
      <c r="B2816" s="3">
        <f>IF(成绩记录表!C2816=成绩查询表!$G$17,P2816+ROW(P2816)/10000000,10000000)+ROW(P2816)/1000000</f>
        <v>10000000.002815999</v>
      </c>
      <c r="O2816" s="15">
        <f t="shared" si="135"/>
        <v>0</v>
      </c>
      <c r="P2816" s="30">
        <f t="shared" si="133"/>
        <v>1</v>
      </c>
    </row>
    <row r="2817" spans="1:16">
      <c r="A2817" s="3">
        <f t="shared" si="134"/>
        <v>2815</v>
      </c>
      <c r="B2817" s="3">
        <f>IF(成绩记录表!C2817=成绩查询表!$G$17,P2817+ROW(P2817)/10000000,10000000)+ROW(P2817)/1000000</f>
        <v>10000000.002816999</v>
      </c>
      <c r="O2817" s="15">
        <f t="shared" si="135"/>
        <v>0</v>
      </c>
      <c r="P2817" s="30">
        <f t="shared" si="133"/>
        <v>1</v>
      </c>
    </row>
    <row r="2818" spans="1:16">
      <c r="A2818" s="3">
        <f t="shared" si="134"/>
        <v>2816</v>
      </c>
      <c r="B2818" s="3">
        <f>IF(成绩记录表!C2818=成绩查询表!$G$17,P2818+ROW(P2818)/10000000,10000000)+ROW(P2818)/1000000</f>
        <v>10000000.002818</v>
      </c>
      <c r="O2818" s="15">
        <f t="shared" si="135"/>
        <v>0</v>
      </c>
      <c r="P2818" s="30">
        <f t="shared" si="133"/>
        <v>1</v>
      </c>
    </row>
    <row r="2819" spans="1:16">
      <c r="A2819" s="3">
        <f t="shared" si="134"/>
        <v>2817</v>
      </c>
      <c r="B2819" s="3">
        <f>IF(成绩记录表!C2819=成绩查询表!$G$17,P2819+ROW(P2819)/10000000,10000000)+ROW(P2819)/1000000</f>
        <v>10000000.002819</v>
      </c>
      <c r="O2819" s="15">
        <f t="shared" si="135"/>
        <v>0</v>
      </c>
      <c r="P2819" s="30">
        <f t="shared" si="133"/>
        <v>1</v>
      </c>
    </row>
    <row r="2820" spans="1:16">
      <c r="A2820" s="3">
        <f t="shared" si="134"/>
        <v>2818</v>
      </c>
      <c r="B2820" s="3">
        <f>IF(成绩记录表!C2820=成绩查询表!$G$17,P2820+ROW(P2820)/10000000,10000000)+ROW(P2820)/1000000</f>
        <v>10000000.00282</v>
      </c>
      <c r="O2820" s="15">
        <f t="shared" si="135"/>
        <v>0</v>
      </c>
      <c r="P2820" s="30">
        <f t="shared" si="133"/>
        <v>1</v>
      </c>
    </row>
    <row r="2821" spans="1:16">
      <c r="A2821" s="3">
        <f t="shared" si="134"/>
        <v>2819</v>
      </c>
      <c r="B2821" s="3">
        <f>IF(成绩记录表!C2821=成绩查询表!$G$17,P2821+ROW(P2821)/10000000,10000000)+ROW(P2821)/1000000</f>
        <v>10000000.002821</v>
      </c>
      <c r="O2821" s="15">
        <f t="shared" si="135"/>
        <v>0</v>
      </c>
      <c r="P2821" s="30">
        <f t="shared" si="133"/>
        <v>1</v>
      </c>
    </row>
    <row r="2822" spans="1:16">
      <c r="A2822" s="3">
        <f t="shared" si="134"/>
        <v>2820</v>
      </c>
      <c r="B2822" s="3">
        <f>IF(成绩记录表!C2822=成绩查询表!$G$17,P2822+ROW(P2822)/10000000,10000000)+ROW(P2822)/1000000</f>
        <v>10000000.002822001</v>
      </c>
      <c r="O2822" s="15">
        <f t="shared" si="135"/>
        <v>0</v>
      </c>
      <c r="P2822" s="30">
        <f t="shared" si="133"/>
        <v>1</v>
      </c>
    </row>
    <row r="2823" spans="1:16">
      <c r="A2823" s="3">
        <f t="shared" si="134"/>
        <v>2821</v>
      </c>
      <c r="B2823" s="3">
        <f>IF(成绩记录表!C2823=成绩查询表!$G$17,P2823+ROW(P2823)/10000000,10000000)+ROW(P2823)/1000000</f>
        <v>10000000.002823001</v>
      </c>
      <c r="O2823" s="15">
        <f t="shared" si="135"/>
        <v>0</v>
      </c>
      <c r="P2823" s="30">
        <f t="shared" si="133"/>
        <v>1</v>
      </c>
    </row>
    <row r="2824" spans="1:16">
      <c r="A2824" s="3">
        <f t="shared" si="134"/>
        <v>2822</v>
      </c>
      <c r="B2824" s="3">
        <f>IF(成绩记录表!C2824=成绩查询表!$G$17,P2824+ROW(P2824)/10000000,10000000)+ROW(P2824)/1000000</f>
        <v>10000000.002823999</v>
      </c>
      <c r="O2824" s="15">
        <f t="shared" si="135"/>
        <v>0</v>
      </c>
      <c r="P2824" s="30">
        <f t="shared" si="133"/>
        <v>1</v>
      </c>
    </row>
    <row r="2825" spans="1:16">
      <c r="A2825" s="3">
        <f t="shared" si="134"/>
        <v>2823</v>
      </c>
      <c r="B2825" s="3">
        <f>IF(成绩记录表!C2825=成绩查询表!$G$17,P2825+ROW(P2825)/10000000,10000000)+ROW(P2825)/1000000</f>
        <v>10000000.002824999</v>
      </c>
      <c r="O2825" s="15">
        <f t="shared" si="135"/>
        <v>0</v>
      </c>
      <c r="P2825" s="30">
        <f t="shared" si="133"/>
        <v>1</v>
      </c>
    </row>
    <row r="2826" spans="1:16">
      <c r="A2826" s="3">
        <f t="shared" si="134"/>
        <v>2824</v>
      </c>
      <c r="B2826" s="3">
        <f>IF(成绩记录表!C2826=成绩查询表!$G$17,P2826+ROW(P2826)/10000000,10000000)+ROW(P2826)/1000000</f>
        <v>10000000.002826</v>
      </c>
      <c r="O2826" s="15">
        <f t="shared" si="135"/>
        <v>0</v>
      </c>
      <c r="P2826" s="30">
        <f t="shared" si="133"/>
        <v>1</v>
      </c>
    </row>
    <row r="2827" spans="1:16">
      <c r="A2827" s="3">
        <f t="shared" si="134"/>
        <v>2825</v>
      </c>
      <c r="B2827" s="3">
        <f>IF(成绩记录表!C2827=成绩查询表!$G$17,P2827+ROW(P2827)/10000000,10000000)+ROW(P2827)/1000000</f>
        <v>10000000.002827</v>
      </c>
      <c r="O2827" s="15">
        <f t="shared" si="135"/>
        <v>0</v>
      </c>
      <c r="P2827" s="30">
        <f t="shared" si="133"/>
        <v>1</v>
      </c>
    </row>
    <row r="2828" spans="1:16">
      <c r="A2828" s="3">
        <f t="shared" si="134"/>
        <v>2826</v>
      </c>
      <c r="B2828" s="3">
        <f>IF(成绩记录表!C2828=成绩查询表!$G$17,P2828+ROW(P2828)/10000000,10000000)+ROW(P2828)/1000000</f>
        <v>10000000.002828</v>
      </c>
      <c r="O2828" s="15">
        <f t="shared" si="135"/>
        <v>0</v>
      </c>
      <c r="P2828" s="30">
        <f t="shared" si="133"/>
        <v>1</v>
      </c>
    </row>
    <row r="2829" spans="1:16">
      <c r="A2829" s="3">
        <f t="shared" si="134"/>
        <v>2827</v>
      </c>
      <c r="B2829" s="3">
        <f>IF(成绩记录表!C2829=成绩查询表!$G$17,P2829+ROW(P2829)/10000000,10000000)+ROW(P2829)/1000000</f>
        <v>10000000.002829</v>
      </c>
      <c r="O2829" s="15">
        <f t="shared" si="135"/>
        <v>0</v>
      </c>
      <c r="P2829" s="30">
        <f t="shared" si="133"/>
        <v>1</v>
      </c>
    </row>
    <row r="2830" spans="1:16">
      <c r="A2830" s="3">
        <f t="shared" si="134"/>
        <v>2828</v>
      </c>
      <c r="B2830" s="3">
        <f>IF(成绩记录表!C2830=成绩查询表!$G$17,P2830+ROW(P2830)/10000000,10000000)+ROW(P2830)/1000000</f>
        <v>10000000.002830001</v>
      </c>
      <c r="O2830" s="15">
        <f t="shared" si="135"/>
        <v>0</v>
      </c>
      <c r="P2830" s="30">
        <f t="shared" si="133"/>
        <v>1</v>
      </c>
    </row>
    <row r="2831" spans="1:16">
      <c r="A2831" s="3">
        <f t="shared" si="134"/>
        <v>2829</v>
      </c>
      <c r="B2831" s="3">
        <f>IF(成绩记录表!C2831=成绩查询表!$G$17,P2831+ROW(P2831)/10000000,10000000)+ROW(P2831)/1000000</f>
        <v>10000000.002831001</v>
      </c>
      <c r="O2831" s="15">
        <f t="shared" si="135"/>
        <v>0</v>
      </c>
      <c r="P2831" s="30">
        <f t="shared" si="133"/>
        <v>1</v>
      </c>
    </row>
    <row r="2832" spans="1:16">
      <c r="A2832" s="3">
        <f t="shared" si="134"/>
        <v>2830</v>
      </c>
      <c r="B2832" s="3">
        <f>IF(成绩记录表!C2832=成绩查询表!$G$17,P2832+ROW(P2832)/10000000,10000000)+ROW(P2832)/1000000</f>
        <v>10000000.002831999</v>
      </c>
      <c r="O2832" s="15">
        <f t="shared" si="135"/>
        <v>0</v>
      </c>
      <c r="P2832" s="30">
        <f t="shared" si="133"/>
        <v>1</v>
      </c>
    </row>
    <row r="2833" spans="1:16">
      <c r="A2833" s="3">
        <f t="shared" si="134"/>
        <v>2831</v>
      </c>
      <c r="B2833" s="3">
        <f>IF(成绩记录表!C2833=成绩查询表!$G$17,P2833+ROW(P2833)/10000000,10000000)+ROW(P2833)/1000000</f>
        <v>10000000.002832999</v>
      </c>
      <c r="O2833" s="15">
        <f t="shared" si="135"/>
        <v>0</v>
      </c>
      <c r="P2833" s="30">
        <f t="shared" si="133"/>
        <v>1</v>
      </c>
    </row>
    <row r="2834" spans="1:16">
      <c r="A2834" s="3">
        <f t="shared" si="134"/>
        <v>2832</v>
      </c>
      <c r="B2834" s="3">
        <f>IF(成绩记录表!C2834=成绩查询表!$G$17,P2834+ROW(P2834)/10000000,10000000)+ROW(P2834)/1000000</f>
        <v>10000000.002834</v>
      </c>
      <c r="O2834" s="15">
        <f t="shared" si="135"/>
        <v>0</v>
      </c>
      <c r="P2834" s="30">
        <f t="shared" si="133"/>
        <v>1</v>
      </c>
    </row>
    <row r="2835" spans="1:16">
      <c r="A2835" s="3">
        <f t="shared" si="134"/>
        <v>2833</v>
      </c>
      <c r="B2835" s="3">
        <f>IF(成绩记录表!C2835=成绩查询表!$G$17,P2835+ROW(P2835)/10000000,10000000)+ROW(P2835)/1000000</f>
        <v>10000000.002835</v>
      </c>
      <c r="O2835" s="15">
        <f t="shared" si="135"/>
        <v>0</v>
      </c>
      <c r="P2835" s="30">
        <f t="shared" si="133"/>
        <v>1</v>
      </c>
    </row>
    <row r="2836" spans="1:16">
      <c r="A2836" s="3">
        <f t="shared" si="134"/>
        <v>2834</v>
      </c>
      <c r="B2836" s="3">
        <f>IF(成绩记录表!C2836=成绩查询表!$G$17,P2836+ROW(P2836)/10000000,10000000)+ROW(P2836)/1000000</f>
        <v>10000000.002836</v>
      </c>
      <c r="O2836" s="15">
        <f t="shared" si="135"/>
        <v>0</v>
      </c>
      <c r="P2836" s="30">
        <f t="shared" si="133"/>
        <v>1</v>
      </c>
    </row>
    <row r="2837" spans="1:16">
      <c r="A2837" s="3">
        <f t="shared" si="134"/>
        <v>2835</v>
      </c>
      <c r="B2837" s="3">
        <f>IF(成绩记录表!C2837=成绩查询表!$G$17,P2837+ROW(P2837)/10000000,10000000)+ROW(P2837)/1000000</f>
        <v>10000000.002837</v>
      </c>
      <c r="O2837" s="15">
        <f t="shared" si="135"/>
        <v>0</v>
      </c>
      <c r="P2837" s="30">
        <f t="shared" si="133"/>
        <v>1</v>
      </c>
    </row>
    <row r="2838" spans="1:16">
      <c r="A2838" s="3">
        <f t="shared" si="134"/>
        <v>2836</v>
      </c>
      <c r="B2838" s="3">
        <f>IF(成绩记录表!C2838=成绩查询表!$G$17,P2838+ROW(P2838)/10000000,10000000)+ROW(P2838)/1000000</f>
        <v>10000000.002838001</v>
      </c>
      <c r="O2838" s="15">
        <f t="shared" si="135"/>
        <v>0</v>
      </c>
      <c r="P2838" s="30">
        <f t="shared" ref="P2838:P2901" si="136">IFERROR(VALUE(COUNTIFS($C$2:$C$20000,C2838,$O$2:$O$20000,"&gt;"&amp;$O2838)+1),0)</f>
        <v>1</v>
      </c>
    </row>
    <row r="2839" spans="1:16">
      <c r="A2839" s="3">
        <f t="shared" si="134"/>
        <v>2837</v>
      </c>
      <c r="B2839" s="3">
        <f>IF(成绩记录表!C2839=成绩查询表!$G$17,P2839+ROW(P2839)/10000000,10000000)+ROW(P2839)/1000000</f>
        <v>10000000.002839001</v>
      </c>
      <c r="O2839" s="15">
        <f t="shared" si="135"/>
        <v>0</v>
      </c>
      <c r="P2839" s="30">
        <f t="shared" si="136"/>
        <v>1</v>
      </c>
    </row>
    <row r="2840" spans="1:16">
      <c r="A2840" s="3">
        <f t="shared" si="134"/>
        <v>2838</v>
      </c>
      <c r="B2840" s="3">
        <f>IF(成绩记录表!C2840=成绩查询表!$G$17,P2840+ROW(P2840)/10000000,10000000)+ROW(P2840)/1000000</f>
        <v>10000000.002839999</v>
      </c>
      <c r="O2840" s="15">
        <f t="shared" si="135"/>
        <v>0</v>
      </c>
      <c r="P2840" s="30">
        <f t="shared" si="136"/>
        <v>1</v>
      </c>
    </row>
    <row r="2841" spans="1:16">
      <c r="A2841" s="3">
        <f t="shared" si="134"/>
        <v>2839</v>
      </c>
      <c r="B2841" s="3">
        <f>IF(成绩记录表!C2841=成绩查询表!$G$17,P2841+ROW(P2841)/10000000,10000000)+ROW(P2841)/1000000</f>
        <v>10000000.002841</v>
      </c>
      <c r="O2841" s="15">
        <f t="shared" si="135"/>
        <v>0</v>
      </c>
      <c r="P2841" s="30">
        <f t="shared" si="136"/>
        <v>1</v>
      </c>
    </row>
    <row r="2842" spans="1:16">
      <c r="A2842" s="3">
        <f t="shared" si="134"/>
        <v>2840</v>
      </c>
      <c r="B2842" s="3">
        <f>IF(成绩记录表!C2842=成绩查询表!$G$17,P2842+ROW(P2842)/10000000,10000000)+ROW(P2842)/1000000</f>
        <v>10000000.002842</v>
      </c>
      <c r="O2842" s="15">
        <f t="shared" si="135"/>
        <v>0</v>
      </c>
      <c r="P2842" s="30">
        <f t="shared" si="136"/>
        <v>1</v>
      </c>
    </row>
    <row r="2843" spans="1:16">
      <c r="A2843" s="3">
        <f t="shared" si="134"/>
        <v>2841</v>
      </c>
      <c r="B2843" s="3">
        <f>IF(成绩记录表!C2843=成绩查询表!$G$17,P2843+ROW(P2843)/10000000,10000000)+ROW(P2843)/1000000</f>
        <v>10000000.002843</v>
      </c>
      <c r="O2843" s="15">
        <f t="shared" si="135"/>
        <v>0</v>
      </c>
      <c r="P2843" s="30">
        <f t="shared" si="136"/>
        <v>1</v>
      </c>
    </row>
    <row r="2844" spans="1:16">
      <c r="A2844" s="3">
        <f t="shared" si="134"/>
        <v>2842</v>
      </c>
      <c r="B2844" s="3">
        <f>IF(成绩记录表!C2844=成绩查询表!$G$17,P2844+ROW(P2844)/10000000,10000000)+ROW(P2844)/1000000</f>
        <v>10000000.002844</v>
      </c>
      <c r="O2844" s="15">
        <f t="shared" si="135"/>
        <v>0</v>
      </c>
      <c r="P2844" s="30">
        <f t="shared" si="136"/>
        <v>1</v>
      </c>
    </row>
    <row r="2845" spans="1:16">
      <c r="A2845" s="3">
        <f t="shared" si="134"/>
        <v>2843</v>
      </c>
      <c r="B2845" s="3">
        <f>IF(成绩记录表!C2845=成绩查询表!$G$17,P2845+ROW(P2845)/10000000,10000000)+ROW(P2845)/1000000</f>
        <v>10000000.002845</v>
      </c>
      <c r="O2845" s="15">
        <f t="shared" si="135"/>
        <v>0</v>
      </c>
      <c r="P2845" s="30">
        <f t="shared" si="136"/>
        <v>1</v>
      </c>
    </row>
    <row r="2846" spans="1:16">
      <c r="A2846" s="3">
        <f t="shared" si="134"/>
        <v>2844</v>
      </c>
      <c r="B2846" s="3">
        <f>IF(成绩记录表!C2846=成绩查询表!$G$17,P2846+ROW(P2846)/10000000,10000000)+ROW(P2846)/1000000</f>
        <v>10000000.002846001</v>
      </c>
      <c r="O2846" s="15">
        <f t="shared" si="135"/>
        <v>0</v>
      </c>
      <c r="P2846" s="30">
        <f t="shared" si="136"/>
        <v>1</v>
      </c>
    </row>
    <row r="2847" spans="1:16">
      <c r="A2847" s="3">
        <f t="shared" si="134"/>
        <v>2845</v>
      </c>
      <c r="B2847" s="3">
        <f>IF(成绩记录表!C2847=成绩查询表!$G$17,P2847+ROW(P2847)/10000000,10000000)+ROW(P2847)/1000000</f>
        <v>10000000.002846999</v>
      </c>
      <c r="O2847" s="15">
        <f t="shared" si="135"/>
        <v>0</v>
      </c>
      <c r="P2847" s="30">
        <f t="shared" si="136"/>
        <v>1</v>
      </c>
    </row>
    <row r="2848" spans="1:16">
      <c r="A2848" s="3">
        <f t="shared" si="134"/>
        <v>2846</v>
      </c>
      <c r="B2848" s="3">
        <f>IF(成绩记录表!C2848=成绩查询表!$G$17,P2848+ROW(P2848)/10000000,10000000)+ROW(P2848)/1000000</f>
        <v>10000000.002847999</v>
      </c>
      <c r="O2848" s="15">
        <f t="shared" si="135"/>
        <v>0</v>
      </c>
      <c r="P2848" s="30">
        <f t="shared" si="136"/>
        <v>1</v>
      </c>
    </row>
    <row r="2849" spans="1:16">
      <c r="A2849" s="3">
        <f t="shared" si="134"/>
        <v>2847</v>
      </c>
      <c r="B2849" s="3">
        <f>IF(成绩记录表!C2849=成绩查询表!$G$17,P2849+ROW(P2849)/10000000,10000000)+ROW(P2849)/1000000</f>
        <v>10000000.002849</v>
      </c>
      <c r="O2849" s="15">
        <f t="shared" si="135"/>
        <v>0</v>
      </c>
      <c r="P2849" s="30">
        <f t="shared" si="136"/>
        <v>1</v>
      </c>
    </row>
    <row r="2850" spans="1:16">
      <c r="A2850" s="3">
        <f t="shared" si="134"/>
        <v>2848</v>
      </c>
      <c r="B2850" s="3">
        <f>IF(成绩记录表!C2850=成绩查询表!$G$17,P2850+ROW(P2850)/10000000,10000000)+ROW(P2850)/1000000</f>
        <v>10000000.00285</v>
      </c>
      <c r="O2850" s="15">
        <f t="shared" si="135"/>
        <v>0</v>
      </c>
      <c r="P2850" s="30">
        <f t="shared" si="136"/>
        <v>1</v>
      </c>
    </row>
    <row r="2851" spans="1:16">
      <c r="A2851" s="3">
        <f t="shared" si="134"/>
        <v>2849</v>
      </c>
      <c r="B2851" s="3">
        <f>IF(成绩记录表!C2851=成绩查询表!$G$17,P2851+ROW(P2851)/10000000,10000000)+ROW(P2851)/1000000</f>
        <v>10000000.002851</v>
      </c>
      <c r="O2851" s="15">
        <f t="shared" si="135"/>
        <v>0</v>
      </c>
      <c r="P2851" s="30">
        <f t="shared" si="136"/>
        <v>1</v>
      </c>
    </row>
    <row r="2852" spans="1:16">
      <c r="A2852" s="3">
        <f t="shared" si="134"/>
        <v>2850</v>
      </c>
      <c r="B2852" s="3">
        <f>IF(成绩记录表!C2852=成绩查询表!$G$17,P2852+ROW(P2852)/10000000,10000000)+ROW(P2852)/1000000</f>
        <v>10000000.002852</v>
      </c>
      <c r="O2852" s="15">
        <f t="shared" si="135"/>
        <v>0</v>
      </c>
      <c r="P2852" s="30">
        <f t="shared" si="136"/>
        <v>1</v>
      </c>
    </row>
    <row r="2853" spans="1:16">
      <c r="A2853" s="3">
        <f t="shared" si="134"/>
        <v>2851</v>
      </c>
      <c r="B2853" s="3">
        <f>IF(成绩记录表!C2853=成绩查询表!$G$17,P2853+ROW(P2853)/10000000,10000000)+ROW(P2853)/1000000</f>
        <v>10000000.002853001</v>
      </c>
      <c r="O2853" s="15">
        <f t="shared" si="135"/>
        <v>0</v>
      </c>
      <c r="P2853" s="30">
        <f t="shared" si="136"/>
        <v>1</v>
      </c>
    </row>
    <row r="2854" spans="1:16">
      <c r="A2854" s="3">
        <f t="shared" si="134"/>
        <v>2852</v>
      </c>
      <c r="B2854" s="3">
        <f>IF(成绩记录表!C2854=成绩查询表!$G$17,P2854+ROW(P2854)/10000000,10000000)+ROW(P2854)/1000000</f>
        <v>10000000.002854001</v>
      </c>
      <c r="O2854" s="15">
        <f t="shared" si="135"/>
        <v>0</v>
      </c>
      <c r="P2854" s="30">
        <f t="shared" si="136"/>
        <v>1</v>
      </c>
    </row>
    <row r="2855" spans="1:16">
      <c r="A2855" s="3">
        <f t="shared" si="134"/>
        <v>2853</v>
      </c>
      <c r="B2855" s="3">
        <f>IF(成绩记录表!C2855=成绩查询表!$G$17,P2855+ROW(P2855)/10000000,10000000)+ROW(P2855)/1000000</f>
        <v>10000000.002854999</v>
      </c>
      <c r="O2855" s="15">
        <f t="shared" si="135"/>
        <v>0</v>
      </c>
      <c r="P2855" s="30">
        <f t="shared" si="136"/>
        <v>1</v>
      </c>
    </row>
    <row r="2856" spans="1:16">
      <c r="A2856" s="3">
        <f t="shared" si="134"/>
        <v>2854</v>
      </c>
      <c r="B2856" s="3">
        <f>IF(成绩记录表!C2856=成绩查询表!$G$17,P2856+ROW(P2856)/10000000,10000000)+ROW(P2856)/1000000</f>
        <v>10000000.002855999</v>
      </c>
      <c r="O2856" s="15">
        <f t="shared" si="135"/>
        <v>0</v>
      </c>
      <c r="P2856" s="30">
        <f t="shared" si="136"/>
        <v>1</v>
      </c>
    </row>
    <row r="2857" spans="1:16">
      <c r="A2857" s="3">
        <f t="shared" si="134"/>
        <v>2855</v>
      </c>
      <c r="B2857" s="3">
        <f>IF(成绩记录表!C2857=成绩查询表!$G$17,P2857+ROW(P2857)/10000000,10000000)+ROW(P2857)/1000000</f>
        <v>10000000.002857</v>
      </c>
      <c r="O2857" s="15">
        <f t="shared" si="135"/>
        <v>0</v>
      </c>
      <c r="P2857" s="30">
        <f t="shared" si="136"/>
        <v>1</v>
      </c>
    </row>
    <row r="2858" spans="1:16">
      <c r="A2858" s="3">
        <f t="shared" si="134"/>
        <v>2856</v>
      </c>
      <c r="B2858" s="3">
        <f>IF(成绩记录表!C2858=成绩查询表!$G$17,P2858+ROW(P2858)/10000000,10000000)+ROW(P2858)/1000000</f>
        <v>10000000.002858</v>
      </c>
      <c r="O2858" s="15">
        <f t="shared" si="135"/>
        <v>0</v>
      </c>
      <c r="P2858" s="30">
        <f t="shared" si="136"/>
        <v>1</v>
      </c>
    </row>
    <row r="2859" spans="1:16">
      <c r="A2859" s="3">
        <f t="shared" si="134"/>
        <v>2857</v>
      </c>
      <c r="B2859" s="3">
        <f>IF(成绩记录表!C2859=成绩查询表!$G$17,P2859+ROW(P2859)/10000000,10000000)+ROW(P2859)/1000000</f>
        <v>10000000.002859</v>
      </c>
      <c r="O2859" s="15">
        <f t="shared" si="135"/>
        <v>0</v>
      </c>
      <c r="P2859" s="30">
        <f t="shared" si="136"/>
        <v>1</v>
      </c>
    </row>
    <row r="2860" spans="1:16">
      <c r="A2860" s="3">
        <f t="shared" ref="A2860:A2923" si="137">RANK(B2860,B:B,1)</f>
        <v>2858</v>
      </c>
      <c r="B2860" s="3">
        <f>IF(成绩记录表!C2860=成绩查询表!$G$17,P2860+ROW(P2860)/10000000,10000000)+ROW(P2860)/1000000</f>
        <v>10000000.00286</v>
      </c>
      <c r="O2860" s="15">
        <f t="shared" ref="O2860:O2923" si="138">SUM(F2860:N2860)</f>
        <v>0</v>
      </c>
      <c r="P2860" s="30">
        <f t="shared" si="136"/>
        <v>1</v>
      </c>
    </row>
    <row r="2861" spans="1:16">
      <c r="A2861" s="3">
        <f t="shared" si="137"/>
        <v>2859</v>
      </c>
      <c r="B2861" s="3">
        <f>IF(成绩记录表!C2861=成绩查询表!$G$17,P2861+ROW(P2861)/10000000,10000000)+ROW(P2861)/1000000</f>
        <v>10000000.002861001</v>
      </c>
      <c r="O2861" s="15">
        <f t="shared" si="138"/>
        <v>0</v>
      </c>
      <c r="P2861" s="30">
        <f t="shared" si="136"/>
        <v>1</v>
      </c>
    </row>
    <row r="2862" spans="1:16">
      <c r="A2862" s="3">
        <f t="shared" si="137"/>
        <v>2860</v>
      </c>
      <c r="B2862" s="3">
        <f>IF(成绩记录表!C2862=成绩查询表!$G$17,P2862+ROW(P2862)/10000000,10000000)+ROW(P2862)/1000000</f>
        <v>10000000.002862001</v>
      </c>
      <c r="O2862" s="15">
        <f t="shared" si="138"/>
        <v>0</v>
      </c>
      <c r="P2862" s="30">
        <f t="shared" si="136"/>
        <v>1</v>
      </c>
    </row>
    <row r="2863" spans="1:16">
      <c r="A2863" s="3">
        <f t="shared" si="137"/>
        <v>2861</v>
      </c>
      <c r="B2863" s="3">
        <f>IF(成绩记录表!C2863=成绩查询表!$G$17,P2863+ROW(P2863)/10000000,10000000)+ROW(P2863)/1000000</f>
        <v>10000000.002862999</v>
      </c>
      <c r="O2863" s="15">
        <f t="shared" si="138"/>
        <v>0</v>
      </c>
      <c r="P2863" s="30">
        <f t="shared" si="136"/>
        <v>1</v>
      </c>
    </row>
    <row r="2864" spans="1:16">
      <c r="A2864" s="3">
        <f t="shared" si="137"/>
        <v>2862</v>
      </c>
      <c r="B2864" s="3">
        <f>IF(成绩记录表!C2864=成绩查询表!$G$17,P2864+ROW(P2864)/10000000,10000000)+ROW(P2864)/1000000</f>
        <v>10000000.002863999</v>
      </c>
      <c r="O2864" s="15">
        <f t="shared" si="138"/>
        <v>0</v>
      </c>
      <c r="P2864" s="30">
        <f t="shared" si="136"/>
        <v>1</v>
      </c>
    </row>
    <row r="2865" spans="1:16">
      <c r="A2865" s="3">
        <f t="shared" si="137"/>
        <v>2863</v>
      </c>
      <c r="B2865" s="3">
        <f>IF(成绩记录表!C2865=成绩查询表!$G$17,P2865+ROW(P2865)/10000000,10000000)+ROW(P2865)/1000000</f>
        <v>10000000.002865</v>
      </c>
      <c r="O2865" s="15">
        <f t="shared" si="138"/>
        <v>0</v>
      </c>
      <c r="P2865" s="30">
        <f t="shared" si="136"/>
        <v>1</v>
      </c>
    </row>
    <row r="2866" spans="1:16">
      <c r="A2866" s="3">
        <f t="shared" si="137"/>
        <v>2864</v>
      </c>
      <c r="B2866" s="3">
        <f>IF(成绩记录表!C2866=成绩查询表!$G$17,P2866+ROW(P2866)/10000000,10000000)+ROW(P2866)/1000000</f>
        <v>10000000.002866</v>
      </c>
      <c r="O2866" s="15">
        <f t="shared" si="138"/>
        <v>0</v>
      </c>
      <c r="P2866" s="30">
        <f t="shared" si="136"/>
        <v>1</v>
      </c>
    </row>
    <row r="2867" spans="1:16">
      <c r="A2867" s="3">
        <f t="shared" si="137"/>
        <v>2865</v>
      </c>
      <c r="B2867" s="3">
        <f>IF(成绩记录表!C2867=成绩查询表!$G$17,P2867+ROW(P2867)/10000000,10000000)+ROW(P2867)/1000000</f>
        <v>10000000.002867</v>
      </c>
      <c r="O2867" s="15">
        <f t="shared" si="138"/>
        <v>0</v>
      </c>
      <c r="P2867" s="30">
        <f t="shared" si="136"/>
        <v>1</v>
      </c>
    </row>
    <row r="2868" spans="1:16">
      <c r="A2868" s="3">
        <f t="shared" si="137"/>
        <v>2866</v>
      </c>
      <c r="B2868" s="3">
        <f>IF(成绩记录表!C2868=成绩查询表!$G$17,P2868+ROW(P2868)/10000000,10000000)+ROW(P2868)/1000000</f>
        <v>10000000.002868</v>
      </c>
      <c r="O2868" s="15">
        <f t="shared" si="138"/>
        <v>0</v>
      </c>
      <c r="P2868" s="30">
        <f t="shared" si="136"/>
        <v>1</v>
      </c>
    </row>
    <row r="2869" spans="1:16">
      <c r="A2869" s="3">
        <f t="shared" si="137"/>
        <v>2867</v>
      </c>
      <c r="B2869" s="3">
        <f>IF(成绩记录表!C2869=成绩查询表!$G$17,P2869+ROW(P2869)/10000000,10000000)+ROW(P2869)/1000000</f>
        <v>10000000.002869001</v>
      </c>
      <c r="O2869" s="15">
        <f t="shared" si="138"/>
        <v>0</v>
      </c>
      <c r="P2869" s="30">
        <f t="shared" si="136"/>
        <v>1</v>
      </c>
    </row>
    <row r="2870" spans="1:16">
      <c r="A2870" s="3">
        <f t="shared" si="137"/>
        <v>2868</v>
      </c>
      <c r="B2870" s="3">
        <f>IF(成绩记录表!C2870=成绩查询表!$G$17,P2870+ROW(P2870)/10000000,10000000)+ROW(P2870)/1000000</f>
        <v>10000000.002870001</v>
      </c>
      <c r="O2870" s="15">
        <f t="shared" si="138"/>
        <v>0</v>
      </c>
      <c r="P2870" s="30">
        <f t="shared" si="136"/>
        <v>1</v>
      </c>
    </row>
    <row r="2871" spans="1:16">
      <c r="A2871" s="3">
        <f t="shared" si="137"/>
        <v>2869</v>
      </c>
      <c r="B2871" s="3">
        <f>IF(成绩记录表!C2871=成绩查询表!$G$17,P2871+ROW(P2871)/10000000,10000000)+ROW(P2871)/1000000</f>
        <v>10000000.002870999</v>
      </c>
      <c r="O2871" s="15">
        <f t="shared" si="138"/>
        <v>0</v>
      </c>
      <c r="P2871" s="30">
        <f t="shared" si="136"/>
        <v>1</v>
      </c>
    </row>
    <row r="2872" spans="1:16">
      <c r="A2872" s="3">
        <f t="shared" si="137"/>
        <v>2870</v>
      </c>
      <c r="B2872" s="3">
        <f>IF(成绩记录表!C2872=成绩查询表!$G$17,P2872+ROW(P2872)/10000000,10000000)+ROW(P2872)/1000000</f>
        <v>10000000.002872</v>
      </c>
      <c r="O2872" s="15">
        <f t="shared" si="138"/>
        <v>0</v>
      </c>
      <c r="P2872" s="30">
        <f t="shared" si="136"/>
        <v>1</v>
      </c>
    </row>
    <row r="2873" spans="1:16">
      <c r="A2873" s="3">
        <f t="shared" si="137"/>
        <v>2871</v>
      </c>
      <c r="B2873" s="3">
        <f>IF(成绩记录表!C2873=成绩查询表!$G$17,P2873+ROW(P2873)/10000000,10000000)+ROW(P2873)/1000000</f>
        <v>10000000.002873</v>
      </c>
      <c r="O2873" s="15">
        <f t="shared" si="138"/>
        <v>0</v>
      </c>
      <c r="P2873" s="30">
        <f t="shared" si="136"/>
        <v>1</v>
      </c>
    </row>
    <row r="2874" spans="1:16">
      <c r="A2874" s="3">
        <f t="shared" si="137"/>
        <v>2872</v>
      </c>
      <c r="B2874" s="3">
        <f>IF(成绩记录表!C2874=成绩查询表!$G$17,P2874+ROW(P2874)/10000000,10000000)+ROW(P2874)/1000000</f>
        <v>10000000.002874</v>
      </c>
      <c r="O2874" s="15">
        <f t="shared" si="138"/>
        <v>0</v>
      </c>
      <c r="P2874" s="30">
        <f t="shared" si="136"/>
        <v>1</v>
      </c>
    </row>
    <row r="2875" spans="1:16">
      <c r="A2875" s="3">
        <f t="shared" si="137"/>
        <v>2873</v>
      </c>
      <c r="B2875" s="3">
        <f>IF(成绩记录表!C2875=成绩查询表!$G$17,P2875+ROW(P2875)/10000000,10000000)+ROW(P2875)/1000000</f>
        <v>10000000.002875</v>
      </c>
      <c r="O2875" s="15">
        <f t="shared" si="138"/>
        <v>0</v>
      </c>
      <c r="P2875" s="30">
        <f t="shared" si="136"/>
        <v>1</v>
      </c>
    </row>
    <row r="2876" spans="1:16">
      <c r="A2876" s="3">
        <f t="shared" si="137"/>
        <v>2874</v>
      </c>
      <c r="B2876" s="3">
        <f>IF(成绩记录表!C2876=成绩查询表!$G$17,P2876+ROW(P2876)/10000000,10000000)+ROW(P2876)/1000000</f>
        <v>10000000.002876</v>
      </c>
      <c r="O2876" s="15">
        <f t="shared" si="138"/>
        <v>0</v>
      </c>
      <c r="P2876" s="30">
        <f t="shared" si="136"/>
        <v>1</v>
      </c>
    </row>
    <row r="2877" spans="1:16">
      <c r="A2877" s="3">
        <f t="shared" si="137"/>
        <v>2875</v>
      </c>
      <c r="B2877" s="3">
        <f>IF(成绩记录表!C2877=成绩查询表!$G$17,P2877+ROW(P2877)/10000000,10000000)+ROW(P2877)/1000000</f>
        <v>10000000.002877001</v>
      </c>
      <c r="O2877" s="15">
        <f t="shared" si="138"/>
        <v>0</v>
      </c>
      <c r="P2877" s="30">
        <f t="shared" si="136"/>
        <v>1</v>
      </c>
    </row>
    <row r="2878" spans="1:16">
      <c r="A2878" s="3">
        <f t="shared" si="137"/>
        <v>2876</v>
      </c>
      <c r="B2878" s="3">
        <f>IF(成绩记录表!C2878=成绩查询表!$G$17,P2878+ROW(P2878)/10000000,10000000)+ROW(P2878)/1000000</f>
        <v>10000000.002877999</v>
      </c>
      <c r="O2878" s="15">
        <f t="shared" si="138"/>
        <v>0</v>
      </c>
      <c r="P2878" s="30">
        <f t="shared" si="136"/>
        <v>1</v>
      </c>
    </row>
    <row r="2879" spans="1:16">
      <c r="A2879" s="3">
        <f t="shared" si="137"/>
        <v>2877</v>
      </c>
      <c r="B2879" s="3">
        <f>IF(成绩记录表!C2879=成绩查询表!$G$17,P2879+ROW(P2879)/10000000,10000000)+ROW(P2879)/1000000</f>
        <v>10000000.002878999</v>
      </c>
      <c r="O2879" s="15">
        <f t="shared" si="138"/>
        <v>0</v>
      </c>
      <c r="P2879" s="30">
        <f t="shared" si="136"/>
        <v>1</v>
      </c>
    </row>
    <row r="2880" spans="1:16">
      <c r="A2880" s="3">
        <f t="shared" si="137"/>
        <v>2878</v>
      </c>
      <c r="B2880" s="3">
        <f>IF(成绩记录表!C2880=成绩查询表!$G$17,P2880+ROW(P2880)/10000000,10000000)+ROW(P2880)/1000000</f>
        <v>10000000.00288</v>
      </c>
      <c r="O2880" s="15">
        <f t="shared" si="138"/>
        <v>0</v>
      </c>
      <c r="P2880" s="30">
        <f t="shared" si="136"/>
        <v>1</v>
      </c>
    </row>
    <row r="2881" spans="1:16">
      <c r="A2881" s="3">
        <f t="shared" si="137"/>
        <v>2879</v>
      </c>
      <c r="B2881" s="3">
        <f>IF(成绩记录表!C2881=成绩查询表!$G$17,P2881+ROW(P2881)/10000000,10000000)+ROW(P2881)/1000000</f>
        <v>10000000.002881</v>
      </c>
      <c r="O2881" s="15">
        <f t="shared" si="138"/>
        <v>0</v>
      </c>
      <c r="P2881" s="30">
        <f t="shared" si="136"/>
        <v>1</v>
      </c>
    </row>
    <row r="2882" spans="1:16">
      <c r="A2882" s="3">
        <f t="shared" si="137"/>
        <v>2880</v>
      </c>
      <c r="B2882" s="3">
        <f>IF(成绩记录表!C2882=成绩查询表!$G$17,P2882+ROW(P2882)/10000000,10000000)+ROW(P2882)/1000000</f>
        <v>10000000.002882</v>
      </c>
      <c r="O2882" s="15">
        <f t="shared" si="138"/>
        <v>0</v>
      </c>
      <c r="P2882" s="30">
        <f t="shared" si="136"/>
        <v>1</v>
      </c>
    </row>
    <row r="2883" spans="1:16">
      <c r="A2883" s="3">
        <f t="shared" si="137"/>
        <v>2881</v>
      </c>
      <c r="B2883" s="3">
        <f>IF(成绩记录表!C2883=成绩查询表!$G$17,P2883+ROW(P2883)/10000000,10000000)+ROW(P2883)/1000000</f>
        <v>10000000.002883</v>
      </c>
      <c r="O2883" s="15">
        <f t="shared" si="138"/>
        <v>0</v>
      </c>
      <c r="P2883" s="30">
        <f t="shared" si="136"/>
        <v>1</v>
      </c>
    </row>
    <row r="2884" spans="1:16">
      <c r="A2884" s="3">
        <f t="shared" si="137"/>
        <v>2882</v>
      </c>
      <c r="B2884" s="3">
        <f>IF(成绩记录表!C2884=成绩查询表!$G$17,P2884+ROW(P2884)/10000000,10000000)+ROW(P2884)/1000000</f>
        <v>10000000.002884001</v>
      </c>
      <c r="O2884" s="15">
        <f t="shared" si="138"/>
        <v>0</v>
      </c>
      <c r="P2884" s="30">
        <f t="shared" si="136"/>
        <v>1</v>
      </c>
    </row>
    <row r="2885" spans="1:16">
      <c r="A2885" s="3">
        <f t="shared" si="137"/>
        <v>2883</v>
      </c>
      <c r="B2885" s="3">
        <f>IF(成绩记录表!C2885=成绩查询表!$G$17,P2885+ROW(P2885)/10000000,10000000)+ROW(P2885)/1000000</f>
        <v>10000000.002885001</v>
      </c>
      <c r="O2885" s="15">
        <f t="shared" si="138"/>
        <v>0</v>
      </c>
      <c r="P2885" s="30">
        <f t="shared" si="136"/>
        <v>1</v>
      </c>
    </row>
    <row r="2886" spans="1:16">
      <c r="A2886" s="3">
        <f t="shared" si="137"/>
        <v>2884</v>
      </c>
      <c r="B2886" s="3">
        <f>IF(成绩记录表!C2886=成绩查询表!$G$17,P2886+ROW(P2886)/10000000,10000000)+ROW(P2886)/1000000</f>
        <v>10000000.002885999</v>
      </c>
      <c r="O2886" s="15">
        <f t="shared" si="138"/>
        <v>0</v>
      </c>
      <c r="P2886" s="30">
        <f t="shared" si="136"/>
        <v>1</v>
      </c>
    </row>
    <row r="2887" spans="1:16">
      <c r="A2887" s="3">
        <f t="shared" si="137"/>
        <v>2885</v>
      </c>
      <c r="B2887" s="3">
        <f>IF(成绩记录表!C2887=成绩查询表!$G$17,P2887+ROW(P2887)/10000000,10000000)+ROW(P2887)/1000000</f>
        <v>10000000.002886999</v>
      </c>
      <c r="O2887" s="15">
        <f t="shared" si="138"/>
        <v>0</v>
      </c>
      <c r="P2887" s="30">
        <f t="shared" si="136"/>
        <v>1</v>
      </c>
    </row>
    <row r="2888" spans="1:16">
      <c r="A2888" s="3">
        <f t="shared" si="137"/>
        <v>2886</v>
      </c>
      <c r="B2888" s="3">
        <f>IF(成绩记录表!C2888=成绩查询表!$G$17,P2888+ROW(P2888)/10000000,10000000)+ROW(P2888)/1000000</f>
        <v>10000000.002888</v>
      </c>
      <c r="O2888" s="15">
        <f t="shared" si="138"/>
        <v>0</v>
      </c>
      <c r="P2888" s="30">
        <f t="shared" si="136"/>
        <v>1</v>
      </c>
    </row>
    <row r="2889" spans="1:16">
      <c r="A2889" s="3">
        <f t="shared" si="137"/>
        <v>2887</v>
      </c>
      <c r="B2889" s="3">
        <f>IF(成绩记录表!C2889=成绩查询表!$G$17,P2889+ROW(P2889)/10000000,10000000)+ROW(P2889)/1000000</f>
        <v>10000000.002889</v>
      </c>
      <c r="O2889" s="15">
        <f t="shared" si="138"/>
        <v>0</v>
      </c>
      <c r="P2889" s="30">
        <f t="shared" si="136"/>
        <v>1</v>
      </c>
    </row>
    <row r="2890" spans="1:16">
      <c r="A2890" s="3">
        <f t="shared" si="137"/>
        <v>2888</v>
      </c>
      <c r="B2890" s="3">
        <f>IF(成绩记录表!C2890=成绩查询表!$G$17,P2890+ROW(P2890)/10000000,10000000)+ROW(P2890)/1000000</f>
        <v>10000000.00289</v>
      </c>
      <c r="O2890" s="15">
        <f t="shared" si="138"/>
        <v>0</v>
      </c>
      <c r="P2890" s="30">
        <f t="shared" si="136"/>
        <v>1</v>
      </c>
    </row>
    <row r="2891" spans="1:16">
      <c r="A2891" s="3">
        <f t="shared" si="137"/>
        <v>2889</v>
      </c>
      <c r="B2891" s="3">
        <f>IF(成绩记录表!C2891=成绩查询表!$G$17,P2891+ROW(P2891)/10000000,10000000)+ROW(P2891)/1000000</f>
        <v>10000000.002891</v>
      </c>
      <c r="O2891" s="15">
        <f t="shared" si="138"/>
        <v>0</v>
      </c>
      <c r="P2891" s="30">
        <f t="shared" si="136"/>
        <v>1</v>
      </c>
    </row>
    <row r="2892" spans="1:16">
      <c r="A2892" s="3">
        <f t="shared" si="137"/>
        <v>2890</v>
      </c>
      <c r="B2892" s="3">
        <f>IF(成绩记录表!C2892=成绩查询表!$G$17,P2892+ROW(P2892)/10000000,10000000)+ROW(P2892)/1000000</f>
        <v>10000000.002892001</v>
      </c>
      <c r="O2892" s="15">
        <f t="shared" si="138"/>
        <v>0</v>
      </c>
      <c r="P2892" s="30">
        <f t="shared" si="136"/>
        <v>1</v>
      </c>
    </row>
    <row r="2893" spans="1:16">
      <c r="A2893" s="3">
        <f t="shared" si="137"/>
        <v>2891</v>
      </c>
      <c r="B2893" s="3">
        <f>IF(成绩记录表!C2893=成绩查询表!$G$17,P2893+ROW(P2893)/10000000,10000000)+ROW(P2893)/1000000</f>
        <v>10000000.002893001</v>
      </c>
      <c r="O2893" s="15">
        <f t="shared" si="138"/>
        <v>0</v>
      </c>
      <c r="P2893" s="30">
        <f t="shared" si="136"/>
        <v>1</v>
      </c>
    </row>
    <row r="2894" spans="1:16">
      <c r="A2894" s="3">
        <f t="shared" si="137"/>
        <v>2892</v>
      </c>
      <c r="B2894" s="3">
        <f>IF(成绩记录表!C2894=成绩查询表!$G$17,P2894+ROW(P2894)/10000000,10000000)+ROW(P2894)/1000000</f>
        <v>10000000.002893999</v>
      </c>
      <c r="O2894" s="15">
        <f t="shared" si="138"/>
        <v>0</v>
      </c>
      <c r="P2894" s="30">
        <f t="shared" si="136"/>
        <v>1</v>
      </c>
    </row>
    <row r="2895" spans="1:16">
      <c r="A2895" s="3">
        <f t="shared" si="137"/>
        <v>2893</v>
      </c>
      <c r="B2895" s="3">
        <f>IF(成绩记录表!C2895=成绩查询表!$G$17,P2895+ROW(P2895)/10000000,10000000)+ROW(P2895)/1000000</f>
        <v>10000000.002894999</v>
      </c>
      <c r="O2895" s="15">
        <f t="shared" si="138"/>
        <v>0</v>
      </c>
      <c r="P2895" s="30">
        <f t="shared" si="136"/>
        <v>1</v>
      </c>
    </row>
    <row r="2896" spans="1:16">
      <c r="A2896" s="3">
        <f t="shared" si="137"/>
        <v>2894</v>
      </c>
      <c r="B2896" s="3">
        <f>IF(成绩记录表!C2896=成绩查询表!$G$17,P2896+ROW(P2896)/10000000,10000000)+ROW(P2896)/1000000</f>
        <v>10000000.002896</v>
      </c>
      <c r="O2896" s="15">
        <f t="shared" si="138"/>
        <v>0</v>
      </c>
      <c r="P2896" s="30">
        <f t="shared" si="136"/>
        <v>1</v>
      </c>
    </row>
    <row r="2897" spans="1:16">
      <c r="A2897" s="3">
        <f t="shared" si="137"/>
        <v>2895</v>
      </c>
      <c r="B2897" s="3">
        <f>IF(成绩记录表!C2897=成绩查询表!$G$17,P2897+ROW(P2897)/10000000,10000000)+ROW(P2897)/1000000</f>
        <v>10000000.002897</v>
      </c>
      <c r="O2897" s="15">
        <f t="shared" si="138"/>
        <v>0</v>
      </c>
      <c r="P2897" s="30">
        <f t="shared" si="136"/>
        <v>1</v>
      </c>
    </row>
    <row r="2898" spans="1:16">
      <c r="A2898" s="3">
        <f t="shared" si="137"/>
        <v>2896</v>
      </c>
      <c r="B2898" s="3">
        <f>IF(成绩记录表!C2898=成绩查询表!$G$17,P2898+ROW(P2898)/10000000,10000000)+ROW(P2898)/1000000</f>
        <v>10000000.002898</v>
      </c>
      <c r="O2898" s="15">
        <f t="shared" si="138"/>
        <v>0</v>
      </c>
      <c r="P2898" s="30">
        <f t="shared" si="136"/>
        <v>1</v>
      </c>
    </row>
    <row r="2899" spans="1:16">
      <c r="A2899" s="3">
        <f t="shared" si="137"/>
        <v>2897</v>
      </c>
      <c r="B2899" s="3">
        <f>IF(成绩记录表!C2899=成绩查询表!$G$17,P2899+ROW(P2899)/10000000,10000000)+ROW(P2899)/1000000</f>
        <v>10000000.002899</v>
      </c>
      <c r="O2899" s="15">
        <f t="shared" si="138"/>
        <v>0</v>
      </c>
      <c r="P2899" s="30">
        <f t="shared" si="136"/>
        <v>1</v>
      </c>
    </row>
    <row r="2900" spans="1:16">
      <c r="A2900" s="3">
        <f t="shared" si="137"/>
        <v>2898</v>
      </c>
      <c r="B2900" s="3">
        <f>IF(成绩记录表!C2900=成绩查询表!$G$17,P2900+ROW(P2900)/10000000,10000000)+ROW(P2900)/1000000</f>
        <v>10000000.002900001</v>
      </c>
      <c r="O2900" s="15">
        <f t="shared" si="138"/>
        <v>0</v>
      </c>
      <c r="P2900" s="30">
        <f t="shared" si="136"/>
        <v>1</v>
      </c>
    </row>
    <row r="2901" spans="1:16">
      <c r="A2901" s="3">
        <f t="shared" si="137"/>
        <v>2899</v>
      </c>
      <c r="B2901" s="3">
        <f>IF(成绩记录表!C2901=成绩查询表!$G$17,P2901+ROW(P2901)/10000000,10000000)+ROW(P2901)/1000000</f>
        <v>10000000.002901001</v>
      </c>
      <c r="O2901" s="15">
        <f t="shared" si="138"/>
        <v>0</v>
      </c>
      <c r="P2901" s="30">
        <f t="shared" si="136"/>
        <v>1</v>
      </c>
    </row>
    <row r="2902" spans="1:16">
      <c r="A2902" s="3">
        <f t="shared" si="137"/>
        <v>2900</v>
      </c>
      <c r="B2902" s="3">
        <f>IF(成绩记录表!C2902=成绩查询表!$G$17,P2902+ROW(P2902)/10000000,10000000)+ROW(P2902)/1000000</f>
        <v>10000000.002901999</v>
      </c>
      <c r="O2902" s="15">
        <f t="shared" si="138"/>
        <v>0</v>
      </c>
      <c r="P2902" s="30">
        <f t="shared" ref="P2902:P2965" si="139">IFERROR(VALUE(COUNTIFS($C$2:$C$20000,C2902,$O$2:$O$20000,"&gt;"&amp;$O2902)+1),0)</f>
        <v>1</v>
      </c>
    </row>
    <row r="2903" spans="1:16">
      <c r="A2903" s="3">
        <f t="shared" si="137"/>
        <v>2901</v>
      </c>
      <c r="B2903" s="3">
        <f>IF(成绩记录表!C2903=成绩查询表!$G$17,P2903+ROW(P2903)/10000000,10000000)+ROW(P2903)/1000000</f>
        <v>10000000.002903</v>
      </c>
      <c r="O2903" s="15">
        <f t="shared" si="138"/>
        <v>0</v>
      </c>
      <c r="P2903" s="30">
        <f t="shared" si="139"/>
        <v>1</v>
      </c>
    </row>
    <row r="2904" spans="1:16">
      <c r="A2904" s="3">
        <f t="shared" si="137"/>
        <v>2902</v>
      </c>
      <c r="B2904" s="3">
        <f>IF(成绩记录表!C2904=成绩查询表!$G$17,P2904+ROW(P2904)/10000000,10000000)+ROW(P2904)/1000000</f>
        <v>10000000.002904</v>
      </c>
      <c r="O2904" s="15">
        <f t="shared" si="138"/>
        <v>0</v>
      </c>
      <c r="P2904" s="30">
        <f t="shared" si="139"/>
        <v>1</v>
      </c>
    </row>
    <row r="2905" spans="1:16">
      <c r="A2905" s="3">
        <f t="shared" si="137"/>
        <v>2903</v>
      </c>
      <c r="B2905" s="3">
        <f>IF(成绩记录表!C2905=成绩查询表!$G$17,P2905+ROW(P2905)/10000000,10000000)+ROW(P2905)/1000000</f>
        <v>10000000.002905</v>
      </c>
      <c r="O2905" s="15">
        <f t="shared" si="138"/>
        <v>0</v>
      </c>
      <c r="P2905" s="30">
        <f t="shared" si="139"/>
        <v>1</v>
      </c>
    </row>
    <row r="2906" spans="1:16">
      <c r="A2906" s="3">
        <f t="shared" si="137"/>
        <v>2904</v>
      </c>
      <c r="B2906" s="3">
        <f>IF(成绩记录表!C2906=成绩查询表!$G$17,P2906+ROW(P2906)/10000000,10000000)+ROW(P2906)/1000000</f>
        <v>10000000.002906</v>
      </c>
      <c r="O2906" s="15">
        <f t="shared" si="138"/>
        <v>0</v>
      </c>
      <c r="P2906" s="30">
        <f t="shared" si="139"/>
        <v>1</v>
      </c>
    </row>
    <row r="2907" spans="1:16">
      <c r="A2907" s="3">
        <f t="shared" si="137"/>
        <v>2905</v>
      </c>
      <c r="B2907" s="3">
        <f>IF(成绩记录表!C2907=成绩查询表!$G$17,P2907+ROW(P2907)/10000000,10000000)+ROW(P2907)/1000000</f>
        <v>10000000.002907</v>
      </c>
      <c r="O2907" s="15">
        <f t="shared" si="138"/>
        <v>0</v>
      </c>
      <c r="P2907" s="30">
        <f t="shared" si="139"/>
        <v>1</v>
      </c>
    </row>
    <row r="2908" spans="1:16">
      <c r="A2908" s="3">
        <f t="shared" si="137"/>
        <v>2906</v>
      </c>
      <c r="B2908" s="3">
        <f>IF(成绩记录表!C2908=成绩查询表!$G$17,P2908+ROW(P2908)/10000000,10000000)+ROW(P2908)/1000000</f>
        <v>10000000.002908001</v>
      </c>
      <c r="O2908" s="15">
        <f t="shared" si="138"/>
        <v>0</v>
      </c>
      <c r="P2908" s="30">
        <f t="shared" si="139"/>
        <v>1</v>
      </c>
    </row>
    <row r="2909" spans="1:16">
      <c r="A2909" s="3">
        <f t="shared" si="137"/>
        <v>2907</v>
      </c>
      <c r="B2909" s="3">
        <f>IF(成绩记录表!C2909=成绩查询表!$G$17,P2909+ROW(P2909)/10000000,10000000)+ROW(P2909)/1000000</f>
        <v>10000000.002908999</v>
      </c>
      <c r="O2909" s="15">
        <f t="shared" si="138"/>
        <v>0</v>
      </c>
      <c r="P2909" s="30">
        <f t="shared" si="139"/>
        <v>1</v>
      </c>
    </row>
    <row r="2910" spans="1:16">
      <c r="A2910" s="3">
        <f t="shared" si="137"/>
        <v>2908</v>
      </c>
      <c r="B2910" s="3">
        <f>IF(成绩记录表!C2910=成绩查询表!$G$17,P2910+ROW(P2910)/10000000,10000000)+ROW(P2910)/1000000</f>
        <v>10000000.002909999</v>
      </c>
      <c r="O2910" s="15">
        <f t="shared" si="138"/>
        <v>0</v>
      </c>
      <c r="P2910" s="30">
        <f t="shared" si="139"/>
        <v>1</v>
      </c>
    </row>
    <row r="2911" spans="1:16">
      <c r="A2911" s="3">
        <f t="shared" si="137"/>
        <v>2909</v>
      </c>
      <c r="B2911" s="3">
        <f>IF(成绩记录表!C2911=成绩查询表!$G$17,P2911+ROW(P2911)/10000000,10000000)+ROW(P2911)/1000000</f>
        <v>10000000.002911</v>
      </c>
      <c r="O2911" s="15">
        <f t="shared" si="138"/>
        <v>0</v>
      </c>
      <c r="P2911" s="30">
        <f t="shared" si="139"/>
        <v>1</v>
      </c>
    </row>
    <row r="2912" spans="1:16">
      <c r="A2912" s="3">
        <f t="shared" si="137"/>
        <v>2910</v>
      </c>
      <c r="B2912" s="3">
        <f>IF(成绩记录表!C2912=成绩查询表!$G$17,P2912+ROW(P2912)/10000000,10000000)+ROW(P2912)/1000000</f>
        <v>10000000.002912</v>
      </c>
      <c r="O2912" s="15">
        <f t="shared" si="138"/>
        <v>0</v>
      </c>
      <c r="P2912" s="30">
        <f t="shared" si="139"/>
        <v>1</v>
      </c>
    </row>
    <row r="2913" spans="1:16">
      <c r="A2913" s="3">
        <f t="shared" si="137"/>
        <v>2911</v>
      </c>
      <c r="B2913" s="3">
        <f>IF(成绩记录表!C2913=成绩查询表!$G$17,P2913+ROW(P2913)/10000000,10000000)+ROW(P2913)/1000000</f>
        <v>10000000.002913</v>
      </c>
      <c r="O2913" s="15">
        <f t="shared" si="138"/>
        <v>0</v>
      </c>
      <c r="P2913" s="30">
        <f t="shared" si="139"/>
        <v>1</v>
      </c>
    </row>
    <row r="2914" spans="1:16">
      <c r="A2914" s="3">
        <f t="shared" si="137"/>
        <v>2912</v>
      </c>
      <c r="B2914" s="3">
        <f>IF(成绩记录表!C2914=成绩查询表!$G$17,P2914+ROW(P2914)/10000000,10000000)+ROW(P2914)/1000000</f>
        <v>10000000.002914</v>
      </c>
      <c r="O2914" s="15">
        <f t="shared" si="138"/>
        <v>0</v>
      </c>
      <c r="P2914" s="30">
        <f t="shared" si="139"/>
        <v>1</v>
      </c>
    </row>
    <row r="2915" spans="1:16">
      <c r="A2915" s="3">
        <f t="shared" si="137"/>
        <v>2913</v>
      </c>
      <c r="B2915" s="3">
        <f>IF(成绩记录表!C2915=成绩查询表!$G$17,P2915+ROW(P2915)/10000000,10000000)+ROW(P2915)/1000000</f>
        <v>10000000.002915001</v>
      </c>
      <c r="O2915" s="15">
        <f t="shared" si="138"/>
        <v>0</v>
      </c>
      <c r="P2915" s="30">
        <f t="shared" si="139"/>
        <v>1</v>
      </c>
    </row>
    <row r="2916" spans="1:16">
      <c r="A2916" s="3">
        <f t="shared" si="137"/>
        <v>2914</v>
      </c>
      <c r="B2916" s="3">
        <f>IF(成绩记录表!C2916=成绩查询表!$G$17,P2916+ROW(P2916)/10000000,10000000)+ROW(P2916)/1000000</f>
        <v>10000000.002916001</v>
      </c>
      <c r="O2916" s="15">
        <f t="shared" si="138"/>
        <v>0</v>
      </c>
      <c r="P2916" s="30">
        <f t="shared" si="139"/>
        <v>1</v>
      </c>
    </row>
    <row r="2917" spans="1:16">
      <c r="A2917" s="3">
        <f t="shared" si="137"/>
        <v>2915</v>
      </c>
      <c r="B2917" s="3">
        <f>IF(成绩记录表!C2917=成绩查询表!$G$17,P2917+ROW(P2917)/10000000,10000000)+ROW(P2917)/1000000</f>
        <v>10000000.002916999</v>
      </c>
      <c r="O2917" s="15">
        <f t="shared" si="138"/>
        <v>0</v>
      </c>
      <c r="P2917" s="30">
        <f t="shared" si="139"/>
        <v>1</v>
      </c>
    </row>
    <row r="2918" spans="1:16">
      <c r="A2918" s="3">
        <f t="shared" si="137"/>
        <v>2916</v>
      </c>
      <c r="B2918" s="3">
        <f>IF(成绩记录表!C2918=成绩查询表!$G$17,P2918+ROW(P2918)/10000000,10000000)+ROW(P2918)/1000000</f>
        <v>10000000.002917999</v>
      </c>
      <c r="O2918" s="15">
        <f t="shared" si="138"/>
        <v>0</v>
      </c>
      <c r="P2918" s="30">
        <f t="shared" si="139"/>
        <v>1</v>
      </c>
    </row>
    <row r="2919" spans="1:16">
      <c r="A2919" s="3">
        <f t="shared" si="137"/>
        <v>2917</v>
      </c>
      <c r="B2919" s="3">
        <f>IF(成绩记录表!C2919=成绩查询表!$G$17,P2919+ROW(P2919)/10000000,10000000)+ROW(P2919)/1000000</f>
        <v>10000000.002919</v>
      </c>
      <c r="O2919" s="15">
        <f t="shared" si="138"/>
        <v>0</v>
      </c>
      <c r="P2919" s="30">
        <f t="shared" si="139"/>
        <v>1</v>
      </c>
    </row>
    <row r="2920" spans="1:16">
      <c r="A2920" s="3">
        <f t="shared" si="137"/>
        <v>2918</v>
      </c>
      <c r="B2920" s="3">
        <f>IF(成绩记录表!C2920=成绩查询表!$G$17,P2920+ROW(P2920)/10000000,10000000)+ROW(P2920)/1000000</f>
        <v>10000000.00292</v>
      </c>
      <c r="O2920" s="15">
        <f t="shared" si="138"/>
        <v>0</v>
      </c>
      <c r="P2920" s="30">
        <f t="shared" si="139"/>
        <v>1</v>
      </c>
    </row>
    <row r="2921" spans="1:16">
      <c r="A2921" s="3">
        <f t="shared" si="137"/>
        <v>2919</v>
      </c>
      <c r="B2921" s="3">
        <f>IF(成绩记录表!C2921=成绩查询表!$G$17,P2921+ROW(P2921)/10000000,10000000)+ROW(P2921)/1000000</f>
        <v>10000000.002921</v>
      </c>
      <c r="O2921" s="15">
        <f t="shared" si="138"/>
        <v>0</v>
      </c>
      <c r="P2921" s="30">
        <f t="shared" si="139"/>
        <v>1</v>
      </c>
    </row>
    <row r="2922" spans="1:16">
      <c r="A2922" s="3">
        <f t="shared" si="137"/>
        <v>2920</v>
      </c>
      <c r="B2922" s="3">
        <f>IF(成绩记录表!C2922=成绩查询表!$G$17,P2922+ROW(P2922)/10000000,10000000)+ROW(P2922)/1000000</f>
        <v>10000000.002922</v>
      </c>
      <c r="O2922" s="15">
        <f t="shared" si="138"/>
        <v>0</v>
      </c>
      <c r="P2922" s="30">
        <f t="shared" si="139"/>
        <v>1</v>
      </c>
    </row>
    <row r="2923" spans="1:16">
      <c r="A2923" s="3">
        <f t="shared" si="137"/>
        <v>2921</v>
      </c>
      <c r="B2923" s="3">
        <f>IF(成绩记录表!C2923=成绩查询表!$G$17,P2923+ROW(P2923)/10000000,10000000)+ROW(P2923)/1000000</f>
        <v>10000000.002923001</v>
      </c>
      <c r="O2923" s="15">
        <f t="shared" si="138"/>
        <v>0</v>
      </c>
      <c r="P2923" s="30">
        <f t="shared" si="139"/>
        <v>1</v>
      </c>
    </row>
    <row r="2924" spans="1:16">
      <c r="A2924" s="3">
        <f t="shared" ref="A2924:A2987" si="140">RANK(B2924,B:B,1)</f>
        <v>2922</v>
      </c>
      <c r="B2924" s="3">
        <f>IF(成绩记录表!C2924=成绩查询表!$G$17,P2924+ROW(P2924)/10000000,10000000)+ROW(P2924)/1000000</f>
        <v>10000000.002924001</v>
      </c>
      <c r="O2924" s="15">
        <f t="shared" ref="O2924:O2987" si="141">SUM(F2924:N2924)</f>
        <v>0</v>
      </c>
      <c r="P2924" s="30">
        <f t="shared" si="139"/>
        <v>1</v>
      </c>
    </row>
    <row r="2925" spans="1:16">
      <c r="A2925" s="3">
        <f t="shared" si="140"/>
        <v>2923</v>
      </c>
      <c r="B2925" s="3">
        <f>IF(成绩记录表!C2925=成绩查询表!$G$17,P2925+ROW(P2925)/10000000,10000000)+ROW(P2925)/1000000</f>
        <v>10000000.002924999</v>
      </c>
      <c r="O2925" s="15">
        <f t="shared" si="141"/>
        <v>0</v>
      </c>
      <c r="P2925" s="30">
        <f t="shared" si="139"/>
        <v>1</v>
      </c>
    </row>
    <row r="2926" spans="1:16">
      <c r="A2926" s="3">
        <f t="shared" si="140"/>
        <v>2924</v>
      </c>
      <c r="B2926" s="3">
        <f>IF(成绩记录表!C2926=成绩查询表!$G$17,P2926+ROW(P2926)/10000000,10000000)+ROW(P2926)/1000000</f>
        <v>10000000.002925999</v>
      </c>
      <c r="O2926" s="15">
        <f t="shared" si="141"/>
        <v>0</v>
      </c>
      <c r="P2926" s="30">
        <f t="shared" si="139"/>
        <v>1</v>
      </c>
    </row>
    <row r="2927" spans="1:16">
      <c r="A2927" s="3">
        <f t="shared" si="140"/>
        <v>2925</v>
      </c>
      <c r="B2927" s="3">
        <f>IF(成绩记录表!C2927=成绩查询表!$G$17,P2927+ROW(P2927)/10000000,10000000)+ROW(P2927)/1000000</f>
        <v>10000000.002927</v>
      </c>
      <c r="O2927" s="15">
        <f t="shared" si="141"/>
        <v>0</v>
      </c>
      <c r="P2927" s="30">
        <f t="shared" si="139"/>
        <v>1</v>
      </c>
    </row>
    <row r="2928" spans="1:16">
      <c r="A2928" s="3">
        <f t="shared" si="140"/>
        <v>2926</v>
      </c>
      <c r="B2928" s="3">
        <f>IF(成绩记录表!C2928=成绩查询表!$G$17,P2928+ROW(P2928)/10000000,10000000)+ROW(P2928)/1000000</f>
        <v>10000000.002928</v>
      </c>
      <c r="O2928" s="15">
        <f t="shared" si="141"/>
        <v>0</v>
      </c>
      <c r="P2928" s="30">
        <f t="shared" si="139"/>
        <v>1</v>
      </c>
    </row>
    <row r="2929" spans="1:16">
      <c r="A2929" s="3">
        <f t="shared" si="140"/>
        <v>2927</v>
      </c>
      <c r="B2929" s="3">
        <f>IF(成绩记录表!C2929=成绩查询表!$G$17,P2929+ROW(P2929)/10000000,10000000)+ROW(P2929)/1000000</f>
        <v>10000000.002929</v>
      </c>
      <c r="O2929" s="15">
        <f t="shared" si="141"/>
        <v>0</v>
      </c>
      <c r="P2929" s="30">
        <f t="shared" si="139"/>
        <v>1</v>
      </c>
    </row>
    <row r="2930" spans="1:16">
      <c r="A2930" s="3">
        <f t="shared" si="140"/>
        <v>2928</v>
      </c>
      <c r="B2930" s="3">
        <f>IF(成绩记录表!C2930=成绩查询表!$G$17,P2930+ROW(P2930)/10000000,10000000)+ROW(P2930)/1000000</f>
        <v>10000000.00293</v>
      </c>
      <c r="O2930" s="15">
        <f t="shared" si="141"/>
        <v>0</v>
      </c>
      <c r="P2930" s="30">
        <f t="shared" si="139"/>
        <v>1</v>
      </c>
    </row>
    <row r="2931" spans="1:16">
      <c r="A2931" s="3">
        <f t="shared" si="140"/>
        <v>2929</v>
      </c>
      <c r="B2931" s="3">
        <f>IF(成绩记录表!C2931=成绩查询表!$G$17,P2931+ROW(P2931)/10000000,10000000)+ROW(P2931)/1000000</f>
        <v>10000000.002931001</v>
      </c>
      <c r="O2931" s="15">
        <f t="shared" si="141"/>
        <v>0</v>
      </c>
      <c r="P2931" s="30">
        <f t="shared" si="139"/>
        <v>1</v>
      </c>
    </row>
    <row r="2932" spans="1:16">
      <c r="A2932" s="3">
        <f t="shared" si="140"/>
        <v>2930</v>
      </c>
      <c r="B2932" s="3">
        <f>IF(成绩记录表!C2932=成绩查询表!$G$17,P2932+ROW(P2932)/10000000,10000000)+ROW(P2932)/1000000</f>
        <v>10000000.002932001</v>
      </c>
      <c r="O2932" s="15">
        <f t="shared" si="141"/>
        <v>0</v>
      </c>
      <c r="P2932" s="30">
        <f t="shared" si="139"/>
        <v>1</v>
      </c>
    </row>
    <row r="2933" spans="1:16">
      <c r="A2933" s="3">
        <f t="shared" si="140"/>
        <v>2931</v>
      </c>
      <c r="B2933" s="3">
        <f>IF(成绩记录表!C2933=成绩查询表!$G$17,P2933+ROW(P2933)/10000000,10000000)+ROW(P2933)/1000000</f>
        <v>10000000.002932999</v>
      </c>
      <c r="O2933" s="15">
        <f t="shared" si="141"/>
        <v>0</v>
      </c>
      <c r="P2933" s="30">
        <f t="shared" si="139"/>
        <v>1</v>
      </c>
    </row>
    <row r="2934" spans="1:16">
      <c r="A2934" s="3">
        <f t="shared" si="140"/>
        <v>2932</v>
      </c>
      <c r="B2934" s="3">
        <f>IF(成绩记录表!C2934=成绩查询表!$G$17,P2934+ROW(P2934)/10000000,10000000)+ROW(P2934)/1000000</f>
        <v>10000000.002934</v>
      </c>
      <c r="O2934" s="15">
        <f t="shared" si="141"/>
        <v>0</v>
      </c>
      <c r="P2934" s="30">
        <f t="shared" si="139"/>
        <v>1</v>
      </c>
    </row>
    <row r="2935" spans="1:16">
      <c r="A2935" s="3">
        <f t="shared" si="140"/>
        <v>2933</v>
      </c>
      <c r="B2935" s="3">
        <f>IF(成绩记录表!C2935=成绩查询表!$G$17,P2935+ROW(P2935)/10000000,10000000)+ROW(P2935)/1000000</f>
        <v>10000000.002935</v>
      </c>
      <c r="O2935" s="15">
        <f t="shared" si="141"/>
        <v>0</v>
      </c>
      <c r="P2935" s="30">
        <f t="shared" si="139"/>
        <v>1</v>
      </c>
    </row>
    <row r="2936" spans="1:16">
      <c r="A2936" s="3">
        <f t="shared" si="140"/>
        <v>2934</v>
      </c>
      <c r="B2936" s="3">
        <f>IF(成绩记录表!C2936=成绩查询表!$G$17,P2936+ROW(P2936)/10000000,10000000)+ROW(P2936)/1000000</f>
        <v>10000000.002936</v>
      </c>
      <c r="O2936" s="15">
        <f t="shared" si="141"/>
        <v>0</v>
      </c>
      <c r="P2936" s="30">
        <f t="shared" si="139"/>
        <v>1</v>
      </c>
    </row>
    <row r="2937" spans="1:16">
      <c r="A2937" s="3">
        <f t="shared" si="140"/>
        <v>2935</v>
      </c>
      <c r="B2937" s="3">
        <f>IF(成绩记录表!C2937=成绩查询表!$G$17,P2937+ROW(P2937)/10000000,10000000)+ROW(P2937)/1000000</f>
        <v>10000000.002937</v>
      </c>
      <c r="O2937" s="15">
        <f t="shared" si="141"/>
        <v>0</v>
      </c>
      <c r="P2937" s="30">
        <f t="shared" si="139"/>
        <v>1</v>
      </c>
    </row>
    <row r="2938" spans="1:16">
      <c r="A2938" s="3">
        <f t="shared" si="140"/>
        <v>2936</v>
      </c>
      <c r="B2938" s="3">
        <f>IF(成绩记录表!C2938=成绩查询表!$G$17,P2938+ROW(P2938)/10000000,10000000)+ROW(P2938)/1000000</f>
        <v>10000000.002938</v>
      </c>
      <c r="O2938" s="15">
        <f t="shared" si="141"/>
        <v>0</v>
      </c>
      <c r="P2938" s="30">
        <f t="shared" si="139"/>
        <v>1</v>
      </c>
    </row>
    <row r="2939" spans="1:16">
      <c r="A2939" s="3">
        <f t="shared" si="140"/>
        <v>2937</v>
      </c>
      <c r="B2939" s="3">
        <f>IF(成绩记录表!C2939=成绩查询表!$G$17,P2939+ROW(P2939)/10000000,10000000)+ROW(P2939)/1000000</f>
        <v>10000000.002939001</v>
      </c>
      <c r="O2939" s="15">
        <f t="shared" si="141"/>
        <v>0</v>
      </c>
      <c r="P2939" s="30">
        <f t="shared" si="139"/>
        <v>1</v>
      </c>
    </row>
    <row r="2940" spans="1:16">
      <c r="A2940" s="3">
        <f t="shared" si="140"/>
        <v>2938</v>
      </c>
      <c r="B2940" s="3">
        <f>IF(成绩记录表!C2940=成绩查询表!$G$17,P2940+ROW(P2940)/10000000,10000000)+ROW(P2940)/1000000</f>
        <v>10000000.002939999</v>
      </c>
      <c r="O2940" s="15">
        <f t="shared" si="141"/>
        <v>0</v>
      </c>
      <c r="P2940" s="30">
        <f t="shared" si="139"/>
        <v>1</v>
      </c>
    </row>
    <row r="2941" spans="1:16">
      <c r="A2941" s="3">
        <f t="shared" si="140"/>
        <v>2939</v>
      </c>
      <c r="B2941" s="3">
        <f>IF(成绩记录表!C2941=成绩查询表!$G$17,P2941+ROW(P2941)/10000000,10000000)+ROW(P2941)/1000000</f>
        <v>10000000.002940999</v>
      </c>
      <c r="O2941" s="15">
        <f t="shared" si="141"/>
        <v>0</v>
      </c>
      <c r="P2941" s="30">
        <f t="shared" si="139"/>
        <v>1</v>
      </c>
    </row>
    <row r="2942" spans="1:16">
      <c r="A2942" s="3">
        <f t="shared" si="140"/>
        <v>2940</v>
      </c>
      <c r="B2942" s="3">
        <f>IF(成绩记录表!C2942=成绩查询表!$G$17,P2942+ROW(P2942)/10000000,10000000)+ROW(P2942)/1000000</f>
        <v>10000000.002942</v>
      </c>
      <c r="O2942" s="15">
        <f t="shared" si="141"/>
        <v>0</v>
      </c>
      <c r="P2942" s="30">
        <f t="shared" si="139"/>
        <v>1</v>
      </c>
    </row>
    <row r="2943" spans="1:16">
      <c r="A2943" s="3">
        <f t="shared" si="140"/>
        <v>2941</v>
      </c>
      <c r="B2943" s="3">
        <f>IF(成绩记录表!C2943=成绩查询表!$G$17,P2943+ROW(P2943)/10000000,10000000)+ROW(P2943)/1000000</f>
        <v>10000000.002943</v>
      </c>
      <c r="O2943" s="15">
        <f t="shared" si="141"/>
        <v>0</v>
      </c>
      <c r="P2943" s="30">
        <f t="shared" si="139"/>
        <v>1</v>
      </c>
    </row>
    <row r="2944" spans="1:16">
      <c r="A2944" s="3">
        <f t="shared" si="140"/>
        <v>2942</v>
      </c>
      <c r="B2944" s="3">
        <f>IF(成绩记录表!C2944=成绩查询表!$G$17,P2944+ROW(P2944)/10000000,10000000)+ROW(P2944)/1000000</f>
        <v>10000000.002944</v>
      </c>
      <c r="O2944" s="15">
        <f t="shared" si="141"/>
        <v>0</v>
      </c>
      <c r="P2944" s="30">
        <f t="shared" si="139"/>
        <v>1</v>
      </c>
    </row>
    <row r="2945" spans="1:16">
      <c r="A2945" s="3">
        <f t="shared" si="140"/>
        <v>2943</v>
      </c>
      <c r="B2945" s="3">
        <f>IF(成绩记录表!C2945=成绩查询表!$G$17,P2945+ROW(P2945)/10000000,10000000)+ROW(P2945)/1000000</f>
        <v>10000000.002945</v>
      </c>
      <c r="O2945" s="15">
        <f t="shared" si="141"/>
        <v>0</v>
      </c>
      <c r="P2945" s="30">
        <f t="shared" si="139"/>
        <v>1</v>
      </c>
    </row>
    <row r="2946" spans="1:16">
      <c r="A2946" s="3">
        <f t="shared" si="140"/>
        <v>2944</v>
      </c>
      <c r="B2946" s="3">
        <f>IF(成绩记录表!C2946=成绩查询表!$G$17,P2946+ROW(P2946)/10000000,10000000)+ROW(P2946)/1000000</f>
        <v>10000000.002946001</v>
      </c>
      <c r="O2946" s="15">
        <f t="shared" si="141"/>
        <v>0</v>
      </c>
      <c r="P2946" s="30">
        <f t="shared" si="139"/>
        <v>1</v>
      </c>
    </row>
    <row r="2947" spans="1:16">
      <c r="A2947" s="3">
        <f t="shared" si="140"/>
        <v>2945</v>
      </c>
      <c r="B2947" s="3">
        <f>IF(成绩记录表!C2947=成绩查询表!$G$17,P2947+ROW(P2947)/10000000,10000000)+ROW(P2947)/1000000</f>
        <v>10000000.002947001</v>
      </c>
      <c r="O2947" s="15">
        <f t="shared" si="141"/>
        <v>0</v>
      </c>
      <c r="P2947" s="30">
        <f t="shared" si="139"/>
        <v>1</v>
      </c>
    </row>
    <row r="2948" spans="1:16">
      <c r="A2948" s="3">
        <f t="shared" si="140"/>
        <v>2946</v>
      </c>
      <c r="B2948" s="3">
        <f>IF(成绩记录表!C2948=成绩查询表!$G$17,P2948+ROW(P2948)/10000000,10000000)+ROW(P2948)/1000000</f>
        <v>10000000.002947999</v>
      </c>
      <c r="O2948" s="15">
        <f t="shared" si="141"/>
        <v>0</v>
      </c>
      <c r="P2948" s="30">
        <f t="shared" si="139"/>
        <v>1</v>
      </c>
    </row>
    <row r="2949" spans="1:16">
      <c r="A2949" s="3">
        <f t="shared" si="140"/>
        <v>2947</v>
      </c>
      <c r="B2949" s="3">
        <f>IF(成绩记录表!C2949=成绩查询表!$G$17,P2949+ROW(P2949)/10000000,10000000)+ROW(P2949)/1000000</f>
        <v>10000000.002948999</v>
      </c>
      <c r="O2949" s="15">
        <f t="shared" si="141"/>
        <v>0</v>
      </c>
      <c r="P2949" s="30">
        <f t="shared" si="139"/>
        <v>1</v>
      </c>
    </row>
    <row r="2950" spans="1:16">
      <c r="A2950" s="3">
        <f t="shared" si="140"/>
        <v>2948</v>
      </c>
      <c r="B2950" s="3">
        <f>IF(成绩记录表!C2950=成绩查询表!$G$17,P2950+ROW(P2950)/10000000,10000000)+ROW(P2950)/1000000</f>
        <v>10000000.00295</v>
      </c>
      <c r="O2950" s="15">
        <f t="shared" si="141"/>
        <v>0</v>
      </c>
      <c r="P2950" s="30">
        <f t="shared" si="139"/>
        <v>1</v>
      </c>
    </row>
    <row r="2951" spans="1:16">
      <c r="A2951" s="3">
        <f t="shared" si="140"/>
        <v>2949</v>
      </c>
      <c r="B2951" s="3">
        <f>IF(成绩记录表!C2951=成绩查询表!$G$17,P2951+ROW(P2951)/10000000,10000000)+ROW(P2951)/1000000</f>
        <v>10000000.002951</v>
      </c>
      <c r="O2951" s="15">
        <f t="shared" si="141"/>
        <v>0</v>
      </c>
      <c r="P2951" s="30">
        <f t="shared" si="139"/>
        <v>1</v>
      </c>
    </row>
    <row r="2952" spans="1:16">
      <c r="A2952" s="3">
        <f t="shared" si="140"/>
        <v>2950</v>
      </c>
      <c r="B2952" s="3">
        <f>IF(成绩记录表!C2952=成绩查询表!$G$17,P2952+ROW(P2952)/10000000,10000000)+ROW(P2952)/1000000</f>
        <v>10000000.002952</v>
      </c>
      <c r="O2952" s="15">
        <f t="shared" si="141"/>
        <v>0</v>
      </c>
      <c r="P2952" s="30">
        <f t="shared" si="139"/>
        <v>1</v>
      </c>
    </row>
    <row r="2953" spans="1:16">
      <c r="A2953" s="3">
        <f t="shared" si="140"/>
        <v>2951</v>
      </c>
      <c r="B2953" s="3">
        <f>IF(成绩记录表!C2953=成绩查询表!$G$17,P2953+ROW(P2953)/10000000,10000000)+ROW(P2953)/1000000</f>
        <v>10000000.002953</v>
      </c>
      <c r="O2953" s="15">
        <f t="shared" si="141"/>
        <v>0</v>
      </c>
      <c r="P2953" s="30">
        <f t="shared" si="139"/>
        <v>1</v>
      </c>
    </row>
    <row r="2954" spans="1:16">
      <c r="A2954" s="3">
        <f t="shared" si="140"/>
        <v>2952</v>
      </c>
      <c r="B2954" s="3">
        <f>IF(成绩记录表!C2954=成绩查询表!$G$17,P2954+ROW(P2954)/10000000,10000000)+ROW(P2954)/1000000</f>
        <v>10000000.002954001</v>
      </c>
      <c r="O2954" s="15">
        <f t="shared" si="141"/>
        <v>0</v>
      </c>
      <c r="P2954" s="30">
        <f t="shared" si="139"/>
        <v>1</v>
      </c>
    </row>
    <row r="2955" spans="1:16">
      <c r="A2955" s="3">
        <f t="shared" si="140"/>
        <v>2953</v>
      </c>
      <c r="B2955" s="3">
        <f>IF(成绩记录表!C2955=成绩查询表!$G$17,P2955+ROW(P2955)/10000000,10000000)+ROW(P2955)/1000000</f>
        <v>10000000.002955001</v>
      </c>
      <c r="O2955" s="15">
        <f t="shared" si="141"/>
        <v>0</v>
      </c>
      <c r="P2955" s="30">
        <f t="shared" si="139"/>
        <v>1</v>
      </c>
    </row>
    <row r="2956" spans="1:16">
      <c r="A2956" s="3">
        <f t="shared" si="140"/>
        <v>2954</v>
      </c>
      <c r="B2956" s="3">
        <f>IF(成绩记录表!C2956=成绩查询表!$G$17,P2956+ROW(P2956)/10000000,10000000)+ROW(P2956)/1000000</f>
        <v>10000000.002955999</v>
      </c>
      <c r="O2956" s="15">
        <f t="shared" si="141"/>
        <v>0</v>
      </c>
      <c r="P2956" s="30">
        <f t="shared" si="139"/>
        <v>1</v>
      </c>
    </row>
    <row r="2957" spans="1:16">
      <c r="A2957" s="3">
        <f t="shared" si="140"/>
        <v>2955</v>
      </c>
      <c r="B2957" s="3">
        <f>IF(成绩记录表!C2957=成绩查询表!$G$17,P2957+ROW(P2957)/10000000,10000000)+ROW(P2957)/1000000</f>
        <v>10000000.002956999</v>
      </c>
      <c r="O2957" s="15">
        <f t="shared" si="141"/>
        <v>0</v>
      </c>
      <c r="P2957" s="30">
        <f t="shared" si="139"/>
        <v>1</v>
      </c>
    </row>
    <row r="2958" spans="1:16">
      <c r="A2958" s="3">
        <f t="shared" si="140"/>
        <v>2956</v>
      </c>
      <c r="B2958" s="3">
        <f>IF(成绩记录表!C2958=成绩查询表!$G$17,P2958+ROW(P2958)/10000000,10000000)+ROW(P2958)/1000000</f>
        <v>10000000.002958</v>
      </c>
      <c r="O2958" s="15">
        <f t="shared" si="141"/>
        <v>0</v>
      </c>
      <c r="P2958" s="30">
        <f t="shared" si="139"/>
        <v>1</v>
      </c>
    </row>
    <row r="2959" spans="1:16">
      <c r="A2959" s="3">
        <f t="shared" si="140"/>
        <v>2957</v>
      </c>
      <c r="B2959" s="3">
        <f>IF(成绩记录表!C2959=成绩查询表!$G$17,P2959+ROW(P2959)/10000000,10000000)+ROW(P2959)/1000000</f>
        <v>10000000.002959</v>
      </c>
      <c r="O2959" s="15">
        <f t="shared" si="141"/>
        <v>0</v>
      </c>
      <c r="P2959" s="30">
        <f t="shared" si="139"/>
        <v>1</v>
      </c>
    </row>
    <row r="2960" spans="1:16">
      <c r="A2960" s="3">
        <f t="shared" si="140"/>
        <v>2958</v>
      </c>
      <c r="B2960" s="3">
        <f>IF(成绩记录表!C2960=成绩查询表!$G$17,P2960+ROW(P2960)/10000000,10000000)+ROW(P2960)/1000000</f>
        <v>10000000.00296</v>
      </c>
      <c r="O2960" s="15">
        <f t="shared" si="141"/>
        <v>0</v>
      </c>
      <c r="P2960" s="30">
        <f t="shared" si="139"/>
        <v>1</v>
      </c>
    </row>
    <row r="2961" spans="1:16">
      <c r="A2961" s="3">
        <f t="shared" si="140"/>
        <v>2959</v>
      </c>
      <c r="B2961" s="3">
        <f>IF(成绩记录表!C2961=成绩查询表!$G$17,P2961+ROW(P2961)/10000000,10000000)+ROW(P2961)/1000000</f>
        <v>10000000.002961</v>
      </c>
      <c r="O2961" s="15">
        <f t="shared" si="141"/>
        <v>0</v>
      </c>
      <c r="P2961" s="30">
        <f t="shared" si="139"/>
        <v>1</v>
      </c>
    </row>
    <row r="2962" spans="1:16">
      <c r="A2962" s="3">
        <f t="shared" si="140"/>
        <v>2960</v>
      </c>
      <c r="B2962" s="3">
        <f>IF(成绩记录表!C2962=成绩查询表!$G$17,P2962+ROW(P2962)/10000000,10000000)+ROW(P2962)/1000000</f>
        <v>10000000.002962001</v>
      </c>
      <c r="O2962" s="15">
        <f t="shared" si="141"/>
        <v>0</v>
      </c>
      <c r="P2962" s="30">
        <f t="shared" si="139"/>
        <v>1</v>
      </c>
    </row>
    <row r="2963" spans="1:16">
      <c r="A2963" s="3">
        <f t="shared" si="140"/>
        <v>2961</v>
      </c>
      <c r="B2963" s="3">
        <f>IF(成绩记录表!C2963=成绩查询表!$G$17,P2963+ROW(P2963)/10000000,10000000)+ROW(P2963)/1000000</f>
        <v>10000000.002963001</v>
      </c>
      <c r="O2963" s="15">
        <f t="shared" si="141"/>
        <v>0</v>
      </c>
      <c r="P2963" s="30">
        <f t="shared" si="139"/>
        <v>1</v>
      </c>
    </row>
    <row r="2964" spans="1:16">
      <c r="A2964" s="3">
        <f t="shared" si="140"/>
        <v>2962</v>
      </c>
      <c r="B2964" s="3">
        <f>IF(成绩记录表!C2964=成绩查询表!$G$17,P2964+ROW(P2964)/10000000,10000000)+ROW(P2964)/1000000</f>
        <v>10000000.002963999</v>
      </c>
      <c r="O2964" s="15">
        <f t="shared" si="141"/>
        <v>0</v>
      </c>
      <c r="P2964" s="30">
        <f t="shared" si="139"/>
        <v>1</v>
      </c>
    </row>
    <row r="2965" spans="1:16">
      <c r="A2965" s="3">
        <f t="shared" si="140"/>
        <v>2963</v>
      </c>
      <c r="B2965" s="3">
        <f>IF(成绩记录表!C2965=成绩查询表!$G$17,P2965+ROW(P2965)/10000000,10000000)+ROW(P2965)/1000000</f>
        <v>10000000.002965</v>
      </c>
      <c r="O2965" s="15">
        <f t="shared" si="141"/>
        <v>0</v>
      </c>
      <c r="P2965" s="30">
        <f t="shared" si="139"/>
        <v>1</v>
      </c>
    </row>
    <row r="2966" spans="1:16">
      <c r="A2966" s="3">
        <f t="shared" si="140"/>
        <v>2964</v>
      </c>
      <c r="B2966" s="3">
        <f>IF(成绩记录表!C2966=成绩查询表!$G$17,P2966+ROW(P2966)/10000000,10000000)+ROW(P2966)/1000000</f>
        <v>10000000.002966</v>
      </c>
      <c r="O2966" s="15">
        <f t="shared" si="141"/>
        <v>0</v>
      </c>
      <c r="P2966" s="30">
        <f t="shared" ref="P2966:P3029" si="142">IFERROR(VALUE(COUNTIFS($C$2:$C$20000,C2966,$O$2:$O$20000,"&gt;"&amp;$O2966)+1),0)</f>
        <v>1</v>
      </c>
    </row>
    <row r="2967" spans="1:16">
      <c r="A2967" s="3">
        <f t="shared" si="140"/>
        <v>2965</v>
      </c>
      <c r="B2967" s="3">
        <f>IF(成绩记录表!C2967=成绩查询表!$G$17,P2967+ROW(P2967)/10000000,10000000)+ROW(P2967)/1000000</f>
        <v>10000000.002967</v>
      </c>
      <c r="O2967" s="15">
        <f t="shared" si="141"/>
        <v>0</v>
      </c>
      <c r="P2967" s="30">
        <f t="shared" si="142"/>
        <v>1</v>
      </c>
    </row>
    <row r="2968" spans="1:16">
      <c r="A2968" s="3">
        <f t="shared" si="140"/>
        <v>2966</v>
      </c>
      <c r="B2968" s="3">
        <f>IF(成绩记录表!C2968=成绩查询表!$G$17,P2968+ROW(P2968)/10000000,10000000)+ROW(P2968)/1000000</f>
        <v>10000000.002968</v>
      </c>
      <c r="O2968" s="15">
        <f t="shared" si="141"/>
        <v>0</v>
      </c>
      <c r="P2968" s="30">
        <f t="shared" si="142"/>
        <v>1</v>
      </c>
    </row>
    <row r="2969" spans="1:16">
      <c r="A2969" s="3">
        <f t="shared" si="140"/>
        <v>2967</v>
      </c>
      <c r="B2969" s="3">
        <f>IF(成绩记录表!C2969=成绩查询表!$G$17,P2969+ROW(P2969)/10000000,10000000)+ROW(P2969)/1000000</f>
        <v>10000000.002969</v>
      </c>
      <c r="O2969" s="15">
        <f t="shared" si="141"/>
        <v>0</v>
      </c>
      <c r="P2969" s="30">
        <f t="shared" si="142"/>
        <v>1</v>
      </c>
    </row>
    <row r="2970" spans="1:16">
      <c r="A2970" s="3">
        <f t="shared" si="140"/>
        <v>2968</v>
      </c>
      <c r="B2970" s="3">
        <f>IF(成绩记录表!C2970=成绩查询表!$G$17,P2970+ROW(P2970)/10000000,10000000)+ROW(P2970)/1000000</f>
        <v>10000000.002970001</v>
      </c>
      <c r="O2970" s="15">
        <f t="shared" si="141"/>
        <v>0</v>
      </c>
      <c r="P2970" s="30">
        <f t="shared" si="142"/>
        <v>1</v>
      </c>
    </row>
    <row r="2971" spans="1:16">
      <c r="A2971" s="3">
        <f t="shared" si="140"/>
        <v>2969</v>
      </c>
      <c r="B2971" s="3">
        <f>IF(成绩记录表!C2971=成绩查询表!$G$17,P2971+ROW(P2971)/10000000,10000000)+ROW(P2971)/1000000</f>
        <v>10000000.002970999</v>
      </c>
      <c r="O2971" s="15">
        <f t="shared" si="141"/>
        <v>0</v>
      </c>
      <c r="P2971" s="30">
        <f t="shared" si="142"/>
        <v>1</v>
      </c>
    </row>
    <row r="2972" spans="1:16">
      <c r="A2972" s="3">
        <f t="shared" si="140"/>
        <v>2970</v>
      </c>
      <c r="B2972" s="3">
        <f>IF(成绩记录表!C2972=成绩查询表!$G$17,P2972+ROW(P2972)/10000000,10000000)+ROW(P2972)/1000000</f>
        <v>10000000.002971999</v>
      </c>
      <c r="O2972" s="15">
        <f t="shared" si="141"/>
        <v>0</v>
      </c>
      <c r="P2972" s="30">
        <f t="shared" si="142"/>
        <v>1</v>
      </c>
    </row>
    <row r="2973" spans="1:16">
      <c r="A2973" s="3">
        <f t="shared" si="140"/>
        <v>2971</v>
      </c>
      <c r="B2973" s="3">
        <f>IF(成绩记录表!C2973=成绩查询表!$G$17,P2973+ROW(P2973)/10000000,10000000)+ROW(P2973)/1000000</f>
        <v>10000000.002973</v>
      </c>
      <c r="O2973" s="15">
        <f t="shared" si="141"/>
        <v>0</v>
      </c>
      <c r="P2973" s="30">
        <f t="shared" si="142"/>
        <v>1</v>
      </c>
    </row>
    <row r="2974" spans="1:16">
      <c r="A2974" s="3">
        <f t="shared" si="140"/>
        <v>2972</v>
      </c>
      <c r="B2974" s="3">
        <f>IF(成绩记录表!C2974=成绩查询表!$G$17,P2974+ROW(P2974)/10000000,10000000)+ROW(P2974)/1000000</f>
        <v>10000000.002974</v>
      </c>
      <c r="O2974" s="15">
        <f t="shared" si="141"/>
        <v>0</v>
      </c>
      <c r="P2974" s="30">
        <f t="shared" si="142"/>
        <v>1</v>
      </c>
    </row>
    <row r="2975" spans="1:16">
      <c r="A2975" s="3">
        <f t="shared" si="140"/>
        <v>2973</v>
      </c>
      <c r="B2975" s="3">
        <f>IF(成绩记录表!C2975=成绩查询表!$G$17,P2975+ROW(P2975)/10000000,10000000)+ROW(P2975)/1000000</f>
        <v>10000000.002975</v>
      </c>
      <c r="O2975" s="15">
        <f t="shared" si="141"/>
        <v>0</v>
      </c>
      <c r="P2975" s="30">
        <f t="shared" si="142"/>
        <v>1</v>
      </c>
    </row>
    <row r="2976" spans="1:16">
      <c r="A2976" s="3">
        <f t="shared" si="140"/>
        <v>2974</v>
      </c>
      <c r="B2976" s="3">
        <f>IF(成绩记录表!C2976=成绩查询表!$G$17,P2976+ROW(P2976)/10000000,10000000)+ROW(P2976)/1000000</f>
        <v>10000000.002976</v>
      </c>
      <c r="O2976" s="15">
        <f t="shared" si="141"/>
        <v>0</v>
      </c>
      <c r="P2976" s="30">
        <f t="shared" si="142"/>
        <v>1</v>
      </c>
    </row>
    <row r="2977" spans="1:16">
      <c r="A2977" s="3">
        <f t="shared" si="140"/>
        <v>2975</v>
      </c>
      <c r="B2977" s="3">
        <f>IF(成绩记录表!C2977=成绩查询表!$G$17,P2977+ROW(P2977)/10000000,10000000)+ROW(P2977)/1000000</f>
        <v>10000000.002977001</v>
      </c>
      <c r="O2977" s="15">
        <f t="shared" si="141"/>
        <v>0</v>
      </c>
      <c r="P2977" s="30">
        <f t="shared" si="142"/>
        <v>1</v>
      </c>
    </row>
    <row r="2978" spans="1:16">
      <c r="A2978" s="3">
        <f t="shared" si="140"/>
        <v>2976</v>
      </c>
      <c r="B2978" s="3">
        <f>IF(成绩记录表!C2978=成绩查询表!$G$17,P2978+ROW(P2978)/10000000,10000000)+ROW(P2978)/1000000</f>
        <v>10000000.002978001</v>
      </c>
      <c r="O2978" s="15">
        <f t="shared" si="141"/>
        <v>0</v>
      </c>
      <c r="P2978" s="30">
        <f t="shared" si="142"/>
        <v>1</v>
      </c>
    </row>
    <row r="2979" spans="1:16">
      <c r="A2979" s="3">
        <f t="shared" si="140"/>
        <v>2977</v>
      </c>
      <c r="B2979" s="3">
        <f>IF(成绩记录表!C2979=成绩查询表!$G$17,P2979+ROW(P2979)/10000000,10000000)+ROW(P2979)/1000000</f>
        <v>10000000.002978999</v>
      </c>
      <c r="O2979" s="15">
        <f t="shared" si="141"/>
        <v>0</v>
      </c>
      <c r="P2979" s="30">
        <f t="shared" si="142"/>
        <v>1</v>
      </c>
    </row>
    <row r="2980" spans="1:16">
      <c r="A2980" s="3">
        <f t="shared" si="140"/>
        <v>2978</v>
      </c>
      <c r="B2980" s="3">
        <f>IF(成绩记录表!C2980=成绩查询表!$G$17,P2980+ROW(P2980)/10000000,10000000)+ROW(P2980)/1000000</f>
        <v>10000000.002979999</v>
      </c>
      <c r="O2980" s="15">
        <f t="shared" si="141"/>
        <v>0</v>
      </c>
      <c r="P2980" s="30">
        <f t="shared" si="142"/>
        <v>1</v>
      </c>
    </row>
    <row r="2981" spans="1:16">
      <c r="A2981" s="3">
        <f t="shared" si="140"/>
        <v>2979</v>
      </c>
      <c r="B2981" s="3">
        <f>IF(成绩记录表!C2981=成绩查询表!$G$17,P2981+ROW(P2981)/10000000,10000000)+ROW(P2981)/1000000</f>
        <v>10000000.002981</v>
      </c>
      <c r="O2981" s="15">
        <f t="shared" si="141"/>
        <v>0</v>
      </c>
      <c r="P2981" s="30">
        <f t="shared" si="142"/>
        <v>1</v>
      </c>
    </row>
    <row r="2982" spans="1:16">
      <c r="A2982" s="3">
        <f t="shared" si="140"/>
        <v>2980</v>
      </c>
      <c r="B2982" s="3">
        <f>IF(成绩记录表!C2982=成绩查询表!$G$17,P2982+ROW(P2982)/10000000,10000000)+ROW(P2982)/1000000</f>
        <v>10000000.002982</v>
      </c>
      <c r="O2982" s="15">
        <f t="shared" si="141"/>
        <v>0</v>
      </c>
      <c r="P2982" s="30">
        <f t="shared" si="142"/>
        <v>1</v>
      </c>
    </row>
    <row r="2983" spans="1:16">
      <c r="A2983" s="3">
        <f t="shared" si="140"/>
        <v>2981</v>
      </c>
      <c r="B2983" s="3">
        <f>IF(成绩记录表!C2983=成绩查询表!$G$17,P2983+ROW(P2983)/10000000,10000000)+ROW(P2983)/1000000</f>
        <v>10000000.002983</v>
      </c>
      <c r="O2983" s="15">
        <f t="shared" si="141"/>
        <v>0</v>
      </c>
      <c r="P2983" s="30">
        <f t="shared" si="142"/>
        <v>1</v>
      </c>
    </row>
    <row r="2984" spans="1:16">
      <c r="A2984" s="3">
        <f t="shared" si="140"/>
        <v>2982</v>
      </c>
      <c r="B2984" s="3">
        <f>IF(成绩记录表!C2984=成绩查询表!$G$17,P2984+ROW(P2984)/10000000,10000000)+ROW(P2984)/1000000</f>
        <v>10000000.002984</v>
      </c>
      <c r="O2984" s="15">
        <f t="shared" si="141"/>
        <v>0</v>
      </c>
      <c r="P2984" s="30">
        <f t="shared" si="142"/>
        <v>1</v>
      </c>
    </row>
    <row r="2985" spans="1:16">
      <c r="A2985" s="3">
        <f t="shared" si="140"/>
        <v>2983</v>
      </c>
      <c r="B2985" s="3">
        <f>IF(成绩记录表!C2985=成绩查询表!$G$17,P2985+ROW(P2985)/10000000,10000000)+ROW(P2985)/1000000</f>
        <v>10000000.002985001</v>
      </c>
      <c r="O2985" s="15">
        <f t="shared" si="141"/>
        <v>0</v>
      </c>
      <c r="P2985" s="30">
        <f t="shared" si="142"/>
        <v>1</v>
      </c>
    </row>
    <row r="2986" spans="1:16">
      <c r="A2986" s="3">
        <f t="shared" si="140"/>
        <v>2984</v>
      </c>
      <c r="B2986" s="3">
        <f>IF(成绩记录表!C2986=成绩查询表!$G$17,P2986+ROW(P2986)/10000000,10000000)+ROW(P2986)/1000000</f>
        <v>10000000.002986001</v>
      </c>
      <c r="O2986" s="15">
        <f t="shared" si="141"/>
        <v>0</v>
      </c>
      <c r="P2986" s="30">
        <f t="shared" si="142"/>
        <v>1</v>
      </c>
    </row>
    <row r="2987" spans="1:16">
      <c r="A2987" s="3">
        <f t="shared" si="140"/>
        <v>2985</v>
      </c>
      <c r="B2987" s="3">
        <f>IF(成绩记录表!C2987=成绩查询表!$G$17,P2987+ROW(P2987)/10000000,10000000)+ROW(P2987)/1000000</f>
        <v>10000000.002986999</v>
      </c>
      <c r="O2987" s="15">
        <f t="shared" si="141"/>
        <v>0</v>
      </c>
      <c r="P2987" s="30">
        <f t="shared" si="142"/>
        <v>1</v>
      </c>
    </row>
    <row r="2988" spans="1:16">
      <c r="A2988" s="3">
        <f t="shared" ref="A2988:A3051" si="143">RANK(B2988,B:B,1)</f>
        <v>2986</v>
      </c>
      <c r="B2988" s="3">
        <f>IF(成绩记录表!C2988=成绩查询表!$G$17,P2988+ROW(P2988)/10000000,10000000)+ROW(P2988)/1000000</f>
        <v>10000000.002987999</v>
      </c>
      <c r="O2988" s="15">
        <f t="shared" ref="O2988:O3051" si="144">SUM(F2988:N2988)</f>
        <v>0</v>
      </c>
      <c r="P2988" s="30">
        <f t="shared" si="142"/>
        <v>1</v>
      </c>
    </row>
    <row r="2989" spans="1:16">
      <c r="A2989" s="3">
        <f t="shared" si="143"/>
        <v>2987</v>
      </c>
      <c r="B2989" s="3">
        <f>IF(成绩记录表!C2989=成绩查询表!$G$17,P2989+ROW(P2989)/10000000,10000000)+ROW(P2989)/1000000</f>
        <v>10000000.002989</v>
      </c>
      <c r="O2989" s="15">
        <f t="shared" si="144"/>
        <v>0</v>
      </c>
      <c r="P2989" s="30">
        <f t="shared" si="142"/>
        <v>1</v>
      </c>
    </row>
    <row r="2990" spans="1:16">
      <c r="A2990" s="3">
        <f t="shared" si="143"/>
        <v>2988</v>
      </c>
      <c r="B2990" s="3">
        <f>IF(成绩记录表!C2990=成绩查询表!$G$17,P2990+ROW(P2990)/10000000,10000000)+ROW(P2990)/1000000</f>
        <v>10000000.00299</v>
      </c>
      <c r="O2990" s="15">
        <f t="shared" si="144"/>
        <v>0</v>
      </c>
      <c r="P2990" s="30">
        <f t="shared" si="142"/>
        <v>1</v>
      </c>
    </row>
    <row r="2991" spans="1:16">
      <c r="A2991" s="3">
        <f t="shared" si="143"/>
        <v>2989</v>
      </c>
      <c r="B2991" s="3">
        <f>IF(成绩记录表!C2991=成绩查询表!$G$17,P2991+ROW(P2991)/10000000,10000000)+ROW(P2991)/1000000</f>
        <v>10000000.002991</v>
      </c>
      <c r="O2991" s="15">
        <f t="shared" si="144"/>
        <v>0</v>
      </c>
      <c r="P2991" s="30">
        <f t="shared" si="142"/>
        <v>1</v>
      </c>
    </row>
    <row r="2992" spans="1:16">
      <c r="A2992" s="3">
        <f t="shared" si="143"/>
        <v>2990</v>
      </c>
      <c r="B2992" s="3">
        <f>IF(成绩记录表!C2992=成绩查询表!$G$17,P2992+ROW(P2992)/10000000,10000000)+ROW(P2992)/1000000</f>
        <v>10000000.002992</v>
      </c>
      <c r="O2992" s="15">
        <f t="shared" si="144"/>
        <v>0</v>
      </c>
      <c r="P2992" s="30">
        <f t="shared" si="142"/>
        <v>1</v>
      </c>
    </row>
    <row r="2993" spans="1:16">
      <c r="A2993" s="3">
        <f t="shared" si="143"/>
        <v>2991</v>
      </c>
      <c r="B2993" s="3">
        <f>IF(成绩记录表!C2993=成绩查询表!$G$17,P2993+ROW(P2993)/10000000,10000000)+ROW(P2993)/1000000</f>
        <v>10000000.002993001</v>
      </c>
      <c r="O2993" s="15">
        <f t="shared" si="144"/>
        <v>0</v>
      </c>
      <c r="P2993" s="30">
        <f t="shared" si="142"/>
        <v>1</v>
      </c>
    </row>
    <row r="2994" spans="1:16">
      <c r="A2994" s="3">
        <f t="shared" si="143"/>
        <v>2992</v>
      </c>
      <c r="B2994" s="3">
        <f>IF(成绩记录表!C2994=成绩查询表!$G$17,P2994+ROW(P2994)/10000000,10000000)+ROW(P2994)/1000000</f>
        <v>10000000.002994001</v>
      </c>
      <c r="O2994" s="15">
        <f t="shared" si="144"/>
        <v>0</v>
      </c>
      <c r="P2994" s="30">
        <f t="shared" si="142"/>
        <v>1</v>
      </c>
    </row>
    <row r="2995" spans="1:16">
      <c r="A2995" s="3">
        <f t="shared" si="143"/>
        <v>2993</v>
      </c>
      <c r="B2995" s="3">
        <f>IF(成绩记录表!C2995=成绩查询表!$G$17,P2995+ROW(P2995)/10000000,10000000)+ROW(P2995)/1000000</f>
        <v>10000000.002994999</v>
      </c>
      <c r="O2995" s="15">
        <f t="shared" si="144"/>
        <v>0</v>
      </c>
      <c r="P2995" s="30">
        <f t="shared" si="142"/>
        <v>1</v>
      </c>
    </row>
    <row r="2996" spans="1:16">
      <c r="A2996" s="3">
        <f t="shared" si="143"/>
        <v>2994</v>
      </c>
      <c r="B2996" s="3">
        <f>IF(成绩记录表!C2996=成绩查询表!$G$17,P2996+ROW(P2996)/10000000,10000000)+ROW(P2996)/1000000</f>
        <v>10000000.002996</v>
      </c>
      <c r="O2996" s="15">
        <f t="shared" si="144"/>
        <v>0</v>
      </c>
      <c r="P2996" s="30">
        <f t="shared" si="142"/>
        <v>1</v>
      </c>
    </row>
    <row r="2997" spans="1:16">
      <c r="A2997" s="3">
        <f t="shared" si="143"/>
        <v>2995</v>
      </c>
      <c r="B2997" s="3">
        <f>IF(成绩记录表!C2997=成绩查询表!$G$17,P2997+ROW(P2997)/10000000,10000000)+ROW(P2997)/1000000</f>
        <v>10000000.002997</v>
      </c>
      <c r="O2997" s="15">
        <f t="shared" si="144"/>
        <v>0</v>
      </c>
      <c r="P2997" s="30">
        <f t="shared" si="142"/>
        <v>1</v>
      </c>
    </row>
    <row r="2998" spans="1:16">
      <c r="A2998" s="3">
        <f t="shared" si="143"/>
        <v>2996</v>
      </c>
      <c r="B2998" s="3">
        <f>IF(成绩记录表!C2998=成绩查询表!$G$17,P2998+ROW(P2998)/10000000,10000000)+ROW(P2998)/1000000</f>
        <v>10000000.002998</v>
      </c>
      <c r="O2998" s="15">
        <f t="shared" si="144"/>
        <v>0</v>
      </c>
      <c r="P2998" s="30">
        <f t="shared" si="142"/>
        <v>1</v>
      </c>
    </row>
    <row r="2999" spans="1:16">
      <c r="A2999" s="3">
        <f t="shared" si="143"/>
        <v>2997</v>
      </c>
      <c r="B2999" s="3">
        <f>IF(成绩记录表!C2999=成绩查询表!$G$17,P2999+ROW(P2999)/10000000,10000000)+ROW(P2999)/1000000</f>
        <v>10000000.002999</v>
      </c>
      <c r="O2999" s="15">
        <f t="shared" si="144"/>
        <v>0</v>
      </c>
      <c r="P2999" s="30">
        <f t="shared" si="142"/>
        <v>1</v>
      </c>
    </row>
    <row r="3000" spans="1:16">
      <c r="A3000" s="3">
        <f t="shared" si="143"/>
        <v>2998</v>
      </c>
      <c r="B3000" s="3">
        <f>IF(成绩记录表!C3000=成绩查询表!$G$17,P3000+ROW(P3000)/10000000,10000000)+ROW(P3000)/1000000</f>
        <v>10000000.003</v>
      </c>
      <c r="O3000" s="15">
        <f t="shared" si="144"/>
        <v>0</v>
      </c>
      <c r="P3000" s="30">
        <f t="shared" si="142"/>
        <v>1</v>
      </c>
    </row>
    <row r="3001" spans="1:16">
      <c r="A3001" s="3">
        <f t="shared" si="143"/>
        <v>2999</v>
      </c>
      <c r="B3001" s="3">
        <f>IF(成绩记录表!C3001=成绩查询表!$G$17,P3001+ROW(P3001)/10000000,10000000)+ROW(P3001)/1000000</f>
        <v>10000000.003001001</v>
      </c>
      <c r="O3001" s="15">
        <f t="shared" si="144"/>
        <v>0</v>
      </c>
      <c r="P3001" s="30">
        <f t="shared" si="142"/>
        <v>1</v>
      </c>
    </row>
    <row r="3002" spans="1:16">
      <c r="A3002" s="3">
        <f t="shared" si="143"/>
        <v>3000</v>
      </c>
      <c r="B3002" s="3">
        <f>IF(成绩记录表!C3002=成绩查询表!$G$17,P3002+ROW(P3002)/10000000,10000000)+ROW(P3002)/1000000</f>
        <v>10000000.003001999</v>
      </c>
      <c r="O3002" s="15">
        <f t="shared" si="144"/>
        <v>0</v>
      </c>
      <c r="P3002" s="30">
        <f t="shared" si="142"/>
        <v>1</v>
      </c>
    </row>
    <row r="3003" spans="1:16">
      <c r="A3003" s="3">
        <f t="shared" si="143"/>
        <v>3001</v>
      </c>
      <c r="B3003" s="3">
        <f>IF(成绩记录表!C3003=成绩查询表!$G$17,P3003+ROW(P3003)/10000000,10000000)+ROW(P3003)/1000000</f>
        <v>10000000.003002999</v>
      </c>
      <c r="O3003" s="15">
        <f t="shared" si="144"/>
        <v>0</v>
      </c>
      <c r="P3003" s="30">
        <f t="shared" si="142"/>
        <v>1</v>
      </c>
    </row>
    <row r="3004" spans="1:16">
      <c r="A3004" s="3">
        <f t="shared" si="143"/>
        <v>3002</v>
      </c>
      <c r="B3004" s="3">
        <f>IF(成绩记录表!C3004=成绩查询表!$G$17,P3004+ROW(P3004)/10000000,10000000)+ROW(P3004)/1000000</f>
        <v>10000000.003004</v>
      </c>
      <c r="O3004" s="15">
        <f t="shared" si="144"/>
        <v>0</v>
      </c>
      <c r="P3004" s="30">
        <f t="shared" si="142"/>
        <v>1</v>
      </c>
    </row>
    <row r="3005" spans="1:16">
      <c r="A3005" s="3">
        <f t="shared" si="143"/>
        <v>3003</v>
      </c>
      <c r="B3005" s="3">
        <f>IF(成绩记录表!C3005=成绩查询表!$G$17,P3005+ROW(P3005)/10000000,10000000)+ROW(P3005)/1000000</f>
        <v>10000000.003005</v>
      </c>
      <c r="O3005" s="15">
        <f t="shared" si="144"/>
        <v>0</v>
      </c>
      <c r="P3005" s="30">
        <f t="shared" si="142"/>
        <v>1</v>
      </c>
    </row>
    <row r="3006" spans="1:16">
      <c r="A3006" s="3">
        <f t="shared" si="143"/>
        <v>3004</v>
      </c>
      <c r="B3006" s="3">
        <f>IF(成绩记录表!C3006=成绩查询表!$G$17,P3006+ROW(P3006)/10000000,10000000)+ROW(P3006)/1000000</f>
        <v>10000000.003006</v>
      </c>
      <c r="O3006" s="15">
        <f t="shared" si="144"/>
        <v>0</v>
      </c>
      <c r="P3006" s="30">
        <f t="shared" si="142"/>
        <v>1</v>
      </c>
    </row>
    <row r="3007" spans="1:16">
      <c r="A3007" s="3">
        <f t="shared" si="143"/>
        <v>3005</v>
      </c>
      <c r="B3007" s="3">
        <f>IF(成绩记录表!C3007=成绩查询表!$G$17,P3007+ROW(P3007)/10000000,10000000)+ROW(P3007)/1000000</f>
        <v>10000000.003007</v>
      </c>
      <c r="O3007" s="15">
        <f t="shared" si="144"/>
        <v>0</v>
      </c>
      <c r="P3007" s="30">
        <f t="shared" si="142"/>
        <v>1</v>
      </c>
    </row>
    <row r="3008" spans="1:16">
      <c r="A3008" s="3">
        <f t="shared" si="143"/>
        <v>3006</v>
      </c>
      <c r="B3008" s="3">
        <f>IF(成绩记录表!C3008=成绩查询表!$G$17,P3008+ROW(P3008)/10000000,10000000)+ROW(P3008)/1000000</f>
        <v>10000000.003008001</v>
      </c>
      <c r="O3008" s="15">
        <f t="shared" si="144"/>
        <v>0</v>
      </c>
      <c r="P3008" s="30">
        <f t="shared" si="142"/>
        <v>1</v>
      </c>
    </row>
    <row r="3009" spans="1:16">
      <c r="A3009" s="3">
        <f t="shared" si="143"/>
        <v>3007</v>
      </c>
      <c r="B3009" s="3">
        <f>IF(成绩记录表!C3009=成绩查询表!$G$17,P3009+ROW(P3009)/10000000,10000000)+ROW(P3009)/1000000</f>
        <v>10000000.003009001</v>
      </c>
      <c r="O3009" s="15">
        <f t="shared" si="144"/>
        <v>0</v>
      </c>
      <c r="P3009" s="30">
        <f t="shared" si="142"/>
        <v>1</v>
      </c>
    </row>
    <row r="3010" spans="1:16">
      <c r="A3010" s="3">
        <f t="shared" si="143"/>
        <v>3008</v>
      </c>
      <c r="B3010" s="3">
        <f>IF(成绩记录表!C3010=成绩查询表!$G$17,P3010+ROW(P3010)/10000000,10000000)+ROW(P3010)/1000000</f>
        <v>10000000.003009999</v>
      </c>
      <c r="O3010" s="15">
        <f t="shared" si="144"/>
        <v>0</v>
      </c>
      <c r="P3010" s="30">
        <f t="shared" si="142"/>
        <v>1</v>
      </c>
    </row>
    <row r="3011" spans="1:16">
      <c r="A3011" s="3">
        <f t="shared" si="143"/>
        <v>3009</v>
      </c>
      <c r="B3011" s="3">
        <f>IF(成绩记录表!C3011=成绩查询表!$G$17,P3011+ROW(P3011)/10000000,10000000)+ROW(P3011)/1000000</f>
        <v>10000000.003010999</v>
      </c>
      <c r="O3011" s="15">
        <f t="shared" si="144"/>
        <v>0</v>
      </c>
      <c r="P3011" s="30">
        <f t="shared" si="142"/>
        <v>1</v>
      </c>
    </row>
    <row r="3012" spans="1:16">
      <c r="A3012" s="3">
        <f t="shared" si="143"/>
        <v>3010</v>
      </c>
      <c r="B3012" s="3">
        <f>IF(成绩记录表!C3012=成绩查询表!$G$17,P3012+ROW(P3012)/10000000,10000000)+ROW(P3012)/1000000</f>
        <v>10000000.003012</v>
      </c>
      <c r="O3012" s="15">
        <f t="shared" si="144"/>
        <v>0</v>
      </c>
      <c r="P3012" s="30">
        <f t="shared" si="142"/>
        <v>1</v>
      </c>
    </row>
    <row r="3013" spans="1:16">
      <c r="A3013" s="3">
        <f t="shared" si="143"/>
        <v>3011</v>
      </c>
      <c r="B3013" s="3">
        <f>IF(成绩记录表!C3013=成绩查询表!$G$17,P3013+ROW(P3013)/10000000,10000000)+ROW(P3013)/1000000</f>
        <v>10000000.003013</v>
      </c>
      <c r="O3013" s="15">
        <f t="shared" si="144"/>
        <v>0</v>
      </c>
      <c r="P3013" s="30">
        <f t="shared" si="142"/>
        <v>1</v>
      </c>
    </row>
    <row r="3014" spans="1:16">
      <c r="A3014" s="3">
        <f t="shared" si="143"/>
        <v>3012</v>
      </c>
      <c r="B3014" s="3">
        <f>IF(成绩记录表!C3014=成绩查询表!$G$17,P3014+ROW(P3014)/10000000,10000000)+ROW(P3014)/1000000</f>
        <v>10000000.003014</v>
      </c>
      <c r="O3014" s="15">
        <f t="shared" si="144"/>
        <v>0</v>
      </c>
      <c r="P3014" s="30">
        <f t="shared" si="142"/>
        <v>1</v>
      </c>
    </row>
    <row r="3015" spans="1:16">
      <c r="A3015" s="3">
        <f t="shared" si="143"/>
        <v>3013</v>
      </c>
      <c r="B3015" s="3">
        <f>IF(成绩记录表!C3015=成绩查询表!$G$17,P3015+ROW(P3015)/10000000,10000000)+ROW(P3015)/1000000</f>
        <v>10000000.003015</v>
      </c>
      <c r="O3015" s="15">
        <f t="shared" si="144"/>
        <v>0</v>
      </c>
      <c r="P3015" s="30">
        <f t="shared" si="142"/>
        <v>1</v>
      </c>
    </row>
    <row r="3016" spans="1:16">
      <c r="A3016" s="3">
        <f t="shared" si="143"/>
        <v>3014</v>
      </c>
      <c r="B3016" s="3">
        <f>IF(成绩记录表!C3016=成绩查询表!$G$17,P3016+ROW(P3016)/10000000,10000000)+ROW(P3016)/1000000</f>
        <v>10000000.003016001</v>
      </c>
      <c r="O3016" s="15">
        <f t="shared" si="144"/>
        <v>0</v>
      </c>
      <c r="P3016" s="30">
        <f t="shared" si="142"/>
        <v>1</v>
      </c>
    </row>
    <row r="3017" spans="1:16">
      <c r="A3017" s="3">
        <f t="shared" si="143"/>
        <v>3015</v>
      </c>
      <c r="B3017" s="3">
        <f>IF(成绩记录表!C3017=成绩查询表!$G$17,P3017+ROW(P3017)/10000000,10000000)+ROW(P3017)/1000000</f>
        <v>10000000.003017001</v>
      </c>
      <c r="O3017" s="15">
        <f t="shared" si="144"/>
        <v>0</v>
      </c>
      <c r="P3017" s="30">
        <f t="shared" si="142"/>
        <v>1</v>
      </c>
    </row>
    <row r="3018" spans="1:16">
      <c r="A3018" s="3">
        <f t="shared" si="143"/>
        <v>3016</v>
      </c>
      <c r="B3018" s="3">
        <f>IF(成绩记录表!C3018=成绩查询表!$G$17,P3018+ROW(P3018)/10000000,10000000)+ROW(P3018)/1000000</f>
        <v>10000000.003017999</v>
      </c>
      <c r="O3018" s="15">
        <f t="shared" si="144"/>
        <v>0</v>
      </c>
      <c r="P3018" s="30">
        <f t="shared" si="142"/>
        <v>1</v>
      </c>
    </row>
    <row r="3019" spans="1:16">
      <c r="A3019" s="3">
        <f t="shared" si="143"/>
        <v>3017</v>
      </c>
      <c r="B3019" s="3">
        <f>IF(成绩记录表!C3019=成绩查询表!$G$17,P3019+ROW(P3019)/10000000,10000000)+ROW(P3019)/1000000</f>
        <v>10000000.003018999</v>
      </c>
      <c r="O3019" s="15">
        <f t="shared" si="144"/>
        <v>0</v>
      </c>
      <c r="P3019" s="30">
        <f t="shared" si="142"/>
        <v>1</v>
      </c>
    </row>
    <row r="3020" spans="1:16">
      <c r="A3020" s="3">
        <f t="shared" si="143"/>
        <v>3018</v>
      </c>
      <c r="B3020" s="3">
        <f>IF(成绩记录表!C3020=成绩查询表!$G$17,P3020+ROW(P3020)/10000000,10000000)+ROW(P3020)/1000000</f>
        <v>10000000.00302</v>
      </c>
      <c r="O3020" s="15">
        <f t="shared" si="144"/>
        <v>0</v>
      </c>
      <c r="P3020" s="30">
        <f t="shared" si="142"/>
        <v>1</v>
      </c>
    </row>
    <row r="3021" spans="1:16">
      <c r="A3021" s="3">
        <f t="shared" si="143"/>
        <v>3019</v>
      </c>
      <c r="B3021" s="3">
        <f>IF(成绩记录表!C3021=成绩查询表!$G$17,P3021+ROW(P3021)/10000000,10000000)+ROW(P3021)/1000000</f>
        <v>10000000.003021</v>
      </c>
      <c r="O3021" s="15">
        <f t="shared" si="144"/>
        <v>0</v>
      </c>
      <c r="P3021" s="30">
        <f t="shared" si="142"/>
        <v>1</v>
      </c>
    </row>
    <row r="3022" spans="1:16">
      <c r="A3022" s="3">
        <f t="shared" si="143"/>
        <v>3020</v>
      </c>
      <c r="B3022" s="3">
        <f>IF(成绩记录表!C3022=成绩查询表!$G$17,P3022+ROW(P3022)/10000000,10000000)+ROW(P3022)/1000000</f>
        <v>10000000.003022</v>
      </c>
      <c r="O3022" s="15">
        <f t="shared" si="144"/>
        <v>0</v>
      </c>
      <c r="P3022" s="30">
        <f t="shared" si="142"/>
        <v>1</v>
      </c>
    </row>
    <row r="3023" spans="1:16">
      <c r="A3023" s="3">
        <f t="shared" si="143"/>
        <v>3021</v>
      </c>
      <c r="B3023" s="3">
        <f>IF(成绩记录表!C3023=成绩查询表!$G$17,P3023+ROW(P3023)/10000000,10000000)+ROW(P3023)/1000000</f>
        <v>10000000.003023</v>
      </c>
      <c r="O3023" s="15">
        <f t="shared" si="144"/>
        <v>0</v>
      </c>
      <c r="P3023" s="30">
        <f t="shared" si="142"/>
        <v>1</v>
      </c>
    </row>
    <row r="3024" spans="1:16">
      <c r="A3024" s="3">
        <f t="shared" si="143"/>
        <v>3022</v>
      </c>
      <c r="B3024" s="3">
        <f>IF(成绩记录表!C3024=成绩查询表!$G$17,P3024+ROW(P3024)/10000000,10000000)+ROW(P3024)/1000000</f>
        <v>10000000.003024001</v>
      </c>
      <c r="O3024" s="15">
        <f t="shared" si="144"/>
        <v>0</v>
      </c>
      <c r="P3024" s="30">
        <f t="shared" si="142"/>
        <v>1</v>
      </c>
    </row>
    <row r="3025" spans="1:16">
      <c r="A3025" s="3">
        <f t="shared" si="143"/>
        <v>3023</v>
      </c>
      <c r="B3025" s="3">
        <f>IF(成绩记录表!C3025=成绩查询表!$G$17,P3025+ROW(P3025)/10000000,10000000)+ROW(P3025)/1000000</f>
        <v>10000000.003025001</v>
      </c>
      <c r="O3025" s="15">
        <f t="shared" si="144"/>
        <v>0</v>
      </c>
      <c r="P3025" s="30">
        <f t="shared" si="142"/>
        <v>1</v>
      </c>
    </row>
    <row r="3026" spans="1:16">
      <c r="A3026" s="3">
        <f t="shared" si="143"/>
        <v>3024</v>
      </c>
      <c r="B3026" s="3">
        <f>IF(成绩记录表!C3026=成绩查询表!$G$17,P3026+ROW(P3026)/10000000,10000000)+ROW(P3026)/1000000</f>
        <v>10000000.003025999</v>
      </c>
      <c r="O3026" s="15">
        <f t="shared" si="144"/>
        <v>0</v>
      </c>
      <c r="P3026" s="30">
        <f t="shared" si="142"/>
        <v>1</v>
      </c>
    </row>
    <row r="3027" spans="1:16">
      <c r="A3027" s="3">
        <f t="shared" si="143"/>
        <v>3025</v>
      </c>
      <c r="B3027" s="3">
        <f>IF(成绩记录表!C3027=成绩查询表!$G$17,P3027+ROW(P3027)/10000000,10000000)+ROW(P3027)/1000000</f>
        <v>10000000.003027</v>
      </c>
      <c r="O3027" s="15">
        <f t="shared" si="144"/>
        <v>0</v>
      </c>
      <c r="P3027" s="30">
        <f t="shared" si="142"/>
        <v>1</v>
      </c>
    </row>
    <row r="3028" spans="1:16">
      <c r="A3028" s="3">
        <f t="shared" si="143"/>
        <v>3026</v>
      </c>
      <c r="B3028" s="3">
        <f>IF(成绩记录表!C3028=成绩查询表!$G$17,P3028+ROW(P3028)/10000000,10000000)+ROW(P3028)/1000000</f>
        <v>10000000.003028</v>
      </c>
      <c r="O3028" s="15">
        <f t="shared" si="144"/>
        <v>0</v>
      </c>
      <c r="P3028" s="30">
        <f t="shared" si="142"/>
        <v>1</v>
      </c>
    </row>
    <row r="3029" spans="1:16">
      <c r="A3029" s="3">
        <f t="shared" si="143"/>
        <v>3027</v>
      </c>
      <c r="B3029" s="3">
        <f>IF(成绩记录表!C3029=成绩查询表!$G$17,P3029+ROW(P3029)/10000000,10000000)+ROW(P3029)/1000000</f>
        <v>10000000.003029</v>
      </c>
      <c r="O3029" s="15">
        <f t="shared" si="144"/>
        <v>0</v>
      </c>
      <c r="P3029" s="30">
        <f t="shared" si="142"/>
        <v>1</v>
      </c>
    </row>
    <row r="3030" spans="1:16">
      <c r="A3030" s="3">
        <f t="shared" si="143"/>
        <v>3028</v>
      </c>
      <c r="B3030" s="3">
        <f>IF(成绩记录表!C3030=成绩查询表!$G$17,P3030+ROW(P3030)/10000000,10000000)+ROW(P3030)/1000000</f>
        <v>10000000.00303</v>
      </c>
      <c r="O3030" s="15">
        <f t="shared" si="144"/>
        <v>0</v>
      </c>
      <c r="P3030" s="30">
        <f t="shared" ref="P3030:P3093" si="145">IFERROR(VALUE(COUNTIFS($C$2:$C$20000,C3030,$O$2:$O$20000,"&gt;"&amp;$O3030)+1),0)</f>
        <v>1</v>
      </c>
    </row>
    <row r="3031" spans="1:16">
      <c r="A3031" s="3">
        <f t="shared" si="143"/>
        <v>3029</v>
      </c>
      <c r="B3031" s="3">
        <f>IF(成绩记录表!C3031=成绩查询表!$G$17,P3031+ROW(P3031)/10000000,10000000)+ROW(P3031)/1000000</f>
        <v>10000000.003031</v>
      </c>
      <c r="O3031" s="15">
        <f t="shared" si="144"/>
        <v>0</v>
      </c>
      <c r="P3031" s="30">
        <f t="shared" si="145"/>
        <v>1</v>
      </c>
    </row>
    <row r="3032" spans="1:16">
      <c r="A3032" s="3">
        <f t="shared" si="143"/>
        <v>3030</v>
      </c>
      <c r="B3032" s="3">
        <f>IF(成绩记录表!C3032=成绩查询表!$G$17,P3032+ROW(P3032)/10000000,10000000)+ROW(P3032)/1000000</f>
        <v>10000000.003032001</v>
      </c>
      <c r="O3032" s="15">
        <f t="shared" si="144"/>
        <v>0</v>
      </c>
      <c r="P3032" s="30">
        <f t="shared" si="145"/>
        <v>1</v>
      </c>
    </row>
    <row r="3033" spans="1:16">
      <c r="A3033" s="3">
        <f t="shared" si="143"/>
        <v>3031</v>
      </c>
      <c r="B3033" s="3">
        <f>IF(成绩记录表!C3033=成绩查询表!$G$17,P3033+ROW(P3033)/10000000,10000000)+ROW(P3033)/1000000</f>
        <v>10000000.003032999</v>
      </c>
      <c r="O3033" s="15">
        <f t="shared" si="144"/>
        <v>0</v>
      </c>
      <c r="P3033" s="30">
        <f t="shared" si="145"/>
        <v>1</v>
      </c>
    </row>
    <row r="3034" spans="1:16">
      <c r="A3034" s="3">
        <f t="shared" si="143"/>
        <v>3032</v>
      </c>
      <c r="B3034" s="3">
        <f>IF(成绩记录表!C3034=成绩查询表!$G$17,P3034+ROW(P3034)/10000000,10000000)+ROW(P3034)/1000000</f>
        <v>10000000.003033999</v>
      </c>
      <c r="O3034" s="15">
        <f t="shared" si="144"/>
        <v>0</v>
      </c>
      <c r="P3034" s="30">
        <f t="shared" si="145"/>
        <v>1</v>
      </c>
    </row>
    <row r="3035" spans="1:16">
      <c r="A3035" s="3">
        <f t="shared" si="143"/>
        <v>3033</v>
      </c>
      <c r="B3035" s="3">
        <f>IF(成绩记录表!C3035=成绩查询表!$G$17,P3035+ROW(P3035)/10000000,10000000)+ROW(P3035)/1000000</f>
        <v>10000000.003035</v>
      </c>
      <c r="O3035" s="15">
        <f t="shared" si="144"/>
        <v>0</v>
      </c>
      <c r="P3035" s="30">
        <f t="shared" si="145"/>
        <v>1</v>
      </c>
    </row>
    <row r="3036" spans="1:16">
      <c r="A3036" s="3">
        <f t="shared" si="143"/>
        <v>3034</v>
      </c>
      <c r="B3036" s="3">
        <f>IF(成绩记录表!C3036=成绩查询表!$G$17,P3036+ROW(P3036)/10000000,10000000)+ROW(P3036)/1000000</f>
        <v>10000000.003036</v>
      </c>
      <c r="O3036" s="15">
        <f t="shared" si="144"/>
        <v>0</v>
      </c>
      <c r="P3036" s="30">
        <f t="shared" si="145"/>
        <v>1</v>
      </c>
    </row>
    <row r="3037" spans="1:16">
      <c r="A3037" s="3">
        <f t="shared" si="143"/>
        <v>3035</v>
      </c>
      <c r="B3037" s="3">
        <f>IF(成绩记录表!C3037=成绩查询表!$G$17,P3037+ROW(P3037)/10000000,10000000)+ROW(P3037)/1000000</f>
        <v>10000000.003037</v>
      </c>
      <c r="O3037" s="15">
        <f t="shared" si="144"/>
        <v>0</v>
      </c>
      <c r="P3037" s="30">
        <f t="shared" si="145"/>
        <v>1</v>
      </c>
    </row>
    <row r="3038" spans="1:16">
      <c r="A3038" s="3">
        <f t="shared" si="143"/>
        <v>3036</v>
      </c>
      <c r="B3038" s="3">
        <f>IF(成绩记录表!C3038=成绩查询表!$G$17,P3038+ROW(P3038)/10000000,10000000)+ROW(P3038)/1000000</f>
        <v>10000000.003038</v>
      </c>
      <c r="O3038" s="15">
        <f t="shared" si="144"/>
        <v>0</v>
      </c>
      <c r="P3038" s="30">
        <f t="shared" si="145"/>
        <v>1</v>
      </c>
    </row>
    <row r="3039" spans="1:16">
      <c r="A3039" s="3">
        <f t="shared" si="143"/>
        <v>3037</v>
      </c>
      <c r="B3039" s="3">
        <f>IF(成绩记录表!C3039=成绩查询表!$G$17,P3039+ROW(P3039)/10000000,10000000)+ROW(P3039)/1000000</f>
        <v>10000000.003039001</v>
      </c>
      <c r="O3039" s="15">
        <f t="shared" si="144"/>
        <v>0</v>
      </c>
      <c r="P3039" s="30">
        <f t="shared" si="145"/>
        <v>1</v>
      </c>
    </row>
    <row r="3040" spans="1:16">
      <c r="A3040" s="3">
        <f t="shared" si="143"/>
        <v>3038</v>
      </c>
      <c r="B3040" s="3">
        <f>IF(成绩记录表!C3040=成绩查询表!$G$17,P3040+ROW(P3040)/10000000,10000000)+ROW(P3040)/1000000</f>
        <v>10000000.003040001</v>
      </c>
      <c r="O3040" s="15">
        <f t="shared" si="144"/>
        <v>0</v>
      </c>
      <c r="P3040" s="30">
        <f t="shared" si="145"/>
        <v>1</v>
      </c>
    </row>
    <row r="3041" spans="1:16">
      <c r="A3041" s="3">
        <f t="shared" si="143"/>
        <v>3039</v>
      </c>
      <c r="B3041" s="3">
        <f>IF(成绩记录表!C3041=成绩查询表!$G$17,P3041+ROW(P3041)/10000000,10000000)+ROW(P3041)/1000000</f>
        <v>10000000.003040999</v>
      </c>
      <c r="O3041" s="15">
        <f t="shared" si="144"/>
        <v>0</v>
      </c>
      <c r="P3041" s="30">
        <f t="shared" si="145"/>
        <v>1</v>
      </c>
    </row>
    <row r="3042" spans="1:16">
      <c r="A3042" s="3">
        <f t="shared" si="143"/>
        <v>3040</v>
      </c>
      <c r="B3042" s="3">
        <f>IF(成绩记录表!C3042=成绩查询表!$G$17,P3042+ROW(P3042)/10000000,10000000)+ROW(P3042)/1000000</f>
        <v>10000000.003041999</v>
      </c>
      <c r="O3042" s="15">
        <f t="shared" si="144"/>
        <v>0</v>
      </c>
      <c r="P3042" s="30">
        <f t="shared" si="145"/>
        <v>1</v>
      </c>
    </row>
    <row r="3043" spans="1:16">
      <c r="A3043" s="3">
        <f t="shared" si="143"/>
        <v>3041</v>
      </c>
      <c r="B3043" s="3">
        <f>IF(成绩记录表!C3043=成绩查询表!$G$17,P3043+ROW(P3043)/10000000,10000000)+ROW(P3043)/1000000</f>
        <v>10000000.003043</v>
      </c>
      <c r="O3043" s="15">
        <f t="shared" si="144"/>
        <v>0</v>
      </c>
      <c r="P3043" s="30">
        <f t="shared" si="145"/>
        <v>1</v>
      </c>
    </row>
    <row r="3044" spans="1:16">
      <c r="A3044" s="3">
        <f t="shared" si="143"/>
        <v>3042</v>
      </c>
      <c r="B3044" s="3">
        <f>IF(成绩记录表!C3044=成绩查询表!$G$17,P3044+ROW(P3044)/10000000,10000000)+ROW(P3044)/1000000</f>
        <v>10000000.003044</v>
      </c>
      <c r="O3044" s="15">
        <f t="shared" si="144"/>
        <v>0</v>
      </c>
      <c r="P3044" s="30">
        <f t="shared" si="145"/>
        <v>1</v>
      </c>
    </row>
    <row r="3045" spans="1:16">
      <c r="A3045" s="3">
        <f t="shared" si="143"/>
        <v>3043</v>
      </c>
      <c r="B3045" s="3">
        <f>IF(成绩记录表!C3045=成绩查询表!$G$17,P3045+ROW(P3045)/10000000,10000000)+ROW(P3045)/1000000</f>
        <v>10000000.003045</v>
      </c>
      <c r="O3045" s="15">
        <f t="shared" si="144"/>
        <v>0</v>
      </c>
      <c r="P3045" s="30">
        <f t="shared" si="145"/>
        <v>1</v>
      </c>
    </row>
    <row r="3046" spans="1:16">
      <c r="A3046" s="3">
        <f t="shared" si="143"/>
        <v>3044</v>
      </c>
      <c r="B3046" s="3">
        <f>IF(成绩记录表!C3046=成绩查询表!$G$17,P3046+ROW(P3046)/10000000,10000000)+ROW(P3046)/1000000</f>
        <v>10000000.003046</v>
      </c>
      <c r="O3046" s="15">
        <f t="shared" si="144"/>
        <v>0</v>
      </c>
      <c r="P3046" s="30">
        <f t="shared" si="145"/>
        <v>1</v>
      </c>
    </row>
    <row r="3047" spans="1:16">
      <c r="A3047" s="3">
        <f t="shared" si="143"/>
        <v>3045</v>
      </c>
      <c r="B3047" s="3">
        <f>IF(成绩记录表!C3047=成绩查询表!$G$17,P3047+ROW(P3047)/10000000,10000000)+ROW(P3047)/1000000</f>
        <v>10000000.003047001</v>
      </c>
      <c r="O3047" s="15">
        <f t="shared" si="144"/>
        <v>0</v>
      </c>
      <c r="P3047" s="30">
        <f t="shared" si="145"/>
        <v>1</v>
      </c>
    </row>
    <row r="3048" spans="1:16">
      <c r="A3048" s="3">
        <f t="shared" si="143"/>
        <v>3046</v>
      </c>
      <c r="B3048" s="3">
        <f>IF(成绩记录表!C3048=成绩查询表!$G$17,P3048+ROW(P3048)/10000000,10000000)+ROW(P3048)/1000000</f>
        <v>10000000.003048001</v>
      </c>
      <c r="O3048" s="15">
        <f t="shared" si="144"/>
        <v>0</v>
      </c>
      <c r="P3048" s="30">
        <f t="shared" si="145"/>
        <v>1</v>
      </c>
    </row>
    <row r="3049" spans="1:16">
      <c r="A3049" s="3">
        <f t="shared" si="143"/>
        <v>3047</v>
      </c>
      <c r="B3049" s="3">
        <f>IF(成绩记录表!C3049=成绩查询表!$G$17,P3049+ROW(P3049)/10000000,10000000)+ROW(P3049)/1000000</f>
        <v>10000000.003048999</v>
      </c>
      <c r="O3049" s="15">
        <f t="shared" si="144"/>
        <v>0</v>
      </c>
      <c r="P3049" s="30">
        <f t="shared" si="145"/>
        <v>1</v>
      </c>
    </row>
    <row r="3050" spans="1:16">
      <c r="A3050" s="3">
        <f t="shared" si="143"/>
        <v>3048</v>
      </c>
      <c r="B3050" s="3">
        <f>IF(成绩记录表!C3050=成绩查询表!$G$17,P3050+ROW(P3050)/10000000,10000000)+ROW(P3050)/1000000</f>
        <v>10000000.003049999</v>
      </c>
      <c r="O3050" s="15">
        <f t="shared" si="144"/>
        <v>0</v>
      </c>
      <c r="P3050" s="30">
        <f t="shared" si="145"/>
        <v>1</v>
      </c>
    </row>
    <row r="3051" spans="1:16">
      <c r="A3051" s="3">
        <f t="shared" si="143"/>
        <v>3049</v>
      </c>
      <c r="B3051" s="3">
        <f>IF(成绩记录表!C3051=成绩查询表!$G$17,P3051+ROW(P3051)/10000000,10000000)+ROW(P3051)/1000000</f>
        <v>10000000.003051</v>
      </c>
      <c r="O3051" s="15">
        <f t="shared" si="144"/>
        <v>0</v>
      </c>
      <c r="P3051" s="30">
        <f t="shared" si="145"/>
        <v>1</v>
      </c>
    </row>
    <row r="3052" spans="1:16">
      <c r="A3052" s="3">
        <f t="shared" ref="A3052:A3115" si="146">RANK(B3052,B:B,1)</f>
        <v>3050</v>
      </c>
      <c r="B3052" s="3">
        <f>IF(成绩记录表!C3052=成绩查询表!$G$17,P3052+ROW(P3052)/10000000,10000000)+ROW(P3052)/1000000</f>
        <v>10000000.003052</v>
      </c>
      <c r="O3052" s="15">
        <f t="shared" ref="O3052:O3115" si="147">SUM(F3052:N3052)</f>
        <v>0</v>
      </c>
      <c r="P3052" s="30">
        <f t="shared" si="145"/>
        <v>1</v>
      </c>
    </row>
    <row r="3053" spans="1:16">
      <c r="A3053" s="3">
        <f t="shared" si="146"/>
        <v>3051</v>
      </c>
      <c r="B3053" s="3">
        <f>IF(成绩记录表!C3053=成绩查询表!$G$17,P3053+ROW(P3053)/10000000,10000000)+ROW(P3053)/1000000</f>
        <v>10000000.003053</v>
      </c>
      <c r="O3053" s="15">
        <f t="shared" si="147"/>
        <v>0</v>
      </c>
      <c r="P3053" s="30">
        <f t="shared" si="145"/>
        <v>1</v>
      </c>
    </row>
    <row r="3054" spans="1:16">
      <c r="A3054" s="3">
        <f t="shared" si="146"/>
        <v>3052</v>
      </c>
      <c r="B3054" s="3">
        <f>IF(成绩记录表!C3054=成绩查询表!$G$17,P3054+ROW(P3054)/10000000,10000000)+ROW(P3054)/1000000</f>
        <v>10000000.003054</v>
      </c>
      <c r="O3054" s="15">
        <f t="shared" si="147"/>
        <v>0</v>
      </c>
      <c r="P3054" s="30">
        <f t="shared" si="145"/>
        <v>1</v>
      </c>
    </row>
    <row r="3055" spans="1:16">
      <c r="A3055" s="3">
        <f t="shared" si="146"/>
        <v>3053</v>
      </c>
      <c r="B3055" s="3">
        <f>IF(成绩记录表!C3055=成绩查询表!$G$17,P3055+ROW(P3055)/10000000,10000000)+ROW(P3055)/1000000</f>
        <v>10000000.003055001</v>
      </c>
      <c r="O3055" s="15">
        <f t="shared" si="147"/>
        <v>0</v>
      </c>
      <c r="P3055" s="30">
        <f t="shared" si="145"/>
        <v>1</v>
      </c>
    </row>
    <row r="3056" spans="1:16">
      <c r="A3056" s="3">
        <f t="shared" si="146"/>
        <v>3054</v>
      </c>
      <c r="B3056" s="3">
        <f>IF(成绩记录表!C3056=成绩查询表!$G$17,P3056+ROW(P3056)/10000000,10000000)+ROW(P3056)/1000000</f>
        <v>10000000.003056001</v>
      </c>
      <c r="O3056" s="15">
        <f t="shared" si="147"/>
        <v>0</v>
      </c>
      <c r="P3056" s="30">
        <f t="shared" si="145"/>
        <v>1</v>
      </c>
    </row>
    <row r="3057" spans="1:16">
      <c r="A3057" s="3">
        <f t="shared" si="146"/>
        <v>3055</v>
      </c>
      <c r="B3057" s="3">
        <f>IF(成绩记录表!C3057=成绩查询表!$G$17,P3057+ROW(P3057)/10000000,10000000)+ROW(P3057)/1000000</f>
        <v>10000000.003056999</v>
      </c>
      <c r="O3057" s="15">
        <f t="shared" si="147"/>
        <v>0</v>
      </c>
      <c r="P3057" s="30">
        <f t="shared" si="145"/>
        <v>1</v>
      </c>
    </row>
    <row r="3058" spans="1:16">
      <c r="A3058" s="3">
        <f t="shared" si="146"/>
        <v>3056</v>
      </c>
      <c r="B3058" s="3">
        <f>IF(成绩记录表!C3058=成绩查询表!$G$17,P3058+ROW(P3058)/10000000,10000000)+ROW(P3058)/1000000</f>
        <v>10000000.003058</v>
      </c>
      <c r="O3058" s="15">
        <f t="shared" si="147"/>
        <v>0</v>
      </c>
      <c r="P3058" s="30">
        <f t="shared" si="145"/>
        <v>1</v>
      </c>
    </row>
    <row r="3059" spans="1:16">
      <c r="A3059" s="3">
        <f t="shared" si="146"/>
        <v>3057</v>
      </c>
      <c r="B3059" s="3">
        <f>IF(成绩记录表!C3059=成绩查询表!$G$17,P3059+ROW(P3059)/10000000,10000000)+ROW(P3059)/1000000</f>
        <v>10000000.003059</v>
      </c>
      <c r="O3059" s="15">
        <f t="shared" si="147"/>
        <v>0</v>
      </c>
      <c r="P3059" s="30">
        <f t="shared" si="145"/>
        <v>1</v>
      </c>
    </row>
    <row r="3060" spans="1:16">
      <c r="A3060" s="3">
        <f t="shared" si="146"/>
        <v>3058</v>
      </c>
      <c r="B3060" s="3">
        <f>IF(成绩记录表!C3060=成绩查询表!$G$17,P3060+ROW(P3060)/10000000,10000000)+ROW(P3060)/1000000</f>
        <v>10000000.00306</v>
      </c>
      <c r="O3060" s="15">
        <f t="shared" si="147"/>
        <v>0</v>
      </c>
      <c r="P3060" s="30">
        <f t="shared" si="145"/>
        <v>1</v>
      </c>
    </row>
    <row r="3061" spans="1:16">
      <c r="A3061" s="3">
        <f t="shared" si="146"/>
        <v>3059</v>
      </c>
      <c r="B3061" s="3">
        <f>IF(成绩记录表!C3061=成绩查询表!$G$17,P3061+ROW(P3061)/10000000,10000000)+ROW(P3061)/1000000</f>
        <v>10000000.003061</v>
      </c>
      <c r="O3061" s="15">
        <f t="shared" si="147"/>
        <v>0</v>
      </c>
      <c r="P3061" s="30">
        <f t="shared" si="145"/>
        <v>1</v>
      </c>
    </row>
    <row r="3062" spans="1:16">
      <c r="A3062" s="3">
        <f t="shared" si="146"/>
        <v>3060</v>
      </c>
      <c r="B3062" s="3">
        <f>IF(成绩记录表!C3062=成绩查询表!$G$17,P3062+ROW(P3062)/10000000,10000000)+ROW(P3062)/1000000</f>
        <v>10000000.003062</v>
      </c>
      <c r="O3062" s="15">
        <f t="shared" si="147"/>
        <v>0</v>
      </c>
      <c r="P3062" s="30">
        <f t="shared" si="145"/>
        <v>1</v>
      </c>
    </row>
    <row r="3063" spans="1:16">
      <c r="A3063" s="3">
        <f t="shared" si="146"/>
        <v>3061</v>
      </c>
      <c r="B3063" s="3">
        <f>IF(成绩记录表!C3063=成绩查询表!$G$17,P3063+ROW(P3063)/10000000,10000000)+ROW(P3063)/1000000</f>
        <v>10000000.003063001</v>
      </c>
      <c r="O3063" s="15">
        <f t="shared" si="147"/>
        <v>0</v>
      </c>
      <c r="P3063" s="30">
        <f t="shared" si="145"/>
        <v>1</v>
      </c>
    </row>
    <row r="3064" spans="1:16">
      <c r="A3064" s="3">
        <f t="shared" si="146"/>
        <v>3062</v>
      </c>
      <c r="B3064" s="3">
        <f>IF(成绩记录表!C3064=成绩查询表!$G$17,P3064+ROW(P3064)/10000000,10000000)+ROW(P3064)/1000000</f>
        <v>10000000.003063999</v>
      </c>
      <c r="O3064" s="15">
        <f t="shared" si="147"/>
        <v>0</v>
      </c>
      <c r="P3064" s="30">
        <f t="shared" si="145"/>
        <v>1</v>
      </c>
    </row>
    <row r="3065" spans="1:16">
      <c r="A3065" s="3">
        <f t="shared" si="146"/>
        <v>3063</v>
      </c>
      <c r="B3065" s="3">
        <f>IF(成绩记录表!C3065=成绩查询表!$G$17,P3065+ROW(P3065)/10000000,10000000)+ROW(P3065)/1000000</f>
        <v>10000000.003064999</v>
      </c>
      <c r="O3065" s="15">
        <f t="shared" si="147"/>
        <v>0</v>
      </c>
      <c r="P3065" s="30">
        <f t="shared" si="145"/>
        <v>1</v>
      </c>
    </row>
    <row r="3066" spans="1:16">
      <c r="A3066" s="3">
        <f t="shared" si="146"/>
        <v>3064</v>
      </c>
      <c r="B3066" s="3">
        <f>IF(成绩记录表!C3066=成绩查询表!$G$17,P3066+ROW(P3066)/10000000,10000000)+ROW(P3066)/1000000</f>
        <v>10000000.003066</v>
      </c>
      <c r="O3066" s="15">
        <f t="shared" si="147"/>
        <v>0</v>
      </c>
      <c r="P3066" s="30">
        <f t="shared" si="145"/>
        <v>1</v>
      </c>
    </row>
    <row r="3067" spans="1:16">
      <c r="A3067" s="3">
        <f t="shared" si="146"/>
        <v>3065</v>
      </c>
      <c r="B3067" s="3">
        <f>IF(成绩记录表!C3067=成绩查询表!$G$17,P3067+ROW(P3067)/10000000,10000000)+ROW(P3067)/1000000</f>
        <v>10000000.003067</v>
      </c>
      <c r="O3067" s="15">
        <f t="shared" si="147"/>
        <v>0</v>
      </c>
      <c r="P3067" s="30">
        <f t="shared" si="145"/>
        <v>1</v>
      </c>
    </row>
    <row r="3068" spans="1:16">
      <c r="A3068" s="3">
        <f t="shared" si="146"/>
        <v>3066</v>
      </c>
      <c r="B3068" s="3">
        <f>IF(成绩记录表!C3068=成绩查询表!$G$17,P3068+ROW(P3068)/10000000,10000000)+ROW(P3068)/1000000</f>
        <v>10000000.003068</v>
      </c>
      <c r="O3068" s="15">
        <f t="shared" si="147"/>
        <v>0</v>
      </c>
      <c r="P3068" s="30">
        <f t="shared" si="145"/>
        <v>1</v>
      </c>
    </row>
    <row r="3069" spans="1:16">
      <c r="A3069" s="3">
        <f t="shared" si="146"/>
        <v>3067</v>
      </c>
      <c r="B3069" s="3">
        <f>IF(成绩记录表!C3069=成绩查询表!$G$17,P3069+ROW(P3069)/10000000,10000000)+ROW(P3069)/1000000</f>
        <v>10000000.003069</v>
      </c>
      <c r="O3069" s="15">
        <f t="shared" si="147"/>
        <v>0</v>
      </c>
      <c r="P3069" s="30">
        <f t="shared" si="145"/>
        <v>1</v>
      </c>
    </row>
    <row r="3070" spans="1:16">
      <c r="A3070" s="3">
        <f t="shared" si="146"/>
        <v>3068</v>
      </c>
      <c r="B3070" s="3">
        <f>IF(成绩记录表!C3070=成绩查询表!$G$17,P3070+ROW(P3070)/10000000,10000000)+ROW(P3070)/1000000</f>
        <v>10000000.003070001</v>
      </c>
      <c r="O3070" s="15">
        <f t="shared" si="147"/>
        <v>0</v>
      </c>
      <c r="P3070" s="30">
        <f t="shared" si="145"/>
        <v>1</v>
      </c>
    </row>
    <row r="3071" spans="1:16">
      <c r="A3071" s="3">
        <f t="shared" si="146"/>
        <v>3069</v>
      </c>
      <c r="B3071" s="3">
        <f>IF(成绩记录表!C3071=成绩查询表!$G$17,P3071+ROW(P3071)/10000000,10000000)+ROW(P3071)/1000000</f>
        <v>10000000.003071001</v>
      </c>
      <c r="O3071" s="15">
        <f t="shared" si="147"/>
        <v>0</v>
      </c>
      <c r="P3071" s="30">
        <f t="shared" si="145"/>
        <v>1</v>
      </c>
    </row>
    <row r="3072" spans="1:16">
      <c r="A3072" s="3">
        <f t="shared" si="146"/>
        <v>3070</v>
      </c>
      <c r="B3072" s="3">
        <f>IF(成绩记录表!C3072=成绩查询表!$G$17,P3072+ROW(P3072)/10000000,10000000)+ROW(P3072)/1000000</f>
        <v>10000000.003071999</v>
      </c>
      <c r="O3072" s="15">
        <f t="shared" si="147"/>
        <v>0</v>
      </c>
      <c r="P3072" s="30">
        <f t="shared" si="145"/>
        <v>1</v>
      </c>
    </row>
    <row r="3073" spans="1:16">
      <c r="A3073" s="3">
        <f t="shared" si="146"/>
        <v>3071</v>
      </c>
      <c r="B3073" s="3">
        <f>IF(成绩记录表!C3073=成绩查询表!$G$17,P3073+ROW(P3073)/10000000,10000000)+ROW(P3073)/1000000</f>
        <v>10000000.003072999</v>
      </c>
      <c r="O3073" s="15">
        <f t="shared" si="147"/>
        <v>0</v>
      </c>
      <c r="P3073" s="30">
        <f t="shared" si="145"/>
        <v>1</v>
      </c>
    </row>
    <row r="3074" spans="1:16">
      <c r="A3074" s="3">
        <f t="shared" si="146"/>
        <v>3072</v>
      </c>
      <c r="B3074" s="3">
        <f>IF(成绩记录表!C3074=成绩查询表!$G$17,P3074+ROW(P3074)/10000000,10000000)+ROW(P3074)/1000000</f>
        <v>10000000.003074</v>
      </c>
      <c r="O3074" s="15">
        <f t="shared" si="147"/>
        <v>0</v>
      </c>
      <c r="P3074" s="30">
        <f t="shared" si="145"/>
        <v>1</v>
      </c>
    </row>
    <row r="3075" spans="1:16">
      <c r="A3075" s="3">
        <f t="shared" si="146"/>
        <v>3073</v>
      </c>
      <c r="B3075" s="3">
        <f>IF(成绩记录表!C3075=成绩查询表!$G$17,P3075+ROW(P3075)/10000000,10000000)+ROW(P3075)/1000000</f>
        <v>10000000.003075</v>
      </c>
      <c r="O3075" s="15">
        <f t="shared" si="147"/>
        <v>0</v>
      </c>
      <c r="P3075" s="30">
        <f t="shared" si="145"/>
        <v>1</v>
      </c>
    </row>
    <row r="3076" spans="1:16">
      <c r="A3076" s="3">
        <f t="shared" si="146"/>
        <v>3074</v>
      </c>
      <c r="B3076" s="3">
        <f>IF(成绩记录表!C3076=成绩查询表!$G$17,P3076+ROW(P3076)/10000000,10000000)+ROW(P3076)/1000000</f>
        <v>10000000.003076</v>
      </c>
      <c r="O3076" s="15">
        <f t="shared" si="147"/>
        <v>0</v>
      </c>
      <c r="P3076" s="30">
        <f t="shared" si="145"/>
        <v>1</v>
      </c>
    </row>
    <row r="3077" spans="1:16">
      <c r="A3077" s="3">
        <f t="shared" si="146"/>
        <v>3075</v>
      </c>
      <c r="B3077" s="3">
        <f>IF(成绩记录表!C3077=成绩查询表!$G$17,P3077+ROW(P3077)/10000000,10000000)+ROW(P3077)/1000000</f>
        <v>10000000.003077</v>
      </c>
      <c r="O3077" s="15">
        <f t="shared" si="147"/>
        <v>0</v>
      </c>
      <c r="P3077" s="30">
        <f t="shared" si="145"/>
        <v>1</v>
      </c>
    </row>
    <row r="3078" spans="1:16">
      <c r="A3078" s="3">
        <f t="shared" si="146"/>
        <v>3076</v>
      </c>
      <c r="B3078" s="3">
        <f>IF(成绩记录表!C3078=成绩查询表!$G$17,P3078+ROW(P3078)/10000000,10000000)+ROW(P3078)/1000000</f>
        <v>10000000.003078001</v>
      </c>
      <c r="O3078" s="15">
        <f t="shared" si="147"/>
        <v>0</v>
      </c>
      <c r="P3078" s="30">
        <f t="shared" si="145"/>
        <v>1</v>
      </c>
    </row>
    <row r="3079" spans="1:16">
      <c r="A3079" s="3">
        <f t="shared" si="146"/>
        <v>3077</v>
      </c>
      <c r="B3079" s="3">
        <f>IF(成绩记录表!C3079=成绩查询表!$G$17,P3079+ROW(P3079)/10000000,10000000)+ROW(P3079)/1000000</f>
        <v>10000000.003079001</v>
      </c>
      <c r="O3079" s="15">
        <f t="shared" si="147"/>
        <v>0</v>
      </c>
      <c r="P3079" s="30">
        <f t="shared" si="145"/>
        <v>1</v>
      </c>
    </row>
    <row r="3080" spans="1:16">
      <c r="A3080" s="3">
        <f t="shared" si="146"/>
        <v>3078</v>
      </c>
      <c r="B3080" s="3">
        <f>IF(成绩记录表!C3080=成绩查询表!$G$17,P3080+ROW(P3080)/10000000,10000000)+ROW(P3080)/1000000</f>
        <v>10000000.003079999</v>
      </c>
      <c r="O3080" s="15">
        <f t="shared" si="147"/>
        <v>0</v>
      </c>
      <c r="P3080" s="30">
        <f t="shared" si="145"/>
        <v>1</v>
      </c>
    </row>
    <row r="3081" spans="1:16">
      <c r="A3081" s="3">
        <f t="shared" si="146"/>
        <v>3079</v>
      </c>
      <c r="B3081" s="3">
        <f>IF(成绩记录表!C3081=成绩查询表!$G$17,P3081+ROW(P3081)/10000000,10000000)+ROW(P3081)/1000000</f>
        <v>10000000.003080999</v>
      </c>
      <c r="O3081" s="15">
        <f t="shared" si="147"/>
        <v>0</v>
      </c>
      <c r="P3081" s="30">
        <f t="shared" si="145"/>
        <v>1</v>
      </c>
    </row>
    <row r="3082" spans="1:16">
      <c r="A3082" s="3">
        <f t="shared" si="146"/>
        <v>3080</v>
      </c>
      <c r="B3082" s="3">
        <f>IF(成绩记录表!C3082=成绩查询表!$G$17,P3082+ROW(P3082)/10000000,10000000)+ROW(P3082)/1000000</f>
        <v>10000000.003082</v>
      </c>
      <c r="O3082" s="15">
        <f t="shared" si="147"/>
        <v>0</v>
      </c>
      <c r="P3082" s="30">
        <f t="shared" si="145"/>
        <v>1</v>
      </c>
    </row>
    <row r="3083" spans="1:16">
      <c r="A3083" s="3">
        <f t="shared" si="146"/>
        <v>3081</v>
      </c>
      <c r="B3083" s="3">
        <f>IF(成绩记录表!C3083=成绩查询表!$G$17,P3083+ROW(P3083)/10000000,10000000)+ROW(P3083)/1000000</f>
        <v>10000000.003083</v>
      </c>
      <c r="O3083" s="15">
        <f t="shared" si="147"/>
        <v>0</v>
      </c>
      <c r="P3083" s="30">
        <f t="shared" si="145"/>
        <v>1</v>
      </c>
    </row>
    <row r="3084" spans="1:16">
      <c r="A3084" s="3">
        <f t="shared" si="146"/>
        <v>3082</v>
      </c>
      <c r="B3084" s="3">
        <f>IF(成绩记录表!C3084=成绩查询表!$G$17,P3084+ROW(P3084)/10000000,10000000)+ROW(P3084)/1000000</f>
        <v>10000000.003084</v>
      </c>
      <c r="O3084" s="15">
        <f t="shared" si="147"/>
        <v>0</v>
      </c>
      <c r="P3084" s="30">
        <f t="shared" si="145"/>
        <v>1</v>
      </c>
    </row>
    <row r="3085" spans="1:16">
      <c r="A3085" s="3">
        <f t="shared" si="146"/>
        <v>3083</v>
      </c>
      <c r="B3085" s="3">
        <f>IF(成绩记录表!C3085=成绩查询表!$G$17,P3085+ROW(P3085)/10000000,10000000)+ROW(P3085)/1000000</f>
        <v>10000000.003085</v>
      </c>
      <c r="O3085" s="15">
        <f t="shared" si="147"/>
        <v>0</v>
      </c>
      <c r="P3085" s="30">
        <f t="shared" si="145"/>
        <v>1</v>
      </c>
    </row>
    <row r="3086" spans="1:16">
      <c r="A3086" s="3">
        <f t="shared" si="146"/>
        <v>3084</v>
      </c>
      <c r="B3086" s="3">
        <f>IF(成绩记录表!C3086=成绩查询表!$G$17,P3086+ROW(P3086)/10000000,10000000)+ROW(P3086)/1000000</f>
        <v>10000000.003086001</v>
      </c>
      <c r="O3086" s="15">
        <f t="shared" si="147"/>
        <v>0</v>
      </c>
      <c r="P3086" s="30">
        <f t="shared" si="145"/>
        <v>1</v>
      </c>
    </row>
    <row r="3087" spans="1:16">
      <c r="A3087" s="3">
        <f t="shared" si="146"/>
        <v>3085</v>
      </c>
      <c r="B3087" s="3">
        <f>IF(成绩记录表!C3087=成绩查询表!$G$17,P3087+ROW(P3087)/10000000,10000000)+ROW(P3087)/1000000</f>
        <v>10000000.003087001</v>
      </c>
      <c r="O3087" s="15">
        <f t="shared" si="147"/>
        <v>0</v>
      </c>
      <c r="P3087" s="30">
        <f t="shared" si="145"/>
        <v>1</v>
      </c>
    </row>
    <row r="3088" spans="1:16">
      <c r="A3088" s="3">
        <f t="shared" si="146"/>
        <v>3086</v>
      </c>
      <c r="B3088" s="3">
        <f>IF(成绩记录表!C3088=成绩查询表!$G$17,P3088+ROW(P3088)/10000000,10000000)+ROW(P3088)/1000000</f>
        <v>10000000.003087999</v>
      </c>
      <c r="O3088" s="15">
        <f t="shared" si="147"/>
        <v>0</v>
      </c>
      <c r="P3088" s="30">
        <f t="shared" si="145"/>
        <v>1</v>
      </c>
    </row>
    <row r="3089" spans="1:16">
      <c r="A3089" s="3">
        <f t="shared" si="146"/>
        <v>3087</v>
      </c>
      <c r="B3089" s="3">
        <f>IF(成绩记录表!C3089=成绩查询表!$G$17,P3089+ROW(P3089)/10000000,10000000)+ROW(P3089)/1000000</f>
        <v>10000000.003089</v>
      </c>
      <c r="O3089" s="15">
        <f t="shared" si="147"/>
        <v>0</v>
      </c>
      <c r="P3089" s="30">
        <f t="shared" si="145"/>
        <v>1</v>
      </c>
    </row>
    <row r="3090" spans="1:16">
      <c r="A3090" s="3">
        <f t="shared" si="146"/>
        <v>3088</v>
      </c>
      <c r="B3090" s="3">
        <f>IF(成绩记录表!C3090=成绩查询表!$G$17,P3090+ROW(P3090)/10000000,10000000)+ROW(P3090)/1000000</f>
        <v>10000000.00309</v>
      </c>
      <c r="O3090" s="15">
        <f t="shared" si="147"/>
        <v>0</v>
      </c>
      <c r="P3090" s="30">
        <f t="shared" si="145"/>
        <v>1</v>
      </c>
    </row>
    <row r="3091" spans="1:16">
      <c r="A3091" s="3">
        <f t="shared" si="146"/>
        <v>3089</v>
      </c>
      <c r="B3091" s="3">
        <f>IF(成绩记录表!C3091=成绩查询表!$G$17,P3091+ROW(P3091)/10000000,10000000)+ROW(P3091)/1000000</f>
        <v>10000000.003091</v>
      </c>
      <c r="O3091" s="15">
        <f t="shared" si="147"/>
        <v>0</v>
      </c>
      <c r="P3091" s="30">
        <f t="shared" si="145"/>
        <v>1</v>
      </c>
    </row>
    <row r="3092" spans="1:16">
      <c r="A3092" s="3">
        <f t="shared" si="146"/>
        <v>3090</v>
      </c>
      <c r="B3092" s="3">
        <f>IF(成绩记录表!C3092=成绩查询表!$G$17,P3092+ROW(P3092)/10000000,10000000)+ROW(P3092)/1000000</f>
        <v>10000000.003092</v>
      </c>
      <c r="O3092" s="15">
        <f t="shared" si="147"/>
        <v>0</v>
      </c>
      <c r="P3092" s="30">
        <f t="shared" si="145"/>
        <v>1</v>
      </c>
    </row>
    <row r="3093" spans="1:16">
      <c r="A3093" s="3">
        <f t="shared" si="146"/>
        <v>3091</v>
      </c>
      <c r="B3093" s="3">
        <f>IF(成绩记录表!C3093=成绩查询表!$G$17,P3093+ROW(P3093)/10000000,10000000)+ROW(P3093)/1000000</f>
        <v>10000000.003093001</v>
      </c>
      <c r="O3093" s="15">
        <f t="shared" si="147"/>
        <v>0</v>
      </c>
      <c r="P3093" s="30">
        <f t="shared" si="145"/>
        <v>1</v>
      </c>
    </row>
    <row r="3094" spans="1:16">
      <c r="A3094" s="3">
        <f t="shared" si="146"/>
        <v>3092</v>
      </c>
      <c r="B3094" s="3">
        <f>IF(成绩记录表!C3094=成绩查询表!$G$17,P3094+ROW(P3094)/10000000,10000000)+ROW(P3094)/1000000</f>
        <v>10000000.003094001</v>
      </c>
      <c r="O3094" s="15">
        <f t="shared" si="147"/>
        <v>0</v>
      </c>
      <c r="P3094" s="30">
        <f t="shared" ref="P3094:P3157" si="148">IFERROR(VALUE(COUNTIFS($C$2:$C$20000,C3094,$O$2:$O$20000,"&gt;"&amp;$O3094)+1),0)</f>
        <v>1</v>
      </c>
    </row>
    <row r="3095" spans="1:16">
      <c r="A3095" s="3">
        <f t="shared" si="146"/>
        <v>3093</v>
      </c>
      <c r="B3095" s="3">
        <f>IF(成绩记录表!C3095=成绩查询表!$G$17,P3095+ROW(P3095)/10000000,10000000)+ROW(P3095)/1000000</f>
        <v>10000000.003094999</v>
      </c>
      <c r="O3095" s="15">
        <f t="shared" si="147"/>
        <v>0</v>
      </c>
      <c r="P3095" s="30">
        <f t="shared" si="148"/>
        <v>1</v>
      </c>
    </row>
    <row r="3096" spans="1:16">
      <c r="A3096" s="3">
        <f t="shared" si="146"/>
        <v>3094</v>
      </c>
      <c r="B3096" s="3">
        <f>IF(成绩记录表!C3096=成绩查询表!$G$17,P3096+ROW(P3096)/10000000,10000000)+ROW(P3096)/1000000</f>
        <v>10000000.003095999</v>
      </c>
      <c r="O3096" s="15">
        <f t="shared" si="147"/>
        <v>0</v>
      </c>
      <c r="P3096" s="30">
        <f t="shared" si="148"/>
        <v>1</v>
      </c>
    </row>
    <row r="3097" spans="1:16">
      <c r="A3097" s="3">
        <f t="shared" si="146"/>
        <v>3095</v>
      </c>
      <c r="B3097" s="3">
        <f>IF(成绩记录表!C3097=成绩查询表!$G$17,P3097+ROW(P3097)/10000000,10000000)+ROW(P3097)/1000000</f>
        <v>10000000.003097</v>
      </c>
      <c r="O3097" s="15">
        <f t="shared" si="147"/>
        <v>0</v>
      </c>
      <c r="P3097" s="30">
        <f t="shared" si="148"/>
        <v>1</v>
      </c>
    </row>
    <row r="3098" spans="1:16">
      <c r="A3098" s="3">
        <f t="shared" si="146"/>
        <v>3096</v>
      </c>
      <c r="B3098" s="3">
        <f>IF(成绩记录表!C3098=成绩查询表!$G$17,P3098+ROW(P3098)/10000000,10000000)+ROW(P3098)/1000000</f>
        <v>10000000.003098</v>
      </c>
      <c r="O3098" s="15">
        <f t="shared" si="147"/>
        <v>0</v>
      </c>
      <c r="P3098" s="30">
        <f t="shared" si="148"/>
        <v>1</v>
      </c>
    </row>
    <row r="3099" spans="1:16">
      <c r="A3099" s="3">
        <f t="shared" si="146"/>
        <v>3097</v>
      </c>
      <c r="B3099" s="3">
        <f>IF(成绩记录表!C3099=成绩查询表!$G$17,P3099+ROW(P3099)/10000000,10000000)+ROW(P3099)/1000000</f>
        <v>10000000.003099</v>
      </c>
      <c r="O3099" s="15">
        <f t="shared" si="147"/>
        <v>0</v>
      </c>
      <c r="P3099" s="30">
        <f t="shared" si="148"/>
        <v>1</v>
      </c>
    </row>
    <row r="3100" spans="1:16">
      <c r="A3100" s="3">
        <f t="shared" si="146"/>
        <v>3098</v>
      </c>
      <c r="B3100" s="3">
        <f>IF(成绩记录表!C3100=成绩查询表!$G$17,P3100+ROW(P3100)/10000000,10000000)+ROW(P3100)/1000000</f>
        <v>10000000.0031</v>
      </c>
      <c r="O3100" s="15">
        <f t="shared" si="147"/>
        <v>0</v>
      </c>
      <c r="P3100" s="30">
        <f t="shared" si="148"/>
        <v>1</v>
      </c>
    </row>
    <row r="3101" spans="1:16">
      <c r="A3101" s="3">
        <f t="shared" si="146"/>
        <v>3099</v>
      </c>
      <c r="B3101" s="3">
        <f>IF(成绩记录表!C3101=成绩查询表!$G$17,P3101+ROW(P3101)/10000000,10000000)+ROW(P3101)/1000000</f>
        <v>10000000.003101001</v>
      </c>
      <c r="O3101" s="15">
        <f t="shared" si="147"/>
        <v>0</v>
      </c>
      <c r="P3101" s="30">
        <f t="shared" si="148"/>
        <v>1</v>
      </c>
    </row>
    <row r="3102" spans="1:16">
      <c r="A3102" s="3">
        <f t="shared" si="146"/>
        <v>3100</v>
      </c>
      <c r="B3102" s="3">
        <f>IF(成绩记录表!C3102=成绩查询表!$G$17,P3102+ROW(P3102)/10000000,10000000)+ROW(P3102)/1000000</f>
        <v>10000000.003102001</v>
      </c>
      <c r="O3102" s="15">
        <f t="shared" si="147"/>
        <v>0</v>
      </c>
      <c r="P3102" s="30">
        <f t="shared" si="148"/>
        <v>1</v>
      </c>
    </row>
    <row r="3103" spans="1:16">
      <c r="A3103" s="3">
        <f t="shared" si="146"/>
        <v>3101</v>
      </c>
      <c r="B3103" s="3">
        <f>IF(成绩记录表!C3103=成绩查询表!$G$17,P3103+ROW(P3103)/10000000,10000000)+ROW(P3103)/1000000</f>
        <v>10000000.003102999</v>
      </c>
      <c r="O3103" s="15">
        <f t="shared" si="147"/>
        <v>0</v>
      </c>
      <c r="P3103" s="30">
        <f t="shared" si="148"/>
        <v>1</v>
      </c>
    </row>
    <row r="3104" spans="1:16">
      <c r="A3104" s="3">
        <f t="shared" si="146"/>
        <v>3102</v>
      </c>
      <c r="B3104" s="3">
        <f>IF(成绩记录表!C3104=成绩查询表!$G$17,P3104+ROW(P3104)/10000000,10000000)+ROW(P3104)/1000000</f>
        <v>10000000.003103999</v>
      </c>
      <c r="O3104" s="15">
        <f t="shared" si="147"/>
        <v>0</v>
      </c>
      <c r="P3104" s="30">
        <f t="shared" si="148"/>
        <v>1</v>
      </c>
    </row>
    <row r="3105" spans="1:16">
      <c r="A3105" s="3">
        <f t="shared" si="146"/>
        <v>3103</v>
      </c>
      <c r="B3105" s="3">
        <f>IF(成绩记录表!C3105=成绩查询表!$G$17,P3105+ROW(P3105)/10000000,10000000)+ROW(P3105)/1000000</f>
        <v>10000000.003105</v>
      </c>
      <c r="O3105" s="15">
        <f t="shared" si="147"/>
        <v>0</v>
      </c>
      <c r="P3105" s="30">
        <f t="shared" si="148"/>
        <v>1</v>
      </c>
    </row>
    <row r="3106" spans="1:16">
      <c r="A3106" s="3">
        <f t="shared" si="146"/>
        <v>3104</v>
      </c>
      <c r="B3106" s="3">
        <f>IF(成绩记录表!C3106=成绩查询表!$G$17,P3106+ROW(P3106)/10000000,10000000)+ROW(P3106)/1000000</f>
        <v>10000000.003106</v>
      </c>
      <c r="O3106" s="15">
        <f t="shared" si="147"/>
        <v>0</v>
      </c>
      <c r="P3106" s="30">
        <f t="shared" si="148"/>
        <v>1</v>
      </c>
    </row>
    <row r="3107" spans="1:16">
      <c r="A3107" s="3">
        <f t="shared" si="146"/>
        <v>3105</v>
      </c>
      <c r="B3107" s="3">
        <f>IF(成绩记录表!C3107=成绩查询表!$G$17,P3107+ROW(P3107)/10000000,10000000)+ROW(P3107)/1000000</f>
        <v>10000000.003107</v>
      </c>
      <c r="O3107" s="15">
        <f t="shared" si="147"/>
        <v>0</v>
      </c>
      <c r="P3107" s="30">
        <f t="shared" si="148"/>
        <v>1</v>
      </c>
    </row>
    <row r="3108" spans="1:16">
      <c r="A3108" s="3">
        <f t="shared" si="146"/>
        <v>3106</v>
      </c>
      <c r="B3108" s="3">
        <f>IF(成绩记录表!C3108=成绩查询表!$G$17,P3108+ROW(P3108)/10000000,10000000)+ROW(P3108)/1000000</f>
        <v>10000000.003108</v>
      </c>
      <c r="O3108" s="15">
        <f t="shared" si="147"/>
        <v>0</v>
      </c>
      <c r="P3108" s="30">
        <f t="shared" si="148"/>
        <v>1</v>
      </c>
    </row>
    <row r="3109" spans="1:16">
      <c r="A3109" s="3">
        <f t="shared" si="146"/>
        <v>3107</v>
      </c>
      <c r="B3109" s="3">
        <f>IF(成绩记录表!C3109=成绩查询表!$G$17,P3109+ROW(P3109)/10000000,10000000)+ROW(P3109)/1000000</f>
        <v>10000000.003109001</v>
      </c>
      <c r="O3109" s="15">
        <f t="shared" si="147"/>
        <v>0</v>
      </c>
      <c r="P3109" s="30">
        <f t="shared" si="148"/>
        <v>1</v>
      </c>
    </row>
    <row r="3110" spans="1:16">
      <c r="A3110" s="3">
        <f t="shared" si="146"/>
        <v>3108</v>
      </c>
      <c r="B3110" s="3">
        <f>IF(成绩记录表!C3110=成绩查询表!$G$17,P3110+ROW(P3110)/10000000,10000000)+ROW(P3110)/1000000</f>
        <v>10000000.003110001</v>
      </c>
      <c r="O3110" s="15">
        <f t="shared" si="147"/>
        <v>0</v>
      </c>
      <c r="P3110" s="30">
        <f t="shared" si="148"/>
        <v>1</v>
      </c>
    </row>
    <row r="3111" spans="1:16">
      <c r="A3111" s="3">
        <f t="shared" si="146"/>
        <v>3109</v>
      </c>
      <c r="B3111" s="3">
        <f>IF(成绩记录表!C3111=成绩查询表!$G$17,P3111+ROW(P3111)/10000000,10000000)+ROW(P3111)/1000000</f>
        <v>10000000.003110999</v>
      </c>
      <c r="O3111" s="15">
        <f t="shared" si="147"/>
        <v>0</v>
      </c>
      <c r="P3111" s="30">
        <f t="shared" si="148"/>
        <v>1</v>
      </c>
    </row>
    <row r="3112" spans="1:16">
      <c r="A3112" s="3">
        <f t="shared" si="146"/>
        <v>3110</v>
      </c>
      <c r="B3112" s="3">
        <f>IF(成绩记录表!C3112=成绩查询表!$G$17,P3112+ROW(P3112)/10000000,10000000)+ROW(P3112)/1000000</f>
        <v>10000000.003111999</v>
      </c>
      <c r="O3112" s="15">
        <f t="shared" si="147"/>
        <v>0</v>
      </c>
      <c r="P3112" s="30">
        <f t="shared" si="148"/>
        <v>1</v>
      </c>
    </row>
    <row r="3113" spans="1:16">
      <c r="A3113" s="3">
        <f t="shared" si="146"/>
        <v>3111</v>
      </c>
      <c r="B3113" s="3">
        <f>IF(成绩记录表!C3113=成绩查询表!$G$17,P3113+ROW(P3113)/10000000,10000000)+ROW(P3113)/1000000</f>
        <v>10000000.003113</v>
      </c>
      <c r="O3113" s="15">
        <f t="shared" si="147"/>
        <v>0</v>
      </c>
      <c r="P3113" s="30">
        <f t="shared" si="148"/>
        <v>1</v>
      </c>
    </row>
    <row r="3114" spans="1:16">
      <c r="A3114" s="3">
        <f t="shared" si="146"/>
        <v>3112</v>
      </c>
      <c r="B3114" s="3">
        <f>IF(成绩记录表!C3114=成绩查询表!$G$17,P3114+ROW(P3114)/10000000,10000000)+ROW(P3114)/1000000</f>
        <v>10000000.003114</v>
      </c>
      <c r="O3114" s="15">
        <f t="shared" si="147"/>
        <v>0</v>
      </c>
      <c r="P3114" s="30">
        <f t="shared" si="148"/>
        <v>1</v>
      </c>
    </row>
    <row r="3115" spans="1:16">
      <c r="A3115" s="3">
        <f t="shared" si="146"/>
        <v>3113</v>
      </c>
      <c r="B3115" s="3">
        <f>IF(成绩记录表!C3115=成绩查询表!$G$17,P3115+ROW(P3115)/10000000,10000000)+ROW(P3115)/1000000</f>
        <v>10000000.003115</v>
      </c>
      <c r="O3115" s="15">
        <f t="shared" si="147"/>
        <v>0</v>
      </c>
      <c r="P3115" s="30">
        <f t="shared" si="148"/>
        <v>1</v>
      </c>
    </row>
    <row r="3116" spans="1:16">
      <c r="A3116" s="3">
        <f t="shared" ref="A3116:A3179" si="149">RANK(B3116,B:B,1)</f>
        <v>3114</v>
      </c>
      <c r="B3116" s="3">
        <f>IF(成绩记录表!C3116=成绩查询表!$G$17,P3116+ROW(P3116)/10000000,10000000)+ROW(P3116)/1000000</f>
        <v>10000000.003116</v>
      </c>
      <c r="O3116" s="15">
        <f t="shared" ref="O3116:O3179" si="150">SUM(F3116:N3116)</f>
        <v>0</v>
      </c>
      <c r="P3116" s="30">
        <f t="shared" si="148"/>
        <v>1</v>
      </c>
    </row>
    <row r="3117" spans="1:16">
      <c r="A3117" s="3">
        <f t="shared" si="149"/>
        <v>3115</v>
      </c>
      <c r="B3117" s="3">
        <f>IF(成绩记录表!C3117=成绩查询表!$G$17,P3117+ROW(P3117)/10000000,10000000)+ROW(P3117)/1000000</f>
        <v>10000000.003117001</v>
      </c>
      <c r="O3117" s="15">
        <f t="shared" si="150"/>
        <v>0</v>
      </c>
      <c r="P3117" s="30">
        <f t="shared" si="148"/>
        <v>1</v>
      </c>
    </row>
    <row r="3118" spans="1:16">
      <c r="A3118" s="3">
        <f t="shared" si="149"/>
        <v>3116</v>
      </c>
      <c r="B3118" s="3">
        <f>IF(成绩记录表!C3118=成绩查询表!$G$17,P3118+ROW(P3118)/10000000,10000000)+ROW(P3118)/1000000</f>
        <v>10000000.003118001</v>
      </c>
      <c r="O3118" s="15">
        <f t="shared" si="150"/>
        <v>0</v>
      </c>
      <c r="P3118" s="30">
        <f t="shared" si="148"/>
        <v>1</v>
      </c>
    </row>
    <row r="3119" spans="1:16">
      <c r="A3119" s="3">
        <f t="shared" si="149"/>
        <v>3117</v>
      </c>
      <c r="B3119" s="3">
        <f>IF(成绩记录表!C3119=成绩查询表!$G$17,P3119+ROW(P3119)/10000000,10000000)+ROW(P3119)/1000000</f>
        <v>10000000.003118999</v>
      </c>
      <c r="O3119" s="15">
        <f t="shared" si="150"/>
        <v>0</v>
      </c>
      <c r="P3119" s="30">
        <f t="shared" si="148"/>
        <v>1</v>
      </c>
    </row>
    <row r="3120" spans="1:16">
      <c r="A3120" s="3">
        <f t="shared" si="149"/>
        <v>3118</v>
      </c>
      <c r="B3120" s="3">
        <f>IF(成绩记录表!C3120=成绩查询表!$G$17,P3120+ROW(P3120)/10000000,10000000)+ROW(P3120)/1000000</f>
        <v>10000000.00312</v>
      </c>
      <c r="O3120" s="15">
        <f t="shared" si="150"/>
        <v>0</v>
      </c>
      <c r="P3120" s="30">
        <f t="shared" si="148"/>
        <v>1</v>
      </c>
    </row>
    <row r="3121" spans="1:16">
      <c r="A3121" s="3">
        <f t="shared" si="149"/>
        <v>3119</v>
      </c>
      <c r="B3121" s="3">
        <f>IF(成绩记录表!C3121=成绩查询表!$G$17,P3121+ROW(P3121)/10000000,10000000)+ROW(P3121)/1000000</f>
        <v>10000000.003121</v>
      </c>
      <c r="O3121" s="15">
        <f t="shared" si="150"/>
        <v>0</v>
      </c>
      <c r="P3121" s="30">
        <f t="shared" si="148"/>
        <v>1</v>
      </c>
    </row>
    <row r="3122" spans="1:16">
      <c r="A3122" s="3">
        <f t="shared" si="149"/>
        <v>3120</v>
      </c>
      <c r="B3122" s="3">
        <f>IF(成绩记录表!C3122=成绩查询表!$G$17,P3122+ROW(P3122)/10000000,10000000)+ROW(P3122)/1000000</f>
        <v>10000000.003122</v>
      </c>
      <c r="O3122" s="15">
        <f t="shared" si="150"/>
        <v>0</v>
      </c>
      <c r="P3122" s="30">
        <f t="shared" si="148"/>
        <v>1</v>
      </c>
    </row>
    <row r="3123" spans="1:16">
      <c r="A3123" s="3">
        <f t="shared" si="149"/>
        <v>3121</v>
      </c>
      <c r="B3123" s="3">
        <f>IF(成绩记录表!C3123=成绩查询表!$G$17,P3123+ROW(P3123)/10000000,10000000)+ROW(P3123)/1000000</f>
        <v>10000000.003123</v>
      </c>
      <c r="O3123" s="15">
        <f t="shared" si="150"/>
        <v>0</v>
      </c>
      <c r="P3123" s="30">
        <f t="shared" si="148"/>
        <v>1</v>
      </c>
    </row>
    <row r="3124" spans="1:16">
      <c r="A3124" s="3">
        <f t="shared" si="149"/>
        <v>3122</v>
      </c>
      <c r="B3124" s="3">
        <f>IF(成绩记录表!C3124=成绩查询表!$G$17,P3124+ROW(P3124)/10000000,10000000)+ROW(P3124)/1000000</f>
        <v>10000000.003124001</v>
      </c>
      <c r="O3124" s="15">
        <f t="shared" si="150"/>
        <v>0</v>
      </c>
      <c r="P3124" s="30">
        <f t="shared" si="148"/>
        <v>1</v>
      </c>
    </row>
    <row r="3125" spans="1:16">
      <c r="A3125" s="3">
        <f t="shared" si="149"/>
        <v>3123</v>
      </c>
      <c r="B3125" s="3">
        <f>IF(成绩记录表!C3125=成绩查询表!$G$17,P3125+ROW(P3125)/10000000,10000000)+ROW(P3125)/1000000</f>
        <v>10000000.003125001</v>
      </c>
      <c r="O3125" s="15">
        <f t="shared" si="150"/>
        <v>0</v>
      </c>
      <c r="P3125" s="30">
        <f t="shared" si="148"/>
        <v>1</v>
      </c>
    </row>
    <row r="3126" spans="1:16">
      <c r="A3126" s="3">
        <f t="shared" si="149"/>
        <v>3124</v>
      </c>
      <c r="B3126" s="3">
        <f>IF(成绩记录表!C3126=成绩查询表!$G$17,P3126+ROW(P3126)/10000000,10000000)+ROW(P3126)/1000000</f>
        <v>10000000.003125999</v>
      </c>
      <c r="O3126" s="15">
        <f t="shared" si="150"/>
        <v>0</v>
      </c>
      <c r="P3126" s="30">
        <f t="shared" si="148"/>
        <v>1</v>
      </c>
    </row>
    <row r="3127" spans="1:16">
      <c r="A3127" s="3">
        <f t="shared" si="149"/>
        <v>3125</v>
      </c>
      <c r="B3127" s="3">
        <f>IF(成绩记录表!C3127=成绩查询表!$G$17,P3127+ROW(P3127)/10000000,10000000)+ROW(P3127)/1000000</f>
        <v>10000000.003126999</v>
      </c>
      <c r="O3127" s="15">
        <f t="shared" si="150"/>
        <v>0</v>
      </c>
      <c r="P3127" s="30">
        <f t="shared" si="148"/>
        <v>1</v>
      </c>
    </row>
    <row r="3128" spans="1:16">
      <c r="A3128" s="3">
        <f t="shared" si="149"/>
        <v>3126</v>
      </c>
      <c r="B3128" s="3">
        <f>IF(成绩记录表!C3128=成绩查询表!$G$17,P3128+ROW(P3128)/10000000,10000000)+ROW(P3128)/1000000</f>
        <v>10000000.003128</v>
      </c>
      <c r="O3128" s="15">
        <f t="shared" si="150"/>
        <v>0</v>
      </c>
      <c r="P3128" s="30">
        <f t="shared" si="148"/>
        <v>1</v>
      </c>
    </row>
    <row r="3129" spans="1:16">
      <c r="A3129" s="3">
        <f t="shared" si="149"/>
        <v>3127</v>
      </c>
      <c r="B3129" s="3">
        <f>IF(成绩记录表!C3129=成绩查询表!$G$17,P3129+ROW(P3129)/10000000,10000000)+ROW(P3129)/1000000</f>
        <v>10000000.003129</v>
      </c>
      <c r="O3129" s="15">
        <f t="shared" si="150"/>
        <v>0</v>
      </c>
      <c r="P3129" s="30">
        <f t="shared" si="148"/>
        <v>1</v>
      </c>
    </row>
    <row r="3130" spans="1:16">
      <c r="A3130" s="3">
        <f t="shared" si="149"/>
        <v>3128</v>
      </c>
      <c r="B3130" s="3">
        <f>IF(成绩记录表!C3130=成绩查询表!$G$17,P3130+ROW(P3130)/10000000,10000000)+ROW(P3130)/1000000</f>
        <v>10000000.00313</v>
      </c>
      <c r="O3130" s="15">
        <f t="shared" si="150"/>
        <v>0</v>
      </c>
      <c r="P3130" s="30">
        <f t="shared" si="148"/>
        <v>1</v>
      </c>
    </row>
    <row r="3131" spans="1:16">
      <c r="A3131" s="3">
        <f t="shared" si="149"/>
        <v>3129</v>
      </c>
      <c r="B3131" s="3">
        <f>IF(成绩记录表!C3131=成绩查询表!$G$17,P3131+ROW(P3131)/10000000,10000000)+ROW(P3131)/1000000</f>
        <v>10000000.003131</v>
      </c>
      <c r="O3131" s="15">
        <f t="shared" si="150"/>
        <v>0</v>
      </c>
      <c r="P3131" s="30">
        <f t="shared" si="148"/>
        <v>1</v>
      </c>
    </row>
    <row r="3132" spans="1:16">
      <c r="A3132" s="3">
        <f t="shared" si="149"/>
        <v>3130</v>
      </c>
      <c r="B3132" s="3">
        <f>IF(成绩记录表!C3132=成绩查询表!$G$17,P3132+ROW(P3132)/10000000,10000000)+ROW(P3132)/1000000</f>
        <v>10000000.003132001</v>
      </c>
      <c r="O3132" s="15">
        <f t="shared" si="150"/>
        <v>0</v>
      </c>
      <c r="P3132" s="30">
        <f t="shared" si="148"/>
        <v>1</v>
      </c>
    </row>
    <row r="3133" spans="1:16">
      <c r="A3133" s="3">
        <f t="shared" si="149"/>
        <v>3131</v>
      </c>
      <c r="B3133" s="3">
        <f>IF(成绩记录表!C3133=成绩查询表!$G$17,P3133+ROW(P3133)/10000000,10000000)+ROW(P3133)/1000000</f>
        <v>10000000.003133001</v>
      </c>
      <c r="O3133" s="15">
        <f t="shared" si="150"/>
        <v>0</v>
      </c>
      <c r="P3133" s="30">
        <f t="shared" si="148"/>
        <v>1</v>
      </c>
    </row>
    <row r="3134" spans="1:16">
      <c r="A3134" s="3">
        <f t="shared" si="149"/>
        <v>3132</v>
      </c>
      <c r="B3134" s="3">
        <f>IF(成绩记录表!C3134=成绩查询表!$G$17,P3134+ROW(P3134)/10000000,10000000)+ROW(P3134)/1000000</f>
        <v>10000000.003133999</v>
      </c>
      <c r="O3134" s="15">
        <f t="shared" si="150"/>
        <v>0</v>
      </c>
      <c r="P3134" s="30">
        <f t="shared" si="148"/>
        <v>1</v>
      </c>
    </row>
    <row r="3135" spans="1:16">
      <c r="A3135" s="3">
        <f t="shared" si="149"/>
        <v>3133</v>
      </c>
      <c r="B3135" s="3">
        <f>IF(成绩记录表!C3135=成绩查询表!$G$17,P3135+ROW(P3135)/10000000,10000000)+ROW(P3135)/1000000</f>
        <v>10000000.003134999</v>
      </c>
      <c r="O3135" s="15">
        <f t="shared" si="150"/>
        <v>0</v>
      </c>
      <c r="P3135" s="30">
        <f t="shared" si="148"/>
        <v>1</v>
      </c>
    </row>
    <row r="3136" spans="1:16">
      <c r="A3136" s="3">
        <f t="shared" si="149"/>
        <v>3134</v>
      </c>
      <c r="B3136" s="3">
        <f>IF(成绩记录表!C3136=成绩查询表!$G$17,P3136+ROW(P3136)/10000000,10000000)+ROW(P3136)/1000000</f>
        <v>10000000.003136</v>
      </c>
      <c r="O3136" s="15">
        <f t="shared" si="150"/>
        <v>0</v>
      </c>
      <c r="P3136" s="30">
        <f t="shared" si="148"/>
        <v>1</v>
      </c>
    </row>
    <row r="3137" spans="1:16">
      <c r="A3137" s="3">
        <f t="shared" si="149"/>
        <v>3135</v>
      </c>
      <c r="B3137" s="3">
        <f>IF(成绩记录表!C3137=成绩查询表!$G$17,P3137+ROW(P3137)/10000000,10000000)+ROW(P3137)/1000000</f>
        <v>10000000.003137</v>
      </c>
      <c r="O3137" s="15">
        <f t="shared" si="150"/>
        <v>0</v>
      </c>
      <c r="P3137" s="30">
        <f t="shared" si="148"/>
        <v>1</v>
      </c>
    </row>
    <row r="3138" spans="1:16">
      <c r="A3138" s="3">
        <f t="shared" si="149"/>
        <v>3136</v>
      </c>
      <c r="B3138" s="3">
        <f>IF(成绩记录表!C3138=成绩查询表!$G$17,P3138+ROW(P3138)/10000000,10000000)+ROW(P3138)/1000000</f>
        <v>10000000.003138</v>
      </c>
      <c r="O3138" s="15">
        <f t="shared" si="150"/>
        <v>0</v>
      </c>
      <c r="P3138" s="30">
        <f t="shared" si="148"/>
        <v>1</v>
      </c>
    </row>
    <row r="3139" spans="1:16">
      <c r="A3139" s="3">
        <f t="shared" si="149"/>
        <v>3137</v>
      </c>
      <c r="B3139" s="3">
        <f>IF(成绩记录表!C3139=成绩查询表!$G$17,P3139+ROW(P3139)/10000000,10000000)+ROW(P3139)/1000000</f>
        <v>10000000.003139</v>
      </c>
      <c r="O3139" s="15">
        <f t="shared" si="150"/>
        <v>0</v>
      </c>
      <c r="P3139" s="30">
        <f t="shared" si="148"/>
        <v>1</v>
      </c>
    </row>
    <row r="3140" spans="1:16">
      <c r="A3140" s="3">
        <f t="shared" si="149"/>
        <v>3138</v>
      </c>
      <c r="B3140" s="3">
        <f>IF(成绩记录表!C3140=成绩查询表!$G$17,P3140+ROW(P3140)/10000000,10000000)+ROW(P3140)/1000000</f>
        <v>10000000.003140001</v>
      </c>
      <c r="O3140" s="15">
        <f t="shared" si="150"/>
        <v>0</v>
      </c>
      <c r="P3140" s="30">
        <f t="shared" si="148"/>
        <v>1</v>
      </c>
    </row>
    <row r="3141" spans="1:16">
      <c r="A3141" s="3">
        <f t="shared" si="149"/>
        <v>3139</v>
      </c>
      <c r="B3141" s="3">
        <f>IF(成绩记录表!C3141=成绩查询表!$G$17,P3141+ROW(P3141)/10000000,10000000)+ROW(P3141)/1000000</f>
        <v>10000000.003141001</v>
      </c>
      <c r="O3141" s="15">
        <f t="shared" si="150"/>
        <v>0</v>
      </c>
      <c r="P3141" s="30">
        <f t="shared" si="148"/>
        <v>1</v>
      </c>
    </row>
    <row r="3142" spans="1:16">
      <c r="A3142" s="3">
        <f t="shared" si="149"/>
        <v>3140</v>
      </c>
      <c r="B3142" s="3">
        <f>IF(成绩记录表!C3142=成绩查询表!$G$17,P3142+ROW(P3142)/10000000,10000000)+ROW(P3142)/1000000</f>
        <v>10000000.003141999</v>
      </c>
      <c r="O3142" s="15">
        <f t="shared" si="150"/>
        <v>0</v>
      </c>
      <c r="P3142" s="30">
        <f t="shared" si="148"/>
        <v>1</v>
      </c>
    </row>
    <row r="3143" spans="1:16">
      <c r="A3143" s="3">
        <f t="shared" si="149"/>
        <v>3141</v>
      </c>
      <c r="B3143" s="3">
        <f>IF(成绩记录表!C3143=成绩查询表!$G$17,P3143+ROW(P3143)/10000000,10000000)+ROW(P3143)/1000000</f>
        <v>10000000.003142999</v>
      </c>
      <c r="O3143" s="15">
        <f t="shared" si="150"/>
        <v>0</v>
      </c>
      <c r="P3143" s="30">
        <f t="shared" si="148"/>
        <v>1</v>
      </c>
    </row>
    <row r="3144" spans="1:16">
      <c r="A3144" s="3">
        <f t="shared" si="149"/>
        <v>3142</v>
      </c>
      <c r="B3144" s="3">
        <f>IF(成绩记录表!C3144=成绩查询表!$G$17,P3144+ROW(P3144)/10000000,10000000)+ROW(P3144)/1000000</f>
        <v>10000000.003144</v>
      </c>
      <c r="O3144" s="15">
        <f t="shared" si="150"/>
        <v>0</v>
      </c>
      <c r="P3144" s="30">
        <f t="shared" si="148"/>
        <v>1</v>
      </c>
    </row>
    <row r="3145" spans="1:16">
      <c r="A3145" s="3">
        <f t="shared" si="149"/>
        <v>3143</v>
      </c>
      <c r="B3145" s="3">
        <f>IF(成绩记录表!C3145=成绩查询表!$G$17,P3145+ROW(P3145)/10000000,10000000)+ROW(P3145)/1000000</f>
        <v>10000000.003145</v>
      </c>
      <c r="O3145" s="15">
        <f t="shared" si="150"/>
        <v>0</v>
      </c>
      <c r="P3145" s="30">
        <f t="shared" si="148"/>
        <v>1</v>
      </c>
    </row>
    <row r="3146" spans="1:16">
      <c r="A3146" s="3">
        <f t="shared" si="149"/>
        <v>3144</v>
      </c>
      <c r="B3146" s="3">
        <f>IF(成绩记录表!C3146=成绩查询表!$G$17,P3146+ROW(P3146)/10000000,10000000)+ROW(P3146)/1000000</f>
        <v>10000000.003146</v>
      </c>
      <c r="O3146" s="15">
        <f t="shared" si="150"/>
        <v>0</v>
      </c>
      <c r="P3146" s="30">
        <f t="shared" si="148"/>
        <v>1</v>
      </c>
    </row>
    <row r="3147" spans="1:16">
      <c r="A3147" s="3">
        <f t="shared" si="149"/>
        <v>3145</v>
      </c>
      <c r="B3147" s="3">
        <f>IF(成绩记录表!C3147=成绩查询表!$G$17,P3147+ROW(P3147)/10000000,10000000)+ROW(P3147)/1000000</f>
        <v>10000000.003147</v>
      </c>
      <c r="O3147" s="15">
        <f t="shared" si="150"/>
        <v>0</v>
      </c>
      <c r="P3147" s="30">
        <f t="shared" si="148"/>
        <v>1</v>
      </c>
    </row>
    <row r="3148" spans="1:16">
      <c r="A3148" s="3">
        <f t="shared" si="149"/>
        <v>3146</v>
      </c>
      <c r="B3148" s="3">
        <f>IF(成绩记录表!C3148=成绩查询表!$G$17,P3148+ROW(P3148)/10000000,10000000)+ROW(P3148)/1000000</f>
        <v>10000000.003148001</v>
      </c>
      <c r="O3148" s="15">
        <f t="shared" si="150"/>
        <v>0</v>
      </c>
      <c r="P3148" s="30">
        <f t="shared" si="148"/>
        <v>1</v>
      </c>
    </row>
    <row r="3149" spans="1:16">
      <c r="A3149" s="3">
        <f t="shared" si="149"/>
        <v>3147</v>
      </c>
      <c r="B3149" s="3">
        <f>IF(成绩记录表!C3149=成绩查询表!$G$17,P3149+ROW(P3149)/10000000,10000000)+ROW(P3149)/1000000</f>
        <v>10000000.003149001</v>
      </c>
      <c r="O3149" s="15">
        <f t="shared" si="150"/>
        <v>0</v>
      </c>
      <c r="P3149" s="30">
        <f t="shared" si="148"/>
        <v>1</v>
      </c>
    </row>
    <row r="3150" spans="1:16">
      <c r="A3150" s="3">
        <f t="shared" si="149"/>
        <v>3148</v>
      </c>
      <c r="B3150" s="3">
        <f>IF(成绩记录表!C3150=成绩查询表!$G$17,P3150+ROW(P3150)/10000000,10000000)+ROW(P3150)/1000000</f>
        <v>10000000.003149999</v>
      </c>
      <c r="O3150" s="15">
        <f t="shared" si="150"/>
        <v>0</v>
      </c>
      <c r="P3150" s="30">
        <f t="shared" si="148"/>
        <v>1</v>
      </c>
    </row>
    <row r="3151" spans="1:16">
      <c r="A3151" s="3">
        <f t="shared" si="149"/>
        <v>3149</v>
      </c>
      <c r="B3151" s="3">
        <f>IF(成绩记录表!C3151=成绩查询表!$G$17,P3151+ROW(P3151)/10000000,10000000)+ROW(P3151)/1000000</f>
        <v>10000000.003151</v>
      </c>
      <c r="O3151" s="15">
        <f t="shared" si="150"/>
        <v>0</v>
      </c>
      <c r="P3151" s="30">
        <f t="shared" si="148"/>
        <v>1</v>
      </c>
    </row>
    <row r="3152" spans="1:16">
      <c r="A3152" s="3">
        <f t="shared" si="149"/>
        <v>3150</v>
      </c>
      <c r="B3152" s="3">
        <f>IF(成绩记录表!C3152=成绩查询表!$G$17,P3152+ROW(P3152)/10000000,10000000)+ROW(P3152)/1000000</f>
        <v>10000000.003152</v>
      </c>
      <c r="O3152" s="15">
        <f t="shared" si="150"/>
        <v>0</v>
      </c>
      <c r="P3152" s="30">
        <f t="shared" si="148"/>
        <v>1</v>
      </c>
    </row>
    <row r="3153" spans="1:16">
      <c r="A3153" s="3">
        <f t="shared" si="149"/>
        <v>3151</v>
      </c>
      <c r="B3153" s="3">
        <f>IF(成绩记录表!C3153=成绩查询表!$G$17,P3153+ROW(P3153)/10000000,10000000)+ROW(P3153)/1000000</f>
        <v>10000000.003153</v>
      </c>
      <c r="O3153" s="15">
        <f t="shared" si="150"/>
        <v>0</v>
      </c>
      <c r="P3153" s="30">
        <f t="shared" si="148"/>
        <v>1</v>
      </c>
    </row>
    <row r="3154" spans="1:16">
      <c r="A3154" s="3">
        <f t="shared" si="149"/>
        <v>3152</v>
      </c>
      <c r="B3154" s="3">
        <f>IF(成绩记录表!C3154=成绩查询表!$G$17,P3154+ROW(P3154)/10000000,10000000)+ROW(P3154)/1000000</f>
        <v>10000000.003154</v>
      </c>
      <c r="O3154" s="15">
        <f t="shared" si="150"/>
        <v>0</v>
      </c>
      <c r="P3154" s="30">
        <f t="shared" si="148"/>
        <v>1</v>
      </c>
    </row>
    <row r="3155" spans="1:16">
      <c r="A3155" s="3">
        <f t="shared" si="149"/>
        <v>3153</v>
      </c>
      <c r="B3155" s="3">
        <f>IF(成绩记录表!C3155=成绩查询表!$G$17,P3155+ROW(P3155)/10000000,10000000)+ROW(P3155)/1000000</f>
        <v>10000000.003155001</v>
      </c>
      <c r="O3155" s="15">
        <f t="shared" si="150"/>
        <v>0</v>
      </c>
      <c r="P3155" s="30">
        <f t="shared" si="148"/>
        <v>1</v>
      </c>
    </row>
    <row r="3156" spans="1:16">
      <c r="A3156" s="3">
        <f t="shared" si="149"/>
        <v>3154</v>
      </c>
      <c r="B3156" s="3">
        <f>IF(成绩记录表!C3156=成绩查询表!$G$17,P3156+ROW(P3156)/10000000,10000000)+ROW(P3156)/1000000</f>
        <v>10000000.003156001</v>
      </c>
      <c r="O3156" s="15">
        <f t="shared" si="150"/>
        <v>0</v>
      </c>
      <c r="P3156" s="30">
        <f t="shared" si="148"/>
        <v>1</v>
      </c>
    </row>
    <row r="3157" spans="1:16">
      <c r="A3157" s="3">
        <f t="shared" si="149"/>
        <v>3155</v>
      </c>
      <c r="B3157" s="3">
        <f>IF(成绩记录表!C3157=成绩查询表!$G$17,P3157+ROW(P3157)/10000000,10000000)+ROW(P3157)/1000000</f>
        <v>10000000.003156999</v>
      </c>
      <c r="O3157" s="15">
        <f t="shared" si="150"/>
        <v>0</v>
      </c>
      <c r="P3157" s="30">
        <f t="shared" si="148"/>
        <v>1</v>
      </c>
    </row>
    <row r="3158" spans="1:16">
      <c r="A3158" s="3">
        <f t="shared" si="149"/>
        <v>3156</v>
      </c>
      <c r="B3158" s="3">
        <f>IF(成绩记录表!C3158=成绩查询表!$G$17,P3158+ROW(P3158)/10000000,10000000)+ROW(P3158)/1000000</f>
        <v>10000000.003157999</v>
      </c>
      <c r="O3158" s="15">
        <f t="shared" si="150"/>
        <v>0</v>
      </c>
      <c r="P3158" s="30">
        <f t="shared" ref="P3158:P3221" si="151">IFERROR(VALUE(COUNTIFS($C$2:$C$20000,C3158,$O$2:$O$20000,"&gt;"&amp;$O3158)+1),0)</f>
        <v>1</v>
      </c>
    </row>
    <row r="3159" spans="1:16">
      <c r="A3159" s="3">
        <f t="shared" si="149"/>
        <v>3157</v>
      </c>
      <c r="B3159" s="3">
        <f>IF(成绩记录表!C3159=成绩查询表!$G$17,P3159+ROW(P3159)/10000000,10000000)+ROW(P3159)/1000000</f>
        <v>10000000.003159</v>
      </c>
      <c r="O3159" s="15">
        <f t="shared" si="150"/>
        <v>0</v>
      </c>
      <c r="P3159" s="30">
        <f t="shared" si="151"/>
        <v>1</v>
      </c>
    </row>
    <row r="3160" spans="1:16">
      <c r="A3160" s="3">
        <f t="shared" si="149"/>
        <v>3158</v>
      </c>
      <c r="B3160" s="3">
        <f>IF(成绩记录表!C3160=成绩查询表!$G$17,P3160+ROW(P3160)/10000000,10000000)+ROW(P3160)/1000000</f>
        <v>10000000.00316</v>
      </c>
      <c r="O3160" s="15">
        <f t="shared" si="150"/>
        <v>0</v>
      </c>
      <c r="P3160" s="30">
        <f t="shared" si="151"/>
        <v>1</v>
      </c>
    </row>
    <row r="3161" spans="1:16">
      <c r="A3161" s="3">
        <f t="shared" si="149"/>
        <v>3159</v>
      </c>
      <c r="B3161" s="3">
        <f>IF(成绩记录表!C3161=成绩查询表!$G$17,P3161+ROW(P3161)/10000000,10000000)+ROW(P3161)/1000000</f>
        <v>10000000.003161</v>
      </c>
      <c r="O3161" s="15">
        <f t="shared" si="150"/>
        <v>0</v>
      </c>
      <c r="P3161" s="30">
        <f t="shared" si="151"/>
        <v>1</v>
      </c>
    </row>
    <row r="3162" spans="1:16">
      <c r="A3162" s="3">
        <f t="shared" si="149"/>
        <v>3160</v>
      </c>
      <c r="B3162" s="3">
        <f>IF(成绩记录表!C3162=成绩查询表!$G$17,P3162+ROW(P3162)/10000000,10000000)+ROW(P3162)/1000000</f>
        <v>10000000.003162</v>
      </c>
      <c r="O3162" s="15">
        <f t="shared" si="150"/>
        <v>0</v>
      </c>
      <c r="P3162" s="30">
        <f t="shared" si="151"/>
        <v>1</v>
      </c>
    </row>
    <row r="3163" spans="1:16">
      <c r="A3163" s="3">
        <f t="shared" si="149"/>
        <v>3161</v>
      </c>
      <c r="B3163" s="3">
        <f>IF(成绩记录表!C3163=成绩查询表!$G$17,P3163+ROW(P3163)/10000000,10000000)+ROW(P3163)/1000000</f>
        <v>10000000.003163001</v>
      </c>
      <c r="O3163" s="15">
        <f t="shared" si="150"/>
        <v>0</v>
      </c>
      <c r="P3163" s="30">
        <f t="shared" si="151"/>
        <v>1</v>
      </c>
    </row>
    <row r="3164" spans="1:16">
      <c r="A3164" s="3">
        <f t="shared" si="149"/>
        <v>3162</v>
      </c>
      <c r="B3164" s="3">
        <f>IF(成绩记录表!C3164=成绩查询表!$G$17,P3164+ROW(P3164)/10000000,10000000)+ROW(P3164)/1000000</f>
        <v>10000000.003164001</v>
      </c>
      <c r="O3164" s="15">
        <f t="shared" si="150"/>
        <v>0</v>
      </c>
      <c r="P3164" s="30">
        <f t="shared" si="151"/>
        <v>1</v>
      </c>
    </row>
    <row r="3165" spans="1:16">
      <c r="A3165" s="3">
        <f t="shared" si="149"/>
        <v>3163</v>
      </c>
      <c r="B3165" s="3">
        <f>IF(成绩记录表!C3165=成绩查询表!$G$17,P3165+ROW(P3165)/10000000,10000000)+ROW(P3165)/1000000</f>
        <v>10000000.003164999</v>
      </c>
      <c r="O3165" s="15">
        <f t="shared" si="150"/>
        <v>0</v>
      </c>
      <c r="P3165" s="30">
        <f t="shared" si="151"/>
        <v>1</v>
      </c>
    </row>
    <row r="3166" spans="1:16">
      <c r="A3166" s="3">
        <f t="shared" si="149"/>
        <v>3164</v>
      </c>
      <c r="B3166" s="3">
        <f>IF(成绩记录表!C3166=成绩查询表!$G$17,P3166+ROW(P3166)/10000000,10000000)+ROW(P3166)/1000000</f>
        <v>10000000.003165999</v>
      </c>
      <c r="O3166" s="15">
        <f t="shared" si="150"/>
        <v>0</v>
      </c>
      <c r="P3166" s="30">
        <f t="shared" si="151"/>
        <v>1</v>
      </c>
    </row>
    <row r="3167" spans="1:16">
      <c r="A3167" s="3">
        <f t="shared" si="149"/>
        <v>3165</v>
      </c>
      <c r="B3167" s="3">
        <f>IF(成绩记录表!C3167=成绩查询表!$G$17,P3167+ROW(P3167)/10000000,10000000)+ROW(P3167)/1000000</f>
        <v>10000000.003167</v>
      </c>
      <c r="O3167" s="15">
        <f t="shared" si="150"/>
        <v>0</v>
      </c>
      <c r="P3167" s="30">
        <f t="shared" si="151"/>
        <v>1</v>
      </c>
    </row>
    <row r="3168" spans="1:16">
      <c r="A3168" s="3">
        <f t="shared" si="149"/>
        <v>3166</v>
      </c>
      <c r="B3168" s="3">
        <f>IF(成绩记录表!C3168=成绩查询表!$G$17,P3168+ROW(P3168)/10000000,10000000)+ROW(P3168)/1000000</f>
        <v>10000000.003168</v>
      </c>
      <c r="O3168" s="15">
        <f t="shared" si="150"/>
        <v>0</v>
      </c>
      <c r="P3168" s="30">
        <f t="shared" si="151"/>
        <v>1</v>
      </c>
    </row>
    <row r="3169" spans="1:16">
      <c r="A3169" s="3">
        <f t="shared" si="149"/>
        <v>3167</v>
      </c>
      <c r="B3169" s="3">
        <f>IF(成绩记录表!C3169=成绩查询表!$G$17,P3169+ROW(P3169)/10000000,10000000)+ROW(P3169)/1000000</f>
        <v>10000000.003169</v>
      </c>
      <c r="O3169" s="15">
        <f t="shared" si="150"/>
        <v>0</v>
      </c>
      <c r="P3169" s="30">
        <f t="shared" si="151"/>
        <v>1</v>
      </c>
    </row>
    <row r="3170" spans="1:16">
      <c r="A3170" s="3">
        <f t="shared" si="149"/>
        <v>3168</v>
      </c>
      <c r="B3170" s="3">
        <f>IF(成绩记录表!C3170=成绩查询表!$G$17,P3170+ROW(P3170)/10000000,10000000)+ROW(P3170)/1000000</f>
        <v>10000000.00317</v>
      </c>
      <c r="O3170" s="15">
        <f t="shared" si="150"/>
        <v>0</v>
      </c>
      <c r="P3170" s="30">
        <f t="shared" si="151"/>
        <v>1</v>
      </c>
    </row>
    <row r="3171" spans="1:16">
      <c r="A3171" s="3">
        <f t="shared" si="149"/>
        <v>3169</v>
      </c>
      <c r="B3171" s="3">
        <f>IF(成绩记录表!C3171=成绩查询表!$G$17,P3171+ROW(P3171)/10000000,10000000)+ROW(P3171)/1000000</f>
        <v>10000000.003171001</v>
      </c>
      <c r="O3171" s="15">
        <f t="shared" si="150"/>
        <v>0</v>
      </c>
      <c r="P3171" s="30">
        <f t="shared" si="151"/>
        <v>1</v>
      </c>
    </row>
    <row r="3172" spans="1:16">
      <c r="A3172" s="3">
        <f t="shared" si="149"/>
        <v>3170</v>
      </c>
      <c r="B3172" s="3">
        <f>IF(成绩记录表!C3172=成绩查询表!$G$17,P3172+ROW(P3172)/10000000,10000000)+ROW(P3172)/1000000</f>
        <v>10000000.003172001</v>
      </c>
      <c r="O3172" s="15">
        <f t="shared" si="150"/>
        <v>0</v>
      </c>
      <c r="P3172" s="30">
        <f t="shared" si="151"/>
        <v>1</v>
      </c>
    </row>
    <row r="3173" spans="1:16">
      <c r="A3173" s="3">
        <f t="shared" si="149"/>
        <v>3171</v>
      </c>
      <c r="B3173" s="3">
        <f>IF(成绩记录表!C3173=成绩查询表!$G$17,P3173+ROW(P3173)/10000000,10000000)+ROW(P3173)/1000000</f>
        <v>10000000.003172999</v>
      </c>
      <c r="O3173" s="15">
        <f t="shared" si="150"/>
        <v>0</v>
      </c>
      <c r="P3173" s="30">
        <f t="shared" si="151"/>
        <v>1</v>
      </c>
    </row>
    <row r="3174" spans="1:16">
      <c r="A3174" s="3">
        <f t="shared" si="149"/>
        <v>3172</v>
      </c>
      <c r="B3174" s="3">
        <f>IF(成绩记录表!C3174=成绩查询表!$G$17,P3174+ROW(P3174)/10000000,10000000)+ROW(P3174)/1000000</f>
        <v>10000000.003173999</v>
      </c>
      <c r="O3174" s="15">
        <f t="shared" si="150"/>
        <v>0</v>
      </c>
      <c r="P3174" s="30">
        <f t="shared" si="151"/>
        <v>1</v>
      </c>
    </row>
    <row r="3175" spans="1:16">
      <c r="A3175" s="3">
        <f t="shared" si="149"/>
        <v>3173</v>
      </c>
      <c r="B3175" s="3">
        <f>IF(成绩记录表!C3175=成绩查询表!$G$17,P3175+ROW(P3175)/10000000,10000000)+ROW(P3175)/1000000</f>
        <v>10000000.003175</v>
      </c>
      <c r="O3175" s="15">
        <f t="shared" si="150"/>
        <v>0</v>
      </c>
      <c r="P3175" s="30">
        <f t="shared" si="151"/>
        <v>1</v>
      </c>
    </row>
    <row r="3176" spans="1:16">
      <c r="A3176" s="3">
        <f t="shared" si="149"/>
        <v>3174</v>
      </c>
      <c r="B3176" s="3">
        <f>IF(成绩记录表!C3176=成绩查询表!$G$17,P3176+ROW(P3176)/10000000,10000000)+ROW(P3176)/1000000</f>
        <v>10000000.003176</v>
      </c>
      <c r="O3176" s="15">
        <f t="shared" si="150"/>
        <v>0</v>
      </c>
      <c r="P3176" s="30">
        <f t="shared" si="151"/>
        <v>1</v>
      </c>
    </row>
    <row r="3177" spans="1:16">
      <c r="A3177" s="3">
        <f t="shared" si="149"/>
        <v>3175</v>
      </c>
      <c r="B3177" s="3">
        <f>IF(成绩记录表!C3177=成绩查询表!$G$17,P3177+ROW(P3177)/10000000,10000000)+ROW(P3177)/1000000</f>
        <v>10000000.003177</v>
      </c>
      <c r="O3177" s="15">
        <f t="shared" si="150"/>
        <v>0</v>
      </c>
      <c r="P3177" s="30">
        <f t="shared" si="151"/>
        <v>1</v>
      </c>
    </row>
    <row r="3178" spans="1:16">
      <c r="A3178" s="3">
        <f t="shared" si="149"/>
        <v>3176</v>
      </c>
      <c r="B3178" s="3">
        <f>IF(成绩记录表!C3178=成绩查询表!$G$17,P3178+ROW(P3178)/10000000,10000000)+ROW(P3178)/1000000</f>
        <v>10000000.003178</v>
      </c>
      <c r="O3178" s="15">
        <f t="shared" si="150"/>
        <v>0</v>
      </c>
      <c r="P3178" s="30">
        <f t="shared" si="151"/>
        <v>1</v>
      </c>
    </row>
    <row r="3179" spans="1:16">
      <c r="A3179" s="3">
        <f t="shared" si="149"/>
        <v>3177</v>
      </c>
      <c r="B3179" s="3">
        <f>IF(成绩记录表!C3179=成绩查询表!$G$17,P3179+ROW(P3179)/10000000,10000000)+ROW(P3179)/1000000</f>
        <v>10000000.003179001</v>
      </c>
      <c r="O3179" s="15">
        <f t="shared" si="150"/>
        <v>0</v>
      </c>
      <c r="P3179" s="30">
        <f t="shared" si="151"/>
        <v>1</v>
      </c>
    </row>
    <row r="3180" spans="1:16">
      <c r="A3180" s="3">
        <f t="shared" ref="A3180:A3243" si="152">RANK(B3180,B:B,1)</f>
        <v>3178</v>
      </c>
      <c r="B3180" s="3">
        <f>IF(成绩记录表!C3180=成绩查询表!$G$17,P3180+ROW(P3180)/10000000,10000000)+ROW(P3180)/1000000</f>
        <v>10000000.003180001</v>
      </c>
      <c r="O3180" s="15">
        <f t="shared" ref="O3180:O3243" si="153">SUM(F3180:N3180)</f>
        <v>0</v>
      </c>
      <c r="P3180" s="30">
        <f t="shared" si="151"/>
        <v>1</v>
      </c>
    </row>
    <row r="3181" spans="1:16">
      <c r="A3181" s="3">
        <f t="shared" si="152"/>
        <v>3179</v>
      </c>
      <c r="B3181" s="3">
        <f>IF(成绩记录表!C3181=成绩查询表!$G$17,P3181+ROW(P3181)/10000000,10000000)+ROW(P3181)/1000000</f>
        <v>10000000.003180999</v>
      </c>
      <c r="O3181" s="15">
        <f t="shared" si="153"/>
        <v>0</v>
      </c>
      <c r="P3181" s="30">
        <f t="shared" si="151"/>
        <v>1</v>
      </c>
    </row>
    <row r="3182" spans="1:16">
      <c r="A3182" s="3">
        <f t="shared" si="152"/>
        <v>3180</v>
      </c>
      <c r="B3182" s="3">
        <f>IF(成绩记录表!C3182=成绩查询表!$G$17,P3182+ROW(P3182)/10000000,10000000)+ROW(P3182)/1000000</f>
        <v>10000000.003182</v>
      </c>
      <c r="O3182" s="15">
        <f t="shared" si="153"/>
        <v>0</v>
      </c>
      <c r="P3182" s="30">
        <f t="shared" si="151"/>
        <v>1</v>
      </c>
    </row>
    <row r="3183" spans="1:16">
      <c r="A3183" s="3">
        <f t="shared" si="152"/>
        <v>3181</v>
      </c>
      <c r="B3183" s="3">
        <f>IF(成绩记录表!C3183=成绩查询表!$G$17,P3183+ROW(P3183)/10000000,10000000)+ROW(P3183)/1000000</f>
        <v>10000000.003183</v>
      </c>
      <c r="O3183" s="15">
        <f t="shared" si="153"/>
        <v>0</v>
      </c>
      <c r="P3183" s="30">
        <f t="shared" si="151"/>
        <v>1</v>
      </c>
    </row>
    <row r="3184" spans="1:16">
      <c r="A3184" s="3">
        <f t="shared" si="152"/>
        <v>3182</v>
      </c>
      <c r="B3184" s="3">
        <f>IF(成绩记录表!C3184=成绩查询表!$G$17,P3184+ROW(P3184)/10000000,10000000)+ROW(P3184)/1000000</f>
        <v>10000000.003184</v>
      </c>
      <c r="O3184" s="15">
        <f t="shared" si="153"/>
        <v>0</v>
      </c>
      <c r="P3184" s="30">
        <f t="shared" si="151"/>
        <v>1</v>
      </c>
    </row>
    <row r="3185" spans="1:16">
      <c r="A3185" s="3">
        <f t="shared" si="152"/>
        <v>3183</v>
      </c>
      <c r="B3185" s="3">
        <f>IF(成绩记录表!C3185=成绩查询表!$G$17,P3185+ROW(P3185)/10000000,10000000)+ROW(P3185)/1000000</f>
        <v>10000000.003185</v>
      </c>
      <c r="O3185" s="15">
        <f t="shared" si="153"/>
        <v>0</v>
      </c>
      <c r="P3185" s="30">
        <f t="shared" si="151"/>
        <v>1</v>
      </c>
    </row>
    <row r="3186" spans="1:16">
      <c r="A3186" s="3">
        <f t="shared" si="152"/>
        <v>3184</v>
      </c>
      <c r="B3186" s="3">
        <f>IF(成绩记录表!C3186=成绩查询表!$G$17,P3186+ROW(P3186)/10000000,10000000)+ROW(P3186)/1000000</f>
        <v>10000000.003186001</v>
      </c>
      <c r="O3186" s="15">
        <f t="shared" si="153"/>
        <v>0</v>
      </c>
      <c r="P3186" s="30">
        <f t="shared" si="151"/>
        <v>1</v>
      </c>
    </row>
    <row r="3187" spans="1:16">
      <c r="A3187" s="3">
        <f t="shared" si="152"/>
        <v>3185</v>
      </c>
      <c r="B3187" s="3">
        <f>IF(成绩记录表!C3187=成绩查询表!$G$17,P3187+ROW(P3187)/10000000,10000000)+ROW(P3187)/1000000</f>
        <v>10000000.003187001</v>
      </c>
      <c r="O3187" s="15">
        <f t="shared" si="153"/>
        <v>0</v>
      </c>
      <c r="P3187" s="30">
        <f t="shared" si="151"/>
        <v>1</v>
      </c>
    </row>
    <row r="3188" spans="1:16">
      <c r="A3188" s="3">
        <f t="shared" si="152"/>
        <v>3186</v>
      </c>
      <c r="B3188" s="3">
        <f>IF(成绩记录表!C3188=成绩查询表!$G$17,P3188+ROW(P3188)/10000000,10000000)+ROW(P3188)/1000000</f>
        <v>10000000.003187999</v>
      </c>
      <c r="O3188" s="15">
        <f t="shared" si="153"/>
        <v>0</v>
      </c>
      <c r="P3188" s="30">
        <f t="shared" si="151"/>
        <v>1</v>
      </c>
    </row>
    <row r="3189" spans="1:16">
      <c r="A3189" s="3">
        <f t="shared" si="152"/>
        <v>3187</v>
      </c>
      <c r="B3189" s="3">
        <f>IF(成绩记录表!C3189=成绩查询表!$G$17,P3189+ROW(P3189)/10000000,10000000)+ROW(P3189)/1000000</f>
        <v>10000000.003188999</v>
      </c>
      <c r="O3189" s="15">
        <f t="shared" si="153"/>
        <v>0</v>
      </c>
      <c r="P3189" s="30">
        <f t="shared" si="151"/>
        <v>1</v>
      </c>
    </row>
    <row r="3190" spans="1:16">
      <c r="A3190" s="3">
        <f t="shared" si="152"/>
        <v>3188</v>
      </c>
      <c r="B3190" s="3">
        <f>IF(成绩记录表!C3190=成绩查询表!$G$17,P3190+ROW(P3190)/10000000,10000000)+ROW(P3190)/1000000</f>
        <v>10000000.00319</v>
      </c>
      <c r="O3190" s="15">
        <f t="shared" si="153"/>
        <v>0</v>
      </c>
      <c r="P3190" s="30">
        <f t="shared" si="151"/>
        <v>1</v>
      </c>
    </row>
    <row r="3191" spans="1:16">
      <c r="A3191" s="3">
        <f t="shared" si="152"/>
        <v>3189</v>
      </c>
      <c r="B3191" s="3">
        <f>IF(成绩记录表!C3191=成绩查询表!$G$17,P3191+ROW(P3191)/10000000,10000000)+ROW(P3191)/1000000</f>
        <v>10000000.003191</v>
      </c>
      <c r="O3191" s="15">
        <f t="shared" si="153"/>
        <v>0</v>
      </c>
      <c r="P3191" s="30">
        <f t="shared" si="151"/>
        <v>1</v>
      </c>
    </row>
    <row r="3192" spans="1:16">
      <c r="A3192" s="3">
        <f t="shared" si="152"/>
        <v>3190</v>
      </c>
      <c r="B3192" s="3">
        <f>IF(成绩记录表!C3192=成绩查询表!$G$17,P3192+ROW(P3192)/10000000,10000000)+ROW(P3192)/1000000</f>
        <v>10000000.003192</v>
      </c>
      <c r="O3192" s="15">
        <f t="shared" si="153"/>
        <v>0</v>
      </c>
      <c r="P3192" s="30">
        <f t="shared" si="151"/>
        <v>1</v>
      </c>
    </row>
    <row r="3193" spans="1:16">
      <c r="A3193" s="3">
        <f t="shared" si="152"/>
        <v>3191</v>
      </c>
      <c r="B3193" s="3">
        <f>IF(成绩记录表!C3193=成绩查询表!$G$17,P3193+ROW(P3193)/10000000,10000000)+ROW(P3193)/1000000</f>
        <v>10000000.003193</v>
      </c>
      <c r="O3193" s="15">
        <f t="shared" si="153"/>
        <v>0</v>
      </c>
      <c r="P3193" s="30">
        <f t="shared" si="151"/>
        <v>1</v>
      </c>
    </row>
    <row r="3194" spans="1:16">
      <c r="A3194" s="3">
        <f t="shared" si="152"/>
        <v>3192</v>
      </c>
      <c r="B3194" s="3">
        <f>IF(成绩记录表!C3194=成绩查询表!$G$17,P3194+ROW(P3194)/10000000,10000000)+ROW(P3194)/1000000</f>
        <v>10000000.003194001</v>
      </c>
      <c r="O3194" s="15">
        <f t="shared" si="153"/>
        <v>0</v>
      </c>
      <c r="P3194" s="30">
        <f t="shared" si="151"/>
        <v>1</v>
      </c>
    </row>
    <row r="3195" spans="1:16">
      <c r="A3195" s="3">
        <f t="shared" si="152"/>
        <v>3193</v>
      </c>
      <c r="B3195" s="3">
        <f>IF(成绩记录表!C3195=成绩查询表!$G$17,P3195+ROW(P3195)/10000000,10000000)+ROW(P3195)/1000000</f>
        <v>10000000.003195001</v>
      </c>
      <c r="O3195" s="15">
        <f t="shared" si="153"/>
        <v>0</v>
      </c>
      <c r="P3195" s="30">
        <f t="shared" si="151"/>
        <v>1</v>
      </c>
    </row>
    <row r="3196" spans="1:16">
      <c r="A3196" s="3">
        <f t="shared" si="152"/>
        <v>3194</v>
      </c>
      <c r="B3196" s="3">
        <f>IF(成绩记录表!C3196=成绩查询表!$G$17,P3196+ROW(P3196)/10000000,10000000)+ROW(P3196)/1000000</f>
        <v>10000000.003195999</v>
      </c>
      <c r="O3196" s="15">
        <f t="shared" si="153"/>
        <v>0</v>
      </c>
      <c r="P3196" s="30">
        <f t="shared" si="151"/>
        <v>1</v>
      </c>
    </row>
    <row r="3197" spans="1:16">
      <c r="A3197" s="3">
        <f t="shared" si="152"/>
        <v>3195</v>
      </c>
      <c r="B3197" s="3">
        <f>IF(成绩记录表!C3197=成绩查询表!$G$17,P3197+ROW(P3197)/10000000,10000000)+ROW(P3197)/1000000</f>
        <v>10000000.003196999</v>
      </c>
      <c r="O3197" s="15">
        <f t="shared" si="153"/>
        <v>0</v>
      </c>
      <c r="P3197" s="30">
        <f t="shared" si="151"/>
        <v>1</v>
      </c>
    </row>
    <row r="3198" spans="1:16">
      <c r="A3198" s="3">
        <f t="shared" si="152"/>
        <v>3196</v>
      </c>
      <c r="B3198" s="3">
        <f>IF(成绩记录表!C3198=成绩查询表!$G$17,P3198+ROW(P3198)/10000000,10000000)+ROW(P3198)/1000000</f>
        <v>10000000.003198</v>
      </c>
      <c r="O3198" s="15">
        <f t="shared" si="153"/>
        <v>0</v>
      </c>
      <c r="P3198" s="30">
        <f t="shared" si="151"/>
        <v>1</v>
      </c>
    </row>
    <row r="3199" spans="1:16">
      <c r="A3199" s="3">
        <f t="shared" si="152"/>
        <v>3197</v>
      </c>
      <c r="B3199" s="3">
        <f>IF(成绩记录表!C3199=成绩查询表!$G$17,P3199+ROW(P3199)/10000000,10000000)+ROW(P3199)/1000000</f>
        <v>10000000.003199</v>
      </c>
      <c r="O3199" s="15">
        <f t="shared" si="153"/>
        <v>0</v>
      </c>
      <c r="P3199" s="30">
        <f t="shared" si="151"/>
        <v>1</v>
      </c>
    </row>
    <row r="3200" spans="1:16">
      <c r="A3200" s="3">
        <f t="shared" si="152"/>
        <v>3198</v>
      </c>
      <c r="B3200" s="3">
        <f>IF(成绩记录表!C3200=成绩查询表!$G$17,P3200+ROW(P3200)/10000000,10000000)+ROW(P3200)/1000000</f>
        <v>10000000.0032</v>
      </c>
      <c r="O3200" s="15">
        <f t="shared" si="153"/>
        <v>0</v>
      </c>
      <c r="P3200" s="30">
        <f t="shared" si="151"/>
        <v>1</v>
      </c>
    </row>
    <row r="3201" spans="1:16">
      <c r="A3201" s="3">
        <f t="shared" si="152"/>
        <v>3199</v>
      </c>
      <c r="B3201" s="3">
        <f>IF(成绩记录表!C3201=成绩查询表!$G$17,P3201+ROW(P3201)/10000000,10000000)+ROW(P3201)/1000000</f>
        <v>10000000.003201</v>
      </c>
      <c r="O3201" s="15">
        <f t="shared" si="153"/>
        <v>0</v>
      </c>
      <c r="P3201" s="30">
        <f t="shared" si="151"/>
        <v>1</v>
      </c>
    </row>
    <row r="3202" spans="1:16">
      <c r="A3202" s="3">
        <f t="shared" si="152"/>
        <v>3200</v>
      </c>
      <c r="B3202" s="3">
        <f>IF(成绩记录表!C3202=成绩查询表!$G$17,P3202+ROW(P3202)/10000000,10000000)+ROW(P3202)/1000000</f>
        <v>10000000.003202001</v>
      </c>
      <c r="O3202" s="15">
        <f t="shared" si="153"/>
        <v>0</v>
      </c>
      <c r="P3202" s="30">
        <f t="shared" si="151"/>
        <v>1</v>
      </c>
    </row>
    <row r="3203" spans="1:16">
      <c r="A3203" s="3">
        <f t="shared" si="152"/>
        <v>3201</v>
      </c>
      <c r="B3203" s="3">
        <f>IF(成绩记录表!C3203=成绩查询表!$G$17,P3203+ROW(P3203)/10000000,10000000)+ROW(P3203)/1000000</f>
        <v>10000000.003203001</v>
      </c>
      <c r="O3203" s="15">
        <f t="shared" si="153"/>
        <v>0</v>
      </c>
      <c r="P3203" s="30">
        <f t="shared" si="151"/>
        <v>1</v>
      </c>
    </row>
    <row r="3204" spans="1:16">
      <c r="A3204" s="3">
        <f t="shared" si="152"/>
        <v>3202</v>
      </c>
      <c r="B3204" s="3">
        <f>IF(成绩记录表!C3204=成绩查询表!$G$17,P3204+ROW(P3204)/10000000,10000000)+ROW(P3204)/1000000</f>
        <v>10000000.003203999</v>
      </c>
      <c r="O3204" s="15">
        <f t="shared" si="153"/>
        <v>0</v>
      </c>
      <c r="P3204" s="30">
        <f t="shared" si="151"/>
        <v>1</v>
      </c>
    </row>
    <row r="3205" spans="1:16">
      <c r="A3205" s="3">
        <f t="shared" si="152"/>
        <v>3203</v>
      </c>
      <c r="B3205" s="3">
        <f>IF(成绩记录表!C3205=成绩查询表!$G$17,P3205+ROW(P3205)/10000000,10000000)+ROW(P3205)/1000000</f>
        <v>10000000.003204999</v>
      </c>
      <c r="O3205" s="15">
        <f t="shared" si="153"/>
        <v>0</v>
      </c>
      <c r="P3205" s="30">
        <f t="shared" si="151"/>
        <v>1</v>
      </c>
    </row>
    <row r="3206" spans="1:16">
      <c r="A3206" s="3">
        <f t="shared" si="152"/>
        <v>3204</v>
      </c>
      <c r="B3206" s="3">
        <f>IF(成绩记录表!C3206=成绩查询表!$G$17,P3206+ROW(P3206)/10000000,10000000)+ROW(P3206)/1000000</f>
        <v>10000000.003206</v>
      </c>
      <c r="O3206" s="15">
        <f t="shared" si="153"/>
        <v>0</v>
      </c>
      <c r="P3206" s="30">
        <f t="shared" si="151"/>
        <v>1</v>
      </c>
    </row>
    <row r="3207" spans="1:16">
      <c r="A3207" s="3">
        <f t="shared" si="152"/>
        <v>3205</v>
      </c>
      <c r="B3207" s="3">
        <f>IF(成绩记录表!C3207=成绩查询表!$G$17,P3207+ROW(P3207)/10000000,10000000)+ROW(P3207)/1000000</f>
        <v>10000000.003207</v>
      </c>
      <c r="O3207" s="15">
        <f t="shared" si="153"/>
        <v>0</v>
      </c>
      <c r="P3207" s="30">
        <f t="shared" si="151"/>
        <v>1</v>
      </c>
    </row>
    <row r="3208" spans="1:16">
      <c r="A3208" s="3">
        <f t="shared" si="152"/>
        <v>3206</v>
      </c>
      <c r="B3208" s="3">
        <f>IF(成绩记录表!C3208=成绩查询表!$G$17,P3208+ROW(P3208)/10000000,10000000)+ROW(P3208)/1000000</f>
        <v>10000000.003208</v>
      </c>
      <c r="O3208" s="15">
        <f t="shared" si="153"/>
        <v>0</v>
      </c>
      <c r="P3208" s="30">
        <f t="shared" si="151"/>
        <v>1</v>
      </c>
    </row>
    <row r="3209" spans="1:16">
      <c r="A3209" s="3">
        <f t="shared" si="152"/>
        <v>3207</v>
      </c>
      <c r="B3209" s="3">
        <f>IF(成绩记录表!C3209=成绩查询表!$G$17,P3209+ROW(P3209)/10000000,10000000)+ROW(P3209)/1000000</f>
        <v>10000000.003209</v>
      </c>
      <c r="O3209" s="15">
        <f t="shared" si="153"/>
        <v>0</v>
      </c>
      <c r="P3209" s="30">
        <f t="shared" si="151"/>
        <v>1</v>
      </c>
    </row>
    <row r="3210" spans="1:16">
      <c r="A3210" s="3">
        <f t="shared" si="152"/>
        <v>3208</v>
      </c>
      <c r="B3210" s="3">
        <f>IF(成绩记录表!C3210=成绩查询表!$G$17,P3210+ROW(P3210)/10000000,10000000)+ROW(P3210)/1000000</f>
        <v>10000000.003210001</v>
      </c>
      <c r="O3210" s="15">
        <f t="shared" si="153"/>
        <v>0</v>
      </c>
      <c r="P3210" s="30">
        <f t="shared" si="151"/>
        <v>1</v>
      </c>
    </row>
    <row r="3211" spans="1:16">
      <c r="A3211" s="3">
        <f t="shared" si="152"/>
        <v>3209</v>
      </c>
      <c r="B3211" s="3">
        <f>IF(成绩记录表!C3211=成绩查询表!$G$17,P3211+ROW(P3211)/10000000,10000000)+ROW(P3211)/1000000</f>
        <v>10000000.003210999</v>
      </c>
      <c r="O3211" s="15">
        <f t="shared" si="153"/>
        <v>0</v>
      </c>
      <c r="P3211" s="30">
        <f t="shared" si="151"/>
        <v>1</v>
      </c>
    </row>
    <row r="3212" spans="1:16">
      <c r="A3212" s="3">
        <f t="shared" si="152"/>
        <v>3210</v>
      </c>
      <c r="B3212" s="3">
        <f>IF(成绩记录表!C3212=成绩查询表!$G$17,P3212+ROW(P3212)/10000000,10000000)+ROW(P3212)/1000000</f>
        <v>10000000.003211999</v>
      </c>
      <c r="O3212" s="15">
        <f t="shared" si="153"/>
        <v>0</v>
      </c>
      <c r="P3212" s="30">
        <f t="shared" si="151"/>
        <v>1</v>
      </c>
    </row>
    <row r="3213" spans="1:16">
      <c r="A3213" s="3">
        <f t="shared" si="152"/>
        <v>3211</v>
      </c>
      <c r="B3213" s="3">
        <f>IF(成绩记录表!C3213=成绩查询表!$G$17,P3213+ROW(P3213)/10000000,10000000)+ROW(P3213)/1000000</f>
        <v>10000000.003213</v>
      </c>
      <c r="O3213" s="15">
        <f t="shared" si="153"/>
        <v>0</v>
      </c>
      <c r="P3213" s="30">
        <f t="shared" si="151"/>
        <v>1</v>
      </c>
    </row>
    <row r="3214" spans="1:16">
      <c r="A3214" s="3">
        <f t="shared" si="152"/>
        <v>3212</v>
      </c>
      <c r="B3214" s="3">
        <f>IF(成绩记录表!C3214=成绩查询表!$G$17,P3214+ROW(P3214)/10000000,10000000)+ROW(P3214)/1000000</f>
        <v>10000000.003214</v>
      </c>
      <c r="O3214" s="15">
        <f t="shared" si="153"/>
        <v>0</v>
      </c>
      <c r="P3214" s="30">
        <f t="shared" si="151"/>
        <v>1</v>
      </c>
    </row>
    <row r="3215" spans="1:16">
      <c r="A3215" s="3">
        <f t="shared" si="152"/>
        <v>3213</v>
      </c>
      <c r="B3215" s="3">
        <f>IF(成绩记录表!C3215=成绩查询表!$G$17,P3215+ROW(P3215)/10000000,10000000)+ROW(P3215)/1000000</f>
        <v>10000000.003215</v>
      </c>
      <c r="O3215" s="15">
        <f t="shared" si="153"/>
        <v>0</v>
      </c>
      <c r="P3215" s="30">
        <f t="shared" si="151"/>
        <v>1</v>
      </c>
    </row>
    <row r="3216" spans="1:16">
      <c r="A3216" s="3">
        <f t="shared" si="152"/>
        <v>3214</v>
      </c>
      <c r="B3216" s="3">
        <f>IF(成绩记录表!C3216=成绩查询表!$G$17,P3216+ROW(P3216)/10000000,10000000)+ROW(P3216)/1000000</f>
        <v>10000000.003216</v>
      </c>
      <c r="O3216" s="15">
        <f t="shared" si="153"/>
        <v>0</v>
      </c>
      <c r="P3216" s="30">
        <f t="shared" si="151"/>
        <v>1</v>
      </c>
    </row>
    <row r="3217" spans="1:16">
      <c r="A3217" s="3">
        <f t="shared" si="152"/>
        <v>3215</v>
      </c>
      <c r="B3217" s="3">
        <f>IF(成绩记录表!C3217=成绩查询表!$G$17,P3217+ROW(P3217)/10000000,10000000)+ROW(P3217)/1000000</f>
        <v>10000000.003217001</v>
      </c>
      <c r="O3217" s="15">
        <f t="shared" si="153"/>
        <v>0</v>
      </c>
      <c r="P3217" s="30">
        <f t="shared" si="151"/>
        <v>1</v>
      </c>
    </row>
    <row r="3218" spans="1:16">
      <c r="A3218" s="3">
        <f t="shared" si="152"/>
        <v>3216</v>
      </c>
      <c r="B3218" s="3">
        <f>IF(成绩记录表!C3218=成绩查询表!$G$17,P3218+ROW(P3218)/10000000,10000000)+ROW(P3218)/1000000</f>
        <v>10000000.003218001</v>
      </c>
      <c r="O3218" s="15">
        <f t="shared" si="153"/>
        <v>0</v>
      </c>
      <c r="P3218" s="30">
        <f t="shared" si="151"/>
        <v>1</v>
      </c>
    </row>
    <row r="3219" spans="1:16">
      <c r="A3219" s="3">
        <f t="shared" si="152"/>
        <v>3217</v>
      </c>
      <c r="B3219" s="3">
        <f>IF(成绩记录表!C3219=成绩查询表!$G$17,P3219+ROW(P3219)/10000000,10000000)+ROW(P3219)/1000000</f>
        <v>10000000.003218999</v>
      </c>
      <c r="O3219" s="15">
        <f t="shared" si="153"/>
        <v>0</v>
      </c>
      <c r="P3219" s="30">
        <f t="shared" si="151"/>
        <v>1</v>
      </c>
    </row>
    <row r="3220" spans="1:16">
      <c r="A3220" s="3">
        <f t="shared" si="152"/>
        <v>3218</v>
      </c>
      <c r="B3220" s="3">
        <f>IF(成绩记录表!C3220=成绩查询表!$G$17,P3220+ROW(P3220)/10000000,10000000)+ROW(P3220)/1000000</f>
        <v>10000000.003219999</v>
      </c>
      <c r="O3220" s="15">
        <f t="shared" si="153"/>
        <v>0</v>
      </c>
      <c r="P3220" s="30">
        <f t="shared" si="151"/>
        <v>1</v>
      </c>
    </row>
    <row r="3221" spans="1:16">
      <c r="A3221" s="3">
        <f t="shared" si="152"/>
        <v>3219</v>
      </c>
      <c r="B3221" s="3">
        <f>IF(成绩记录表!C3221=成绩查询表!$G$17,P3221+ROW(P3221)/10000000,10000000)+ROW(P3221)/1000000</f>
        <v>10000000.003221</v>
      </c>
      <c r="O3221" s="15">
        <f t="shared" si="153"/>
        <v>0</v>
      </c>
      <c r="P3221" s="30">
        <f t="shared" si="151"/>
        <v>1</v>
      </c>
    </row>
    <row r="3222" spans="1:16">
      <c r="A3222" s="3">
        <f t="shared" si="152"/>
        <v>3220</v>
      </c>
      <c r="B3222" s="3">
        <f>IF(成绩记录表!C3222=成绩查询表!$G$17,P3222+ROW(P3222)/10000000,10000000)+ROW(P3222)/1000000</f>
        <v>10000000.003222</v>
      </c>
      <c r="O3222" s="15">
        <f t="shared" si="153"/>
        <v>0</v>
      </c>
      <c r="P3222" s="30">
        <f t="shared" ref="P3222:P3285" si="154">IFERROR(VALUE(COUNTIFS($C$2:$C$20000,C3222,$O$2:$O$20000,"&gt;"&amp;$O3222)+1),0)</f>
        <v>1</v>
      </c>
    </row>
    <row r="3223" spans="1:16">
      <c r="A3223" s="3">
        <f t="shared" si="152"/>
        <v>3221</v>
      </c>
      <c r="B3223" s="3">
        <f>IF(成绩记录表!C3223=成绩查询表!$G$17,P3223+ROW(P3223)/10000000,10000000)+ROW(P3223)/1000000</f>
        <v>10000000.003223</v>
      </c>
      <c r="O3223" s="15">
        <f t="shared" si="153"/>
        <v>0</v>
      </c>
      <c r="P3223" s="30">
        <f t="shared" si="154"/>
        <v>1</v>
      </c>
    </row>
    <row r="3224" spans="1:16">
      <c r="A3224" s="3">
        <f t="shared" si="152"/>
        <v>3222</v>
      </c>
      <c r="B3224" s="3">
        <f>IF(成绩记录表!C3224=成绩查询表!$G$17,P3224+ROW(P3224)/10000000,10000000)+ROW(P3224)/1000000</f>
        <v>10000000.003224</v>
      </c>
      <c r="O3224" s="15">
        <f t="shared" si="153"/>
        <v>0</v>
      </c>
      <c r="P3224" s="30">
        <f t="shared" si="154"/>
        <v>1</v>
      </c>
    </row>
    <row r="3225" spans="1:16">
      <c r="A3225" s="3">
        <f t="shared" si="152"/>
        <v>3223</v>
      </c>
      <c r="B3225" s="3">
        <f>IF(成绩记录表!C3225=成绩查询表!$G$17,P3225+ROW(P3225)/10000000,10000000)+ROW(P3225)/1000000</f>
        <v>10000000.003225001</v>
      </c>
      <c r="O3225" s="15">
        <f t="shared" si="153"/>
        <v>0</v>
      </c>
      <c r="P3225" s="30">
        <f t="shared" si="154"/>
        <v>1</v>
      </c>
    </row>
    <row r="3226" spans="1:16">
      <c r="A3226" s="3">
        <f t="shared" si="152"/>
        <v>3224</v>
      </c>
      <c r="B3226" s="3">
        <f>IF(成绩记录表!C3226=成绩查询表!$G$17,P3226+ROW(P3226)/10000000,10000000)+ROW(P3226)/1000000</f>
        <v>10000000.003226001</v>
      </c>
      <c r="O3226" s="15">
        <f t="shared" si="153"/>
        <v>0</v>
      </c>
      <c r="P3226" s="30">
        <f t="shared" si="154"/>
        <v>1</v>
      </c>
    </row>
    <row r="3227" spans="1:16">
      <c r="A3227" s="3">
        <f t="shared" si="152"/>
        <v>3225</v>
      </c>
      <c r="B3227" s="3">
        <f>IF(成绩记录表!C3227=成绩查询表!$G$17,P3227+ROW(P3227)/10000000,10000000)+ROW(P3227)/1000000</f>
        <v>10000000.003226999</v>
      </c>
      <c r="O3227" s="15">
        <f t="shared" si="153"/>
        <v>0</v>
      </c>
      <c r="P3227" s="30">
        <f t="shared" si="154"/>
        <v>1</v>
      </c>
    </row>
    <row r="3228" spans="1:16">
      <c r="A3228" s="3">
        <f t="shared" si="152"/>
        <v>3226</v>
      </c>
      <c r="B3228" s="3">
        <f>IF(成绩记录表!C3228=成绩查询表!$G$17,P3228+ROW(P3228)/10000000,10000000)+ROW(P3228)/1000000</f>
        <v>10000000.003227999</v>
      </c>
      <c r="O3228" s="15">
        <f t="shared" si="153"/>
        <v>0</v>
      </c>
      <c r="P3228" s="30">
        <f t="shared" si="154"/>
        <v>1</v>
      </c>
    </row>
    <row r="3229" spans="1:16">
      <c r="A3229" s="3">
        <f t="shared" si="152"/>
        <v>3227</v>
      </c>
      <c r="B3229" s="3">
        <f>IF(成绩记录表!C3229=成绩查询表!$G$17,P3229+ROW(P3229)/10000000,10000000)+ROW(P3229)/1000000</f>
        <v>10000000.003229</v>
      </c>
      <c r="O3229" s="15">
        <f t="shared" si="153"/>
        <v>0</v>
      </c>
      <c r="P3229" s="30">
        <f t="shared" si="154"/>
        <v>1</v>
      </c>
    </row>
    <row r="3230" spans="1:16">
      <c r="A3230" s="3">
        <f t="shared" si="152"/>
        <v>3228</v>
      </c>
      <c r="B3230" s="3">
        <f>IF(成绩记录表!C3230=成绩查询表!$G$17,P3230+ROW(P3230)/10000000,10000000)+ROW(P3230)/1000000</f>
        <v>10000000.00323</v>
      </c>
      <c r="O3230" s="15">
        <f t="shared" si="153"/>
        <v>0</v>
      </c>
      <c r="P3230" s="30">
        <f t="shared" si="154"/>
        <v>1</v>
      </c>
    </row>
    <row r="3231" spans="1:16">
      <c r="A3231" s="3">
        <f t="shared" si="152"/>
        <v>3229</v>
      </c>
      <c r="B3231" s="3">
        <f>IF(成绩记录表!C3231=成绩查询表!$G$17,P3231+ROW(P3231)/10000000,10000000)+ROW(P3231)/1000000</f>
        <v>10000000.003231</v>
      </c>
      <c r="O3231" s="15">
        <f t="shared" si="153"/>
        <v>0</v>
      </c>
      <c r="P3231" s="30">
        <f t="shared" si="154"/>
        <v>1</v>
      </c>
    </row>
    <row r="3232" spans="1:16">
      <c r="A3232" s="3">
        <f t="shared" si="152"/>
        <v>3230</v>
      </c>
      <c r="B3232" s="3">
        <f>IF(成绩记录表!C3232=成绩查询表!$G$17,P3232+ROW(P3232)/10000000,10000000)+ROW(P3232)/1000000</f>
        <v>10000000.003232</v>
      </c>
      <c r="O3232" s="15">
        <f t="shared" si="153"/>
        <v>0</v>
      </c>
      <c r="P3232" s="30">
        <f t="shared" si="154"/>
        <v>1</v>
      </c>
    </row>
    <row r="3233" spans="1:16">
      <c r="A3233" s="3">
        <f t="shared" si="152"/>
        <v>3231</v>
      </c>
      <c r="B3233" s="3">
        <f>IF(成绩记录表!C3233=成绩查询表!$G$17,P3233+ROW(P3233)/10000000,10000000)+ROW(P3233)/1000000</f>
        <v>10000000.003233001</v>
      </c>
      <c r="O3233" s="15">
        <f t="shared" si="153"/>
        <v>0</v>
      </c>
      <c r="P3233" s="30">
        <f t="shared" si="154"/>
        <v>1</v>
      </c>
    </row>
    <row r="3234" spans="1:16">
      <c r="A3234" s="3">
        <f t="shared" si="152"/>
        <v>3232</v>
      </c>
      <c r="B3234" s="3">
        <f>IF(成绩记录表!C3234=成绩查询表!$G$17,P3234+ROW(P3234)/10000000,10000000)+ROW(P3234)/1000000</f>
        <v>10000000.003234001</v>
      </c>
      <c r="O3234" s="15">
        <f t="shared" si="153"/>
        <v>0</v>
      </c>
      <c r="P3234" s="30">
        <f t="shared" si="154"/>
        <v>1</v>
      </c>
    </row>
    <row r="3235" spans="1:16">
      <c r="A3235" s="3">
        <f t="shared" si="152"/>
        <v>3233</v>
      </c>
      <c r="B3235" s="3">
        <f>IF(成绩记录表!C3235=成绩查询表!$G$17,P3235+ROW(P3235)/10000000,10000000)+ROW(P3235)/1000000</f>
        <v>10000000.003234999</v>
      </c>
      <c r="O3235" s="15">
        <f t="shared" si="153"/>
        <v>0</v>
      </c>
      <c r="P3235" s="30">
        <f t="shared" si="154"/>
        <v>1</v>
      </c>
    </row>
    <row r="3236" spans="1:16">
      <c r="A3236" s="3">
        <f t="shared" si="152"/>
        <v>3234</v>
      </c>
      <c r="B3236" s="3">
        <f>IF(成绩记录表!C3236=成绩查询表!$G$17,P3236+ROW(P3236)/10000000,10000000)+ROW(P3236)/1000000</f>
        <v>10000000.003235999</v>
      </c>
      <c r="O3236" s="15">
        <f t="shared" si="153"/>
        <v>0</v>
      </c>
      <c r="P3236" s="30">
        <f t="shared" si="154"/>
        <v>1</v>
      </c>
    </row>
    <row r="3237" spans="1:16">
      <c r="A3237" s="3">
        <f t="shared" si="152"/>
        <v>3235</v>
      </c>
      <c r="B3237" s="3">
        <f>IF(成绩记录表!C3237=成绩查询表!$G$17,P3237+ROW(P3237)/10000000,10000000)+ROW(P3237)/1000000</f>
        <v>10000000.003237</v>
      </c>
      <c r="O3237" s="15">
        <f t="shared" si="153"/>
        <v>0</v>
      </c>
      <c r="P3237" s="30">
        <f t="shared" si="154"/>
        <v>1</v>
      </c>
    </row>
    <row r="3238" spans="1:16">
      <c r="A3238" s="3">
        <f t="shared" si="152"/>
        <v>3236</v>
      </c>
      <c r="B3238" s="3">
        <f>IF(成绩记录表!C3238=成绩查询表!$G$17,P3238+ROW(P3238)/10000000,10000000)+ROW(P3238)/1000000</f>
        <v>10000000.003238</v>
      </c>
      <c r="O3238" s="15">
        <f t="shared" si="153"/>
        <v>0</v>
      </c>
      <c r="P3238" s="30">
        <f t="shared" si="154"/>
        <v>1</v>
      </c>
    </row>
    <row r="3239" spans="1:16">
      <c r="A3239" s="3">
        <f t="shared" si="152"/>
        <v>3237</v>
      </c>
      <c r="B3239" s="3">
        <f>IF(成绩记录表!C3239=成绩查询表!$G$17,P3239+ROW(P3239)/10000000,10000000)+ROW(P3239)/1000000</f>
        <v>10000000.003239</v>
      </c>
      <c r="O3239" s="15">
        <f t="shared" si="153"/>
        <v>0</v>
      </c>
      <c r="P3239" s="30">
        <f t="shared" si="154"/>
        <v>1</v>
      </c>
    </row>
    <row r="3240" spans="1:16">
      <c r="A3240" s="3">
        <f t="shared" si="152"/>
        <v>3238</v>
      </c>
      <c r="B3240" s="3">
        <f>IF(成绩记录表!C3240=成绩查询表!$G$17,P3240+ROW(P3240)/10000000,10000000)+ROW(P3240)/1000000</f>
        <v>10000000.00324</v>
      </c>
      <c r="O3240" s="15">
        <f t="shared" si="153"/>
        <v>0</v>
      </c>
      <c r="P3240" s="30">
        <f t="shared" si="154"/>
        <v>1</v>
      </c>
    </row>
    <row r="3241" spans="1:16">
      <c r="A3241" s="3">
        <f t="shared" si="152"/>
        <v>3239</v>
      </c>
      <c r="B3241" s="3">
        <f>IF(成绩记录表!C3241=成绩查询表!$G$17,P3241+ROW(P3241)/10000000,10000000)+ROW(P3241)/1000000</f>
        <v>10000000.003241001</v>
      </c>
      <c r="O3241" s="15">
        <f t="shared" si="153"/>
        <v>0</v>
      </c>
      <c r="P3241" s="30">
        <f t="shared" si="154"/>
        <v>1</v>
      </c>
    </row>
    <row r="3242" spans="1:16">
      <c r="A3242" s="3">
        <f t="shared" si="152"/>
        <v>3240</v>
      </c>
      <c r="B3242" s="3">
        <f>IF(成绩记录表!C3242=成绩查询表!$G$17,P3242+ROW(P3242)/10000000,10000000)+ROW(P3242)/1000000</f>
        <v>10000000.003241999</v>
      </c>
      <c r="O3242" s="15">
        <f t="shared" si="153"/>
        <v>0</v>
      </c>
      <c r="P3242" s="30">
        <f t="shared" si="154"/>
        <v>1</v>
      </c>
    </row>
    <row r="3243" spans="1:16">
      <c r="A3243" s="3">
        <f t="shared" si="152"/>
        <v>3241</v>
      </c>
      <c r="B3243" s="3">
        <f>IF(成绩记录表!C3243=成绩查询表!$G$17,P3243+ROW(P3243)/10000000,10000000)+ROW(P3243)/1000000</f>
        <v>10000000.003242999</v>
      </c>
      <c r="O3243" s="15">
        <f t="shared" si="153"/>
        <v>0</v>
      </c>
      <c r="P3243" s="30">
        <f t="shared" si="154"/>
        <v>1</v>
      </c>
    </row>
    <row r="3244" spans="1:16">
      <c r="A3244" s="3">
        <f t="shared" ref="A3244:A3307" si="155">RANK(B3244,B:B,1)</f>
        <v>3242</v>
      </c>
      <c r="B3244" s="3">
        <f>IF(成绩记录表!C3244=成绩查询表!$G$17,P3244+ROW(P3244)/10000000,10000000)+ROW(P3244)/1000000</f>
        <v>10000000.003244</v>
      </c>
      <c r="O3244" s="15">
        <f t="shared" ref="O3244:O3307" si="156">SUM(F3244:N3244)</f>
        <v>0</v>
      </c>
      <c r="P3244" s="30">
        <f t="shared" si="154"/>
        <v>1</v>
      </c>
    </row>
    <row r="3245" spans="1:16">
      <c r="A3245" s="3">
        <f t="shared" si="155"/>
        <v>3243</v>
      </c>
      <c r="B3245" s="3">
        <f>IF(成绩记录表!C3245=成绩查询表!$G$17,P3245+ROW(P3245)/10000000,10000000)+ROW(P3245)/1000000</f>
        <v>10000000.003245</v>
      </c>
      <c r="O3245" s="15">
        <f t="shared" si="156"/>
        <v>0</v>
      </c>
      <c r="P3245" s="30">
        <f t="shared" si="154"/>
        <v>1</v>
      </c>
    </row>
    <row r="3246" spans="1:16">
      <c r="A3246" s="3">
        <f t="shared" si="155"/>
        <v>3244</v>
      </c>
      <c r="B3246" s="3">
        <f>IF(成绩记录表!C3246=成绩查询表!$G$17,P3246+ROW(P3246)/10000000,10000000)+ROW(P3246)/1000000</f>
        <v>10000000.003246</v>
      </c>
      <c r="O3246" s="15">
        <f t="shared" si="156"/>
        <v>0</v>
      </c>
      <c r="P3246" s="30">
        <f t="shared" si="154"/>
        <v>1</v>
      </c>
    </row>
    <row r="3247" spans="1:16">
      <c r="A3247" s="3">
        <f t="shared" si="155"/>
        <v>3245</v>
      </c>
      <c r="B3247" s="3">
        <f>IF(成绩记录表!C3247=成绩查询表!$G$17,P3247+ROW(P3247)/10000000,10000000)+ROW(P3247)/1000000</f>
        <v>10000000.003247</v>
      </c>
      <c r="O3247" s="15">
        <f t="shared" si="156"/>
        <v>0</v>
      </c>
      <c r="P3247" s="30">
        <f t="shared" si="154"/>
        <v>1</v>
      </c>
    </row>
    <row r="3248" spans="1:16">
      <c r="A3248" s="3">
        <f t="shared" si="155"/>
        <v>3246</v>
      </c>
      <c r="B3248" s="3">
        <f>IF(成绩记录表!C3248=成绩查询表!$G$17,P3248+ROW(P3248)/10000000,10000000)+ROW(P3248)/1000000</f>
        <v>10000000.003248001</v>
      </c>
      <c r="O3248" s="15">
        <f t="shared" si="156"/>
        <v>0</v>
      </c>
      <c r="P3248" s="30">
        <f t="shared" si="154"/>
        <v>1</v>
      </c>
    </row>
    <row r="3249" spans="1:16">
      <c r="A3249" s="3">
        <f t="shared" si="155"/>
        <v>3247</v>
      </c>
      <c r="B3249" s="3">
        <f>IF(成绩记录表!C3249=成绩查询表!$G$17,P3249+ROW(P3249)/10000000,10000000)+ROW(P3249)/1000000</f>
        <v>10000000.003249001</v>
      </c>
      <c r="O3249" s="15">
        <f t="shared" si="156"/>
        <v>0</v>
      </c>
      <c r="P3249" s="30">
        <f t="shared" si="154"/>
        <v>1</v>
      </c>
    </row>
    <row r="3250" spans="1:16">
      <c r="A3250" s="3">
        <f t="shared" si="155"/>
        <v>3248</v>
      </c>
      <c r="B3250" s="3">
        <f>IF(成绩记录表!C3250=成绩查询表!$G$17,P3250+ROW(P3250)/10000000,10000000)+ROW(P3250)/1000000</f>
        <v>10000000.003249999</v>
      </c>
      <c r="O3250" s="15">
        <f t="shared" si="156"/>
        <v>0</v>
      </c>
      <c r="P3250" s="30">
        <f t="shared" si="154"/>
        <v>1</v>
      </c>
    </row>
    <row r="3251" spans="1:16">
      <c r="A3251" s="3">
        <f t="shared" si="155"/>
        <v>3249</v>
      </c>
      <c r="B3251" s="3">
        <f>IF(成绩记录表!C3251=成绩查询表!$G$17,P3251+ROW(P3251)/10000000,10000000)+ROW(P3251)/1000000</f>
        <v>10000000.003250999</v>
      </c>
      <c r="O3251" s="15">
        <f t="shared" si="156"/>
        <v>0</v>
      </c>
      <c r="P3251" s="30">
        <f t="shared" si="154"/>
        <v>1</v>
      </c>
    </row>
    <row r="3252" spans="1:16">
      <c r="A3252" s="3">
        <f t="shared" si="155"/>
        <v>3250</v>
      </c>
      <c r="B3252" s="3">
        <f>IF(成绩记录表!C3252=成绩查询表!$G$17,P3252+ROW(P3252)/10000000,10000000)+ROW(P3252)/1000000</f>
        <v>10000000.003252</v>
      </c>
      <c r="O3252" s="15">
        <f t="shared" si="156"/>
        <v>0</v>
      </c>
      <c r="P3252" s="30">
        <f t="shared" si="154"/>
        <v>1</v>
      </c>
    </row>
    <row r="3253" spans="1:16">
      <c r="A3253" s="3">
        <f t="shared" si="155"/>
        <v>3251</v>
      </c>
      <c r="B3253" s="3">
        <f>IF(成绩记录表!C3253=成绩查询表!$G$17,P3253+ROW(P3253)/10000000,10000000)+ROW(P3253)/1000000</f>
        <v>10000000.003253</v>
      </c>
      <c r="O3253" s="15">
        <f t="shared" si="156"/>
        <v>0</v>
      </c>
      <c r="P3253" s="30">
        <f t="shared" si="154"/>
        <v>1</v>
      </c>
    </row>
    <row r="3254" spans="1:16">
      <c r="A3254" s="3">
        <f t="shared" si="155"/>
        <v>3252</v>
      </c>
      <c r="B3254" s="3">
        <f>IF(成绩记录表!C3254=成绩查询表!$G$17,P3254+ROW(P3254)/10000000,10000000)+ROW(P3254)/1000000</f>
        <v>10000000.003254</v>
      </c>
      <c r="O3254" s="15">
        <f t="shared" si="156"/>
        <v>0</v>
      </c>
      <c r="P3254" s="30">
        <f t="shared" si="154"/>
        <v>1</v>
      </c>
    </row>
    <row r="3255" spans="1:16">
      <c r="A3255" s="3">
        <f t="shared" si="155"/>
        <v>3253</v>
      </c>
      <c r="B3255" s="3">
        <f>IF(成绩记录表!C3255=成绩查询表!$G$17,P3255+ROW(P3255)/10000000,10000000)+ROW(P3255)/1000000</f>
        <v>10000000.003255</v>
      </c>
      <c r="O3255" s="15">
        <f t="shared" si="156"/>
        <v>0</v>
      </c>
      <c r="P3255" s="30">
        <f t="shared" si="154"/>
        <v>1</v>
      </c>
    </row>
    <row r="3256" spans="1:16">
      <c r="A3256" s="3">
        <f t="shared" si="155"/>
        <v>3254</v>
      </c>
      <c r="B3256" s="3">
        <f>IF(成绩记录表!C3256=成绩查询表!$G$17,P3256+ROW(P3256)/10000000,10000000)+ROW(P3256)/1000000</f>
        <v>10000000.003256001</v>
      </c>
      <c r="O3256" s="15">
        <f t="shared" si="156"/>
        <v>0</v>
      </c>
      <c r="P3256" s="30">
        <f t="shared" si="154"/>
        <v>1</v>
      </c>
    </row>
    <row r="3257" spans="1:16">
      <c r="A3257" s="3">
        <f t="shared" si="155"/>
        <v>3255</v>
      </c>
      <c r="B3257" s="3">
        <f>IF(成绩记录表!C3257=成绩查询表!$G$17,P3257+ROW(P3257)/10000000,10000000)+ROW(P3257)/1000000</f>
        <v>10000000.003257001</v>
      </c>
      <c r="O3257" s="15">
        <f t="shared" si="156"/>
        <v>0</v>
      </c>
      <c r="P3257" s="30">
        <f t="shared" si="154"/>
        <v>1</v>
      </c>
    </row>
    <row r="3258" spans="1:16">
      <c r="A3258" s="3">
        <f t="shared" si="155"/>
        <v>3256</v>
      </c>
      <c r="B3258" s="3">
        <f>IF(成绩记录表!C3258=成绩查询表!$G$17,P3258+ROW(P3258)/10000000,10000000)+ROW(P3258)/1000000</f>
        <v>10000000.003257999</v>
      </c>
      <c r="O3258" s="15">
        <f t="shared" si="156"/>
        <v>0</v>
      </c>
      <c r="P3258" s="30">
        <f t="shared" si="154"/>
        <v>1</v>
      </c>
    </row>
    <row r="3259" spans="1:16">
      <c r="A3259" s="3">
        <f t="shared" si="155"/>
        <v>3257</v>
      </c>
      <c r="B3259" s="3">
        <f>IF(成绩记录表!C3259=成绩查询表!$G$17,P3259+ROW(P3259)/10000000,10000000)+ROW(P3259)/1000000</f>
        <v>10000000.003258999</v>
      </c>
      <c r="O3259" s="15">
        <f t="shared" si="156"/>
        <v>0</v>
      </c>
      <c r="P3259" s="30">
        <f t="shared" si="154"/>
        <v>1</v>
      </c>
    </row>
    <row r="3260" spans="1:16">
      <c r="A3260" s="3">
        <f t="shared" si="155"/>
        <v>3258</v>
      </c>
      <c r="B3260" s="3">
        <f>IF(成绩记录表!C3260=成绩查询表!$G$17,P3260+ROW(P3260)/10000000,10000000)+ROW(P3260)/1000000</f>
        <v>10000000.00326</v>
      </c>
      <c r="O3260" s="15">
        <f t="shared" si="156"/>
        <v>0</v>
      </c>
      <c r="P3260" s="30">
        <f t="shared" si="154"/>
        <v>1</v>
      </c>
    </row>
    <row r="3261" spans="1:16">
      <c r="A3261" s="3">
        <f t="shared" si="155"/>
        <v>3259</v>
      </c>
      <c r="B3261" s="3">
        <f>IF(成绩记录表!C3261=成绩查询表!$G$17,P3261+ROW(P3261)/10000000,10000000)+ROW(P3261)/1000000</f>
        <v>10000000.003261</v>
      </c>
      <c r="O3261" s="15">
        <f t="shared" si="156"/>
        <v>0</v>
      </c>
      <c r="P3261" s="30">
        <f t="shared" si="154"/>
        <v>1</v>
      </c>
    </row>
    <row r="3262" spans="1:16">
      <c r="A3262" s="3">
        <f t="shared" si="155"/>
        <v>3260</v>
      </c>
      <c r="B3262" s="3">
        <f>IF(成绩记录表!C3262=成绩查询表!$G$17,P3262+ROW(P3262)/10000000,10000000)+ROW(P3262)/1000000</f>
        <v>10000000.003262</v>
      </c>
      <c r="O3262" s="15">
        <f t="shared" si="156"/>
        <v>0</v>
      </c>
      <c r="P3262" s="30">
        <f t="shared" si="154"/>
        <v>1</v>
      </c>
    </row>
    <row r="3263" spans="1:16">
      <c r="A3263" s="3">
        <f t="shared" si="155"/>
        <v>3261</v>
      </c>
      <c r="B3263" s="3">
        <f>IF(成绩记录表!C3263=成绩查询表!$G$17,P3263+ROW(P3263)/10000000,10000000)+ROW(P3263)/1000000</f>
        <v>10000000.003263</v>
      </c>
      <c r="O3263" s="15">
        <f t="shared" si="156"/>
        <v>0</v>
      </c>
      <c r="P3263" s="30">
        <f t="shared" si="154"/>
        <v>1</v>
      </c>
    </row>
    <row r="3264" spans="1:16">
      <c r="A3264" s="3">
        <f t="shared" si="155"/>
        <v>3262</v>
      </c>
      <c r="B3264" s="3">
        <f>IF(成绩记录表!C3264=成绩查询表!$G$17,P3264+ROW(P3264)/10000000,10000000)+ROW(P3264)/1000000</f>
        <v>10000000.003264001</v>
      </c>
      <c r="O3264" s="15">
        <f t="shared" si="156"/>
        <v>0</v>
      </c>
      <c r="P3264" s="30">
        <f t="shared" si="154"/>
        <v>1</v>
      </c>
    </row>
    <row r="3265" spans="1:16">
      <c r="A3265" s="3">
        <f t="shared" si="155"/>
        <v>3263</v>
      </c>
      <c r="B3265" s="3">
        <f>IF(成绩记录表!C3265=成绩查询表!$G$17,P3265+ROW(P3265)/10000000,10000000)+ROW(P3265)/1000000</f>
        <v>10000000.003265001</v>
      </c>
      <c r="O3265" s="15">
        <f t="shared" si="156"/>
        <v>0</v>
      </c>
      <c r="P3265" s="30">
        <f t="shared" si="154"/>
        <v>1</v>
      </c>
    </row>
    <row r="3266" spans="1:16">
      <c r="A3266" s="3">
        <f t="shared" si="155"/>
        <v>3264</v>
      </c>
      <c r="B3266" s="3">
        <f>IF(成绩记录表!C3266=成绩查询表!$G$17,P3266+ROW(P3266)/10000000,10000000)+ROW(P3266)/1000000</f>
        <v>10000000.003265999</v>
      </c>
      <c r="O3266" s="15">
        <f t="shared" si="156"/>
        <v>0</v>
      </c>
      <c r="P3266" s="30">
        <f t="shared" si="154"/>
        <v>1</v>
      </c>
    </row>
    <row r="3267" spans="1:16">
      <c r="A3267" s="3">
        <f t="shared" si="155"/>
        <v>3265</v>
      </c>
      <c r="B3267" s="3">
        <f>IF(成绩记录表!C3267=成绩查询表!$G$17,P3267+ROW(P3267)/10000000,10000000)+ROW(P3267)/1000000</f>
        <v>10000000.003266999</v>
      </c>
      <c r="O3267" s="15">
        <f t="shared" si="156"/>
        <v>0</v>
      </c>
      <c r="P3267" s="30">
        <f t="shared" si="154"/>
        <v>1</v>
      </c>
    </row>
    <row r="3268" spans="1:16">
      <c r="A3268" s="3">
        <f t="shared" si="155"/>
        <v>3266</v>
      </c>
      <c r="B3268" s="3">
        <f>IF(成绩记录表!C3268=成绩查询表!$G$17,P3268+ROW(P3268)/10000000,10000000)+ROW(P3268)/1000000</f>
        <v>10000000.003268</v>
      </c>
      <c r="O3268" s="15">
        <f t="shared" si="156"/>
        <v>0</v>
      </c>
      <c r="P3268" s="30">
        <f t="shared" si="154"/>
        <v>1</v>
      </c>
    </row>
    <row r="3269" spans="1:16">
      <c r="A3269" s="3">
        <f t="shared" si="155"/>
        <v>3267</v>
      </c>
      <c r="B3269" s="3">
        <f>IF(成绩记录表!C3269=成绩查询表!$G$17,P3269+ROW(P3269)/10000000,10000000)+ROW(P3269)/1000000</f>
        <v>10000000.003269</v>
      </c>
      <c r="O3269" s="15">
        <f t="shared" si="156"/>
        <v>0</v>
      </c>
      <c r="P3269" s="30">
        <f t="shared" si="154"/>
        <v>1</v>
      </c>
    </row>
    <row r="3270" spans="1:16">
      <c r="A3270" s="3">
        <f t="shared" si="155"/>
        <v>3268</v>
      </c>
      <c r="B3270" s="3">
        <f>IF(成绩记录表!C3270=成绩查询表!$G$17,P3270+ROW(P3270)/10000000,10000000)+ROW(P3270)/1000000</f>
        <v>10000000.00327</v>
      </c>
      <c r="O3270" s="15">
        <f t="shared" si="156"/>
        <v>0</v>
      </c>
      <c r="P3270" s="30">
        <f t="shared" si="154"/>
        <v>1</v>
      </c>
    </row>
    <row r="3271" spans="1:16">
      <c r="A3271" s="3">
        <f t="shared" si="155"/>
        <v>3269</v>
      </c>
      <c r="B3271" s="3">
        <f>IF(成绩记录表!C3271=成绩查询表!$G$17,P3271+ROW(P3271)/10000000,10000000)+ROW(P3271)/1000000</f>
        <v>10000000.003271</v>
      </c>
      <c r="O3271" s="15">
        <f t="shared" si="156"/>
        <v>0</v>
      </c>
      <c r="P3271" s="30">
        <f t="shared" si="154"/>
        <v>1</v>
      </c>
    </row>
    <row r="3272" spans="1:16">
      <c r="A3272" s="3">
        <f t="shared" si="155"/>
        <v>3270</v>
      </c>
      <c r="B3272" s="3">
        <f>IF(成绩记录表!C3272=成绩查询表!$G$17,P3272+ROW(P3272)/10000000,10000000)+ROW(P3272)/1000000</f>
        <v>10000000.003272001</v>
      </c>
      <c r="O3272" s="15">
        <f t="shared" si="156"/>
        <v>0</v>
      </c>
      <c r="P3272" s="30">
        <f t="shared" si="154"/>
        <v>1</v>
      </c>
    </row>
    <row r="3273" spans="1:16">
      <c r="A3273" s="3">
        <f t="shared" si="155"/>
        <v>3271</v>
      </c>
      <c r="B3273" s="3">
        <f>IF(成绩记录表!C3273=成绩查询表!$G$17,P3273+ROW(P3273)/10000000,10000000)+ROW(P3273)/1000000</f>
        <v>10000000.003272999</v>
      </c>
      <c r="O3273" s="15">
        <f t="shared" si="156"/>
        <v>0</v>
      </c>
      <c r="P3273" s="30">
        <f t="shared" si="154"/>
        <v>1</v>
      </c>
    </row>
    <row r="3274" spans="1:16">
      <c r="A3274" s="3">
        <f t="shared" si="155"/>
        <v>3272</v>
      </c>
      <c r="B3274" s="3">
        <f>IF(成绩记录表!C3274=成绩查询表!$G$17,P3274+ROW(P3274)/10000000,10000000)+ROW(P3274)/1000000</f>
        <v>10000000.003273999</v>
      </c>
      <c r="O3274" s="15">
        <f t="shared" si="156"/>
        <v>0</v>
      </c>
      <c r="P3274" s="30">
        <f t="shared" si="154"/>
        <v>1</v>
      </c>
    </row>
    <row r="3275" spans="1:16">
      <c r="A3275" s="3">
        <f t="shared" si="155"/>
        <v>3273</v>
      </c>
      <c r="B3275" s="3">
        <f>IF(成绩记录表!C3275=成绩查询表!$G$17,P3275+ROW(P3275)/10000000,10000000)+ROW(P3275)/1000000</f>
        <v>10000000.003275</v>
      </c>
      <c r="O3275" s="15">
        <f t="shared" si="156"/>
        <v>0</v>
      </c>
      <c r="P3275" s="30">
        <f t="shared" si="154"/>
        <v>1</v>
      </c>
    </row>
    <row r="3276" spans="1:16">
      <c r="A3276" s="3">
        <f t="shared" si="155"/>
        <v>3274</v>
      </c>
      <c r="B3276" s="3">
        <f>IF(成绩记录表!C3276=成绩查询表!$G$17,P3276+ROW(P3276)/10000000,10000000)+ROW(P3276)/1000000</f>
        <v>10000000.003276</v>
      </c>
      <c r="O3276" s="15">
        <f t="shared" si="156"/>
        <v>0</v>
      </c>
      <c r="P3276" s="30">
        <f t="shared" si="154"/>
        <v>1</v>
      </c>
    </row>
    <row r="3277" spans="1:16">
      <c r="A3277" s="3">
        <f t="shared" si="155"/>
        <v>3275</v>
      </c>
      <c r="B3277" s="3">
        <f>IF(成绩记录表!C3277=成绩查询表!$G$17,P3277+ROW(P3277)/10000000,10000000)+ROW(P3277)/1000000</f>
        <v>10000000.003277</v>
      </c>
      <c r="O3277" s="15">
        <f t="shared" si="156"/>
        <v>0</v>
      </c>
      <c r="P3277" s="30">
        <f t="shared" si="154"/>
        <v>1</v>
      </c>
    </row>
    <row r="3278" spans="1:16">
      <c r="A3278" s="3">
        <f t="shared" si="155"/>
        <v>3276</v>
      </c>
      <c r="B3278" s="3">
        <f>IF(成绩记录表!C3278=成绩查询表!$G$17,P3278+ROW(P3278)/10000000,10000000)+ROW(P3278)/1000000</f>
        <v>10000000.003278</v>
      </c>
      <c r="O3278" s="15">
        <f t="shared" si="156"/>
        <v>0</v>
      </c>
      <c r="P3278" s="30">
        <f t="shared" si="154"/>
        <v>1</v>
      </c>
    </row>
    <row r="3279" spans="1:16">
      <c r="A3279" s="3">
        <f t="shared" si="155"/>
        <v>3277</v>
      </c>
      <c r="B3279" s="3">
        <f>IF(成绩记录表!C3279=成绩查询表!$G$17,P3279+ROW(P3279)/10000000,10000000)+ROW(P3279)/1000000</f>
        <v>10000000.003279001</v>
      </c>
      <c r="O3279" s="15">
        <f t="shared" si="156"/>
        <v>0</v>
      </c>
      <c r="P3279" s="30">
        <f t="shared" si="154"/>
        <v>1</v>
      </c>
    </row>
    <row r="3280" spans="1:16">
      <c r="A3280" s="3">
        <f t="shared" si="155"/>
        <v>3278</v>
      </c>
      <c r="B3280" s="3">
        <f>IF(成绩记录表!C3280=成绩查询表!$G$17,P3280+ROW(P3280)/10000000,10000000)+ROW(P3280)/1000000</f>
        <v>10000000.003280001</v>
      </c>
      <c r="O3280" s="15">
        <f t="shared" si="156"/>
        <v>0</v>
      </c>
      <c r="P3280" s="30">
        <f t="shared" si="154"/>
        <v>1</v>
      </c>
    </row>
    <row r="3281" spans="1:16">
      <c r="A3281" s="3">
        <f t="shared" si="155"/>
        <v>3279</v>
      </c>
      <c r="B3281" s="3">
        <f>IF(成绩记录表!C3281=成绩查询表!$G$17,P3281+ROW(P3281)/10000000,10000000)+ROW(P3281)/1000000</f>
        <v>10000000.003280999</v>
      </c>
      <c r="O3281" s="15">
        <f t="shared" si="156"/>
        <v>0</v>
      </c>
      <c r="P3281" s="30">
        <f t="shared" si="154"/>
        <v>1</v>
      </c>
    </row>
    <row r="3282" spans="1:16">
      <c r="A3282" s="3">
        <f t="shared" si="155"/>
        <v>3280</v>
      </c>
      <c r="B3282" s="3">
        <f>IF(成绩记录表!C3282=成绩查询表!$G$17,P3282+ROW(P3282)/10000000,10000000)+ROW(P3282)/1000000</f>
        <v>10000000.003281999</v>
      </c>
      <c r="O3282" s="15">
        <f t="shared" si="156"/>
        <v>0</v>
      </c>
      <c r="P3282" s="30">
        <f t="shared" si="154"/>
        <v>1</v>
      </c>
    </row>
    <row r="3283" spans="1:16">
      <c r="A3283" s="3">
        <f t="shared" si="155"/>
        <v>3281</v>
      </c>
      <c r="B3283" s="3">
        <f>IF(成绩记录表!C3283=成绩查询表!$G$17,P3283+ROW(P3283)/10000000,10000000)+ROW(P3283)/1000000</f>
        <v>10000000.003283</v>
      </c>
      <c r="O3283" s="15">
        <f t="shared" si="156"/>
        <v>0</v>
      </c>
      <c r="P3283" s="30">
        <f t="shared" si="154"/>
        <v>1</v>
      </c>
    </row>
    <row r="3284" spans="1:16">
      <c r="A3284" s="3">
        <f t="shared" si="155"/>
        <v>3282</v>
      </c>
      <c r="B3284" s="3">
        <f>IF(成绩记录表!C3284=成绩查询表!$G$17,P3284+ROW(P3284)/10000000,10000000)+ROW(P3284)/1000000</f>
        <v>10000000.003284</v>
      </c>
      <c r="O3284" s="15">
        <f t="shared" si="156"/>
        <v>0</v>
      </c>
      <c r="P3284" s="30">
        <f t="shared" si="154"/>
        <v>1</v>
      </c>
    </row>
    <row r="3285" spans="1:16">
      <c r="A3285" s="3">
        <f t="shared" si="155"/>
        <v>3283</v>
      </c>
      <c r="B3285" s="3">
        <f>IF(成绩记录表!C3285=成绩查询表!$G$17,P3285+ROW(P3285)/10000000,10000000)+ROW(P3285)/1000000</f>
        <v>10000000.003285</v>
      </c>
      <c r="O3285" s="15">
        <f t="shared" si="156"/>
        <v>0</v>
      </c>
      <c r="P3285" s="30">
        <f t="shared" si="154"/>
        <v>1</v>
      </c>
    </row>
    <row r="3286" spans="1:16">
      <c r="A3286" s="3">
        <f t="shared" si="155"/>
        <v>3284</v>
      </c>
      <c r="B3286" s="3">
        <f>IF(成绩记录表!C3286=成绩查询表!$G$17,P3286+ROW(P3286)/10000000,10000000)+ROW(P3286)/1000000</f>
        <v>10000000.003286</v>
      </c>
      <c r="O3286" s="15">
        <f t="shared" si="156"/>
        <v>0</v>
      </c>
      <c r="P3286" s="30">
        <f t="shared" ref="P3286:P3349" si="157">IFERROR(VALUE(COUNTIFS($C$2:$C$20000,C3286,$O$2:$O$20000,"&gt;"&amp;$O3286)+1),0)</f>
        <v>1</v>
      </c>
    </row>
    <row r="3287" spans="1:16">
      <c r="A3287" s="3">
        <f t="shared" si="155"/>
        <v>3285</v>
      </c>
      <c r="B3287" s="3">
        <f>IF(成绩记录表!C3287=成绩查询表!$G$17,P3287+ROW(P3287)/10000000,10000000)+ROW(P3287)/1000000</f>
        <v>10000000.003287001</v>
      </c>
      <c r="O3287" s="15">
        <f t="shared" si="156"/>
        <v>0</v>
      </c>
      <c r="P3287" s="30">
        <f t="shared" si="157"/>
        <v>1</v>
      </c>
    </row>
    <row r="3288" spans="1:16">
      <c r="A3288" s="3">
        <f t="shared" si="155"/>
        <v>3286</v>
      </c>
      <c r="B3288" s="3">
        <f>IF(成绩记录表!C3288=成绩查询表!$G$17,P3288+ROW(P3288)/10000000,10000000)+ROW(P3288)/1000000</f>
        <v>10000000.003288001</v>
      </c>
      <c r="O3288" s="15">
        <f t="shared" si="156"/>
        <v>0</v>
      </c>
      <c r="P3288" s="30">
        <f t="shared" si="157"/>
        <v>1</v>
      </c>
    </row>
    <row r="3289" spans="1:16">
      <c r="A3289" s="3">
        <f t="shared" si="155"/>
        <v>3287</v>
      </c>
      <c r="B3289" s="3">
        <f>IF(成绩记录表!C3289=成绩查询表!$G$17,P3289+ROW(P3289)/10000000,10000000)+ROW(P3289)/1000000</f>
        <v>10000000.003288999</v>
      </c>
      <c r="O3289" s="15">
        <f t="shared" si="156"/>
        <v>0</v>
      </c>
      <c r="P3289" s="30">
        <f t="shared" si="157"/>
        <v>1</v>
      </c>
    </row>
    <row r="3290" spans="1:16">
      <c r="A3290" s="3">
        <f t="shared" si="155"/>
        <v>3288</v>
      </c>
      <c r="B3290" s="3">
        <f>IF(成绩记录表!C3290=成绩查询表!$G$17,P3290+ROW(P3290)/10000000,10000000)+ROW(P3290)/1000000</f>
        <v>10000000.003289999</v>
      </c>
      <c r="O3290" s="15">
        <f t="shared" si="156"/>
        <v>0</v>
      </c>
      <c r="P3290" s="30">
        <f t="shared" si="157"/>
        <v>1</v>
      </c>
    </row>
    <row r="3291" spans="1:16">
      <c r="A3291" s="3">
        <f t="shared" si="155"/>
        <v>3289</v>
      </c>
      <c r="B3291" s="3">
        <f>IF(成绩记录表!C3291=成绩查询表!$G$17,P3291+ROW(P3291)/10000000,10000000)+ROW(P3291)/1000000</f>
        <v>10000000.003291</v>
      </c>
      <c r="O3291" s="15">
        <f t="shared" si="156"/>
        <v>0</v>
      </c>
      <c r="P3291" s="30">
        <f t="shared" si="157"/>
        <v>1</v>
      </c>
    </row>
    <row r="3292" spans="1:16">
      <c r="A3292" s="3">
        <f t="shared" si="155"/>
        <v>3290</v>
      </c>
      <c r="B3292" s="3">
        <f>IF(成绩记录表!C3292=成绩查询表!$G$17,P3292+ROW(P3292)/10000000,10000000)+ROW(P3292)/1000000</f>
        <v>10000000.003292</v>
      </c>
      <c r="O3292" s="15">
        <f t="shared" si="156"/>
        <v>0</v>
      </c>
      <c r="P3292" s="30">
        <f t="shared" si="157"/>
        <v>1</v>
      </c>
    </row>
    <row r="3293" spans="1:16">
      <c r="A3293" s="3">
        <f t="shared" si="155"/>
        <v>3291</v>
      </c>
      <c r="B3293" s="3">
        <f>IF(成绩记录表!C3293=成绩查询表!$G$17,P3293+ROW(P3293)/10000000,10000000)+ROW(P3293)/1000000</f>
        <v>10000000.003293</v>
      </c>
      <c r="O3293" s="15">
        <f t="shared" si="156"/>
        <v>0</v>
      </c>
      <c r="P3293" s="30">
        <f t="shared" si="157"/>
        <v>1</v>
      </c>
    </row>
    <row r="3294" spans="1:16">
      <c r="A3294" s="3">
        <f t="shared" si="155"/>
        <v>3292</v>
      </c>
      <c r="B3294" s="3">
        <f>IF(成绩记录表!C3294=成绩查询表!$G$17,P3294+ROW(P3294)/10000000,10000000)+ROW(P3294)/1000000</f>
        <v>10000000.003294</v>
      </c>
      <c r="O3294" s="15">
        <f t="shared" si="156"/>
        <v>0</v>
      </c>
      <c r="P3294" s="30">
        <f t="shared" si="157"/>
        <v>1</v>
      </c>
    </row>
    <row r="3295" spans="1:16">
      <c r="A3295" s="3">
        <f t="shared" si="155"/>
        <v>3293</v>
      </c>
      <c r="B3295" s="3">
        <f>IF(成绩记录表!C3295=成绩查询表!$G$17,P3295+ROW(P3295)/10000000,10000000)+ROW(P3295)/1000000</f>
        <v>10000000.003295001</v>
      </c>
      <c r="O3295" s="15">
        <f t="shared" si="156"/>
        <v>0</v>
      </c>
      <c r="P3295" s="30">
        <f t="shared" si="157"/>
        <v>1</v>
      </c>
    </row>
    <row r="3296" spans="1:16">
      <c r="A3296" s="3">
        <f t="shared" si="155"/>
        <v>3294</v>
      </c>
      <c r="B3296" s="3">
        <f>IF(成绩记录表!C3296=成绩查询表!$G$17,P3296+ROW(P3296)/10000000,10000000)+ROW(P3296)/1000000</f>
        <v>10000000.003296001</v>
      </c>
      <c r="O3296" s="15">
        <f t="shared" si="156"/>
        <v>0</v>
      </c>
      <c r="P3296" s="30">
        <f t="shared" si="157"/>
        <v>1</v>
      </c>
    </row>
    <row r="3297" spans="1:16">
      <c r="A3297" s="3">
        <f t="shared" si="155"/>
        <v>3295</v>
      </c>
      <c r="B3297" s="3">
        <f>IF(成绩记录表!C3297=成绩查询表!$G$17,P3297+ROW(P3297)/10000000,10000000)+ROW(P3297)/1000000</f>
        <v>10000000.003296999</v>
      </c>
      <c r="O3297" s="15">
        <f t="shared" si="156"/>
        <v>0</v>
      </c>
      <c r="P3297" s="30">
        <f t="shared" si="157"/>
        <v>1</v>
      </c>
    </row>
    <row r="3298" spans="1:16">
      <c r="A3298" s="3">
        <f t="shared" si="155"/>
        <v>3296</v>
      </c>
      <c r="B3298" s="3">
        <f>IF(成绩记录表!C3298=成绩查询表!$G$17,P3298+ROW(P3298)/10000000,10000000)+ROW(P3298)/1000000</f>
        <v>10000000.003298</v>
      </c>
      <c r="O3298" s="15">
        <f t="shared" si="156"/>
        <v>0</v>
      </c>
      <c r="P3298" s="30">
        <f t="shared" si="157"/>
        <v>1</v>
      </c>
    </row>
    <row r="3299" spans="1:16">
      <c r="A3299" s="3">
        <f t="shared" si="155"/>
        <v>3297</v>
      </c>
      <c r="B3299" s="3">
        <f>IF(成绩记录表!C3299=成绩查询表!$G$17,P3299+ROW(P3299)/10000000,10000000)+ROW(P3299)/1000000</f>
        <v>10000000.003299</v>
      </c>
      <c r="O3299" s="15">
        <f t="shared" si="156"/>
        <v>0</v>
      </c>
      <c r="P3299" s="30">
        <f t="shared" si="157"/>
        <v>1</v>
      </c>
    </row>
    <row r="3300" spans="1:16">
      <c r="A3300" s="3">
        <f t="shared" si="155"/>
        <v>3298</v>
      </c>
      <c r="B3300" s="3">
        <f>IF(成绩记录表!C3300=成绩查询表!$G$17,P3300+ROW(P3300)/10000000,10000000)+ROW(P3300)/1000000</f>
        <v>10000000.0033</v>
      </c>
      <c r="O3300" s="15">
        <f t="shared" si="156"/>
        <v>0</v>
      </c>
      <c r="P3300" s="30">
        <f t="shared" si="157"/>
        <v>1</v>
      </c>
    </row>
    <row r="3301" spans="1:16">
      <c r="A3301" s="3">
        <f t="shared" si="155"/>
        <v>3299</v>
      </c>
      <c r="B3301" s="3">
        <f>IF(成绩记录表!C3301=成绩查询表!$G$17,P3301+ROW(P3301)/10000000,10000000)+ROW(P3301)/1000000</f>
        <v>10000000.003301</v>
      </c>
      <c r="O3301" s="15">
        <f t="shared" si="156"/>
        <v>0</v>
      </c>
      <c r="P3301" s="30">
        <f t="shared" si="157"/>
        <v>1</v>
      </c>
    </row>
    <row r="3302" spans="1:16">
      <c r="A3302" s="3">
        <f t="shared" si="155"/>
        <v>3300</v>
      </c>
      <c r="B3302" s="3">
        <f>IF(成绩记录表!C3302=成绩查询表!$G$17,P3302+ROW(P3302)/10000000,10000000)+ROW(P3302)/1000000</f>
        <v>10000000.003302</v>
      </c>
      <c r="O3302" s="15">
        <f t="shared" si="156"/>
        <v>0</v>
      </c>
      <c r="P3302" s="30">
        <f t="shared" si="157"/>
        <v>1</v>
      </c>
    </row>
    <row r="3303" spans="1:16">
      <c r="A3303" s="3">
        <f t="shared" si="155"/>
        <v>3301</v>
      </c>
      <c r="B3303" s="3">
        <f>IF(成绩记录表!C3303=成绩查询表!$G$17,P3303+ROW(P3303)/10000000,10000000)+ROW(P3303)/1000000</f>
        <v>10000000.003303001</v>
      </c>
      <c r="O3303" s="15">
        <f t="shared" si="156"/>
        <v>0</v>
      </c>
      <c r="P3303" s="30">
        <f t="shared" si="157"/>
        <v>1</v>
      </c>
    </row>
    <row r="3304" spans="1:16">
      <c r="A3304" s="3">
        <f t="shared" si="155"/>
        <v>3302</v>
      </c>
      <c r="B3304" s="3">
        <f>IF(成绩记录表!C3304=成绩查询表!$G$17,P3304+ROW(P3304)/10000000,10000000)+ROW(P3304)/1000000</f>
        <v>10000000.003303999</v>
      </c>
      <c r="O3304" s="15">
        <f t="shared" si="156"/>
        <v>0</v>
      </c>
      <c r="P3304" s="30">
        <f t="shared" si="157"/>
        <v>1</v>
      </c>
    </row>
    <row r="3305" spans="1:16">
      <c r="A3305" s="3">
        <f t="shared" si="155"/>
        <v>3303</v>
      </c>
      <c r="B3305" s="3">
        <f>IF(成绩记录表!C3305=成绩查询表!$G$17,P3305+ROW(P3305)/10000000,10000000)+ROW(P3305)/1000000</f>
        <v>10000000.003304999</v>
      </c>
      <c r="O3305" s="15">
        <f t="shared" si="156"/>
        <v>0</v>
      </c>
      <c r="P3305" s="30">
        <f t="shared" si="157"/>
        <v>1</v>
      </c>
    </row>
    <row r="3306" spans="1:16">
      <c r="A3306" s="3">
        <f t="shared" si="155"/>
        <v>3304</v>
      </c>
      <c r="B3306" s="3">
        <f>IF(成绩记录表!C3306=成绩查询表!$G$17,P3306+ROW(P3306)/10000000,10000000)+ROW(P3306)/1000000</f>
        <v>10000000.003306</v>
      </c>
      <c r="O3306" s="15">
        <f t="shared" si="156"/>
        <v>0</v>
      </c>
      <c r="P3306" s="30">
        <f t="shared" si="157"/>
        <v>1</v>
      </c>
    </row>
    <row r="3307" spans="1:16">
      <c r="A3307" s="3">
        <f t="shared" si="155"/>
        <v>3305</v>
      </c>
      <c r="B3307" s="3">
        <f>IF(成绩记录表!C3307=成绩查询表!$G$17,P3307+ROW(P3307)/10000000,10000000)+ROW(P3307)/1000000</f>
        <v>10000000.003307</v>
      </c>
      <c r="O3307" s="15">
        <f t="shared" si="156"/>
        <v>0</v>
      </c>
      <c r="P3307" s="30">
        <f t="shared" si="157"/>
        <v>1</v>
      </c>
    </row>
    <row r="3308" spans="1:16">
      <c r="A3308" s="3">
        <f t="shared" ref="A3308:A3371" si="158">RANK(B3308,B:B,1)</f>
        <v>3306</v>
      </c>
      <c r="B3308" s="3">
        <f>IF(成绩记录表!C3308=成绩查询表!$G$17,P3308+ROW(P3308)/10000000,10000000)+ROW(P3308)/1000000</f>
        <v>10000000.003308</v>
      </c>
      <c r="O3308" s="15">
        <f t="shared" ref="O3308:O3371" si="159">SUM(F3308:N3308)</f>
        <v>0</v>
      </c>
      <c r="P3308" s="30">
        <f t="shared" si="157"/>
        <v>1</v>
      </c>
    </row>
    <row r="3309" spans="1:16">
      <c r="A3309" s="3">
        <f t="shared" si="158"/>
        <v>3307</v>
      </c>
      <c r="B3309" s="3">
        <f>IF(成绩记录表!C3309=成绩查询表!$G$17,P3309+ROW(P3309)/10000000,10000000)+ROW(P3309)/1000000</f>
        <v>10000000.003309</v>
      </c>
      <c r="O3309" s="15">
        <f t="shared" si="159"/>
        <v>0</v>
      </c>
      <c r="P3309" s="30">
        <f t="shared" si="157"/>
        <v>1</v>
      </c>
    </row>
    <row r="3310" spans="1:16">
      <c r="A3310" s="3">
        <f t="shared" si="158"/>
        <v>3308</v>
      </c>
      <c r="B3310" s="3">
        <f>IF(成绩记录表!C3310=成绩查询表!$G$17,P3310+ROW(P3310)/10000000,10000000)+ROW(P3310)/1000000</f>
        <v>10000000.003310001</v>
      </c>
      <c r="O3310" s="15">
        <f t="shared" si="159"/>
        <v>0</v>
      </c>
      <c r="P3310" s="30">
        <f t="shared" si="157"/>
        <v>1</v>
      </c>
    </row>
    <row r="3311" spans="1:16">
      <c r="A3311" s="3">
        <f t="shared" si="158"/>
        <v>3309</v>
      </c>
      <c r="B3311" s="3">
        <f>IF(成绩记录表!C3311=成绩查询表!$G$17,P3311+ROW(P3311)/10000000,10000000)+ROW(P3311)/1000000</f>
        <v>10000000.003311001</v>
      </c>
      <c r="O3311" s="15">
        <f t="shared" si="159"/>
        <v>0</v>
      </c>
      <c r="P3311" s="30">
        <f t="shared" si="157"/>
        <v>1</v>
      </c>
    </row>
    <row r="3312" spans="1:16">
      <c r="A3312" s="3">
        <f t="shared" si="158"/>
        <v>3310</v>
      </c>
      <c r="B3312" s="3">
        <f>IF(成绩记录表!C3312=成绩查询表!$G$17,P3312+ROW(P3312)/10000000,10000000)+ROW(P3312)/1000000</f>
        <v>10000000.003311999</v>
      </c>
      <c r="O3312" s="15">
        <f t="shared" si="159"/>
        <v>0</v>
      </c>
      <c r="P3312" s="30">
        <f t="shared" si="157"/>
        <v>1</v>
      </c>
    </row>
    <row r="3313" spans="1:16">
      <c r="A3313" s="3">
        <f t="shared" si="158"/>
        <v>3311</v>
      </c>
      <c r="B3313" s="3">
        <f>IF(成绩记录表!C3313=成绩查询表!$G$17,P3313+ROW(P3313)/10000000,10000000)+ROW(P3313)/1000000</f>
        <v>10000000.003312999</v>
      </c>
      <c r="O3313" s="15">
        <f t="shared" si="159"/>
        <v>0</v>
      </c>
      <c r="P3313" s="30">
        <f t="shared" si="157"/>
        <v>1</v>
      </c>
    </row>
    <row r="3314" spans="1:16">
      <c r="A3314" s="3">
        <f t="shared" si="158"/>
        <v>3312</v>
      </c>
      <c r="B3314" s="3">
        <f>IF(成绩记录表!C3314=成绩查询表!$G$17,P3314+ROW(P3314)/10000000,10000000)+ROW(P3314)/1000000</f>
        <v>10000000.003314</v>
      </c>
      <c r="O3314" s="15">
        <f t="shared" si="159"/>
        <v>0</v>
      </c>
      <c r="P3314" s="30">
        <f t="shared" si="157"/>
        <v>1</v>
      </c>
    </row>
    <row r="3315" spans="1:16">
      <c r="A3315" s="3">
        <f t="shared" si="158"/>
        <v>3313</v>
      </c>
      <c r="B3315" s="3">
        <f>IF(成绩记录表!C3315=成绩查询表!$G$17,P3315+ROW(P3315)/10000000,10000000)+ROW(P3315)/1000000</f>
        <v>10000000.003315</v>
      </c>
      <c r="O3315" s="15">
        <f t="shared" si="159"/>
        <v>0</v>
      </c>
      <c r="P3315" s="30">
        <f t="shared" si="157"/>
        <v>1</v>
      </c>
    </row>
    <row r="3316" spans="1:16">
      <c r="A3316" s="3">
        <f t="shared" si="158"/>
        <v>3314</v>
      </c>
      <c r="B3316" s="3">
        <f>IF(成绩记录表!C3316=成绩查询表!$G$17,P3316+ROW(P3316)/10000000,10000000)+ROW(P3316)/1000000</f>
        <v>10000000.003316</v>
      </c>
      <c r="O3316" s="15">
        <f t="shared" si="159"/>
        <v>0</v>
      </c>
      <c r="P3316" s="30">
        <f t="shared" si="157"/>
        <v>1</v>
      </c>
    </row>
    <row r="3317" spans="1:16">
      <c r="A3317" s="3">
        <f t="shared" si="158"/>
        <v>3315</v>
      </c>
      <c r="B3317" s="3">
        <f>IF(成绩记录表!C3317=成绩查询表!$G$17,P3317+ROW(P3317)/10000000,10000000)+ROW(P3317)/1000000</f>
        <v>10000000.003317</v>
      </c>
      <c r="O3317" s="15">
        <f t="shared" si="159"/>
        <v>0</v>
      </c>
      <c r="P3317" s="30">
        <f t="shared" si="157"/>
        <v>1</v>
      </c>
    </row>
    <row r="3318" spans="1:16">
      <c r="A3318" s="3">
        <f t="shared" si="158"/>
        <v>3316</v>
      </c>
      <c r="B3318" s="3">
        <f>IF(成绩记录表!C3318=成绩查询表!$G$17,P3318+ROW(P3318)/10000000,10000000)+ROW(P3318)/1000000</f>
        <v>10000000.003318001</v>
      </c>
      <c r="O3318" s="15">
        <f t="shared" si="159"/>
        <v>0</v>
      </c>
      <c r="P3318" s="30">
        <f t="shared" si="157"/>
        <v>1</v>
      </c>
    </row>
    <row r="3319" spans="1:16">
      <c r="A3319" s="3">
        <f t="shared" si="158"/>
        <v>3317</v>
      </c>
      <c r="B3319" s="3">
        <f>IF(成绩记录表!C3319=成绩查询表!$G$17,P3319+ROW(P3319)/10000000,10000000)+ROW(P3319)/1000000</f>
        <v>10000000.003319001</v>
      </c>
      <c r="O3319" s="15">
        <f t="shared" si="159"/>
        <v>0</v>
      </c>
      <c r="P3319" s="30">
        <f t="shared" si="157"/>
        <v>1</v>
      </c>
    </row>
    <row r="3320" spans="1:16">
      <c r="A3320" s="3">
        <f t="shared" si="158"/>
        <v>3318</v>
      </c>
      <c r="B3320" s="3">
        <f>IF(成绩记录表!C3320=成绩查询表!$G$17,P3320+ROW(P3320)/10000000,10000000)+ROW(P3320)/1000000</f>
        <v>10000000.003319999</v>
      </c>
      <c r="O3320" s="15">
        <f t="shared" si="159"/>
        <v>0</v>
      </c>
      <c r="P3320" s="30">
        <f t="shared" si="157"/>
        <v>1</v>
      </c>
    </row>
    <row r="3321" spans="1:16">
      <c r="A3321" s="3">
        <f t="shared" si="158"/>
        <v>3319</v>
      </c>
      <c r="B3321" s="3">
        <f>IF(成绩记录表!C3321=成绩查询表!$G$17,P3321+ROW(P3321)/10000000,10000000)+ROW(P3321)/1000000</f>
        <v>10000000.003320999</v>
      </c>
      <c r="O3321" s="15">
        <f t="shared" si="159"/>
        <v>0</v>
      </c>
      <c r="P3321" s="30">
        <f t="shared" si="157"/>
        <v>1</v>
      </c>
    </row>
    <row r="3322" spans="1:16">
      <c r="A3322" s="3">
        <f t="shared" si="158"/>
        <v>3320</v>
      </c>
      <c r="B3322" s="3">
        <f>IF(成绩记录表!C3322=成绩查询表!$G$17,P3322+ROW(P3322)/10000000,10000000)+ROW(P3322)/1000000</f>
        <v>10000000.003322</v>
      </c>
      <c r="O3322" s="15">
        <f t="shared" si="159"/>
        <v>0</v>
      </c>
      <c r="P3322" s="30">
        <f t="shared" si="157"/>
        <v>1</v>
      </c>
    </row>
    <row r="3323" spans="1:16">
      <c r="A3323" s="3">
        <f t="shared" si="158"/>
        <v>3321</v>
      </c>
      <c r="B3323" s="3">
        <f>IF(成绩记录表!C3323=成绩查询表!$G$17,P3323+ROW(P3323)/10000000,10000000)+ROW(P3323)/1000000</f>
        <v>10000000.003323</v>
      </c>
      <c r="O3323" s="15">
        <f t="shared" si="159"/>
        <v>0</v>
      </c>
      <c r="P3323" s="30">
        <f t="shared" si="157"/>
        <v>1</v>
      </c>
    </row>
    <row r="3324" spans="1:16">
      <c r="A3324" s="3">
        <f t="shared" si="158"/>
        <v>3322</v>
      </c>
      <c r="B3324" s="3">
        <f>IF(成绩记录表!C3324=成绩查询表!$G$17,P3324+ROW(P3324)/10000000,10000000)+ROW(P3324)/1000000</f>
        <v>10000000.003324</v>
      </c>
      <c r="O3324" s="15">
        <f t="shared" si="159"/>
        <v>0</v>
      </c>
      <c r="P3324" s="30">
        <f t="shared" si="157"/>
        <v>1</v>
      </c>
    </row>
    <row r="3325" spans="1:16">
      <c r="A3325" s="3">
        <f t="shared" si="158"/>
        <v>3323</v>
      </c>
      <c r="B3325" s="3">
        <f>IF(成绩记录表!C3325=成绩查询表!$G$17,P3325+ROW(P3325)/10000000,10000000)+ROW(P3325)/1000000</f>
        <v>10000000.003325</v>
      </c>
      <c r="O3325" s="15">
        <f t="shared" si="159"/>
        <v>0</v>
      </c>
      <c r="P3325" s="30">
        <f t="shared" si="157"/>
        <v>1</v>
      </c>
    </row>
    <row r="3326" spans="1:16">
      <c r="A3326" s="3">
        <f t="shared" si="158"/>
        <v>3324</v>
      </c>
      <c r="B3326" s="3">
        <f>IF(成绩记录表!C3326=成绩查询表!$G$17,P3326+ROW(P3326)/10000000,10000000)+ROW(P3326)/1000000</f>
        <v>10000000.003326001</v>
      </c>
      <c r="O3326" s="15">
        <f t="shared" si="159"/>
        <v>0</v>
      </c>
      <c r="P3326" s="30">
        <f t="shared" si="157"/>
        <v>1</v>
      </c>
    </row>
    <row r="3327" spans="1:16">
      <c r="A3327" s="3">
        <f t="shared" si="158"/>
        <v>3325</v>
      </c>
      <c r="B3327" s="3">
        <f>IF(成绩记录表!C3327=成绩查询表!$G$17,P3327+ROW(P3327)/10000000,10000000)+ROW(P3327)/1000000</f>
        <v>10000000.003327001</v>
      </c>
      <c r="O3327" s="15">
        <f t="shared" si="159"/>
        <v>0</v>
      </c>
      <c r="P3327" s="30">
        <f t="shared" si="157"/>
        <v>1</v>
      </c>
    </row>
    <row r="3328" spans="1:16">
      <c r="A3328" s="3">
        <f t="shared" si="158"/>
        <v>3326</v>
      </c>
      <c r="B3328" s="3">
        <f>IF(成绩记录表!C3328=成绩查询表!$G$17,P3328+ROW(P3328)/10000000,10000000)+ROW(P3328)/1000000</f>
        <v>10000000.003327999</v>
      </c>
      <c r="O3328" s="15">
        <f t="shared" si="159"/>
        <v>0</v>
      </c>
      <c r="P3328" s="30">
        <f t="shared" si="157"/>
        <v>1</v>
      </c>
    </row>
    <row r="3329" spans="1:16">
      <c r="A3329" s="3">
        <f t="shared" si="158"/>
        <v>3327</v>
      </c>
      <c r="B3329" s="3">
        <f>IF(成绩记录表!C3329=成绩查询表!$G$17,P3329+ROW(P3329)/10000000,10000000)+ROW(P3329)/1000000</f>
        <v>10000000.003329</v>
      </c>
      <c r="O3329" s="15">
        <f t="shared" si="159"/>
        <v>0</v>
      </c>
      <c r="P3329" s="30">
        <f t="shared" si="157"/>
        <v>1</v>
      </c>
    </row>
    <row r="3330" spans="1:16">
      <c r="A3330" s="3">
        <f t="shared" si="158"/>
        <v>3328</v>
      </c>
      <c r="B3330" s="3">
        <f>IF(成绩记录表!C3330=成绩查询表!$G$17,P3330+ROW(P3330)/10000000,10000000)+ROW(P3330)/1000000</f>
        <v>10000000.00333</v>
      </c>
      <c r="O3330" s="15">
        <f t="shared" si="159"/>
        <v>0</v>
      </c>
      <c r="P3330" s="30">
        <f t="shared" si="157"/>
        <v>1</v>
      </c>
    </row>
    <row r="3331" spans="1:16">
      <c r="A3331" s="3">
        <f t="shared" si="158"/>
        <v>3329</v>
      </c>
      <c r="B3331" s="3">
        <f>IF(成绩记录表!C3331=成绩查询表!$G$17,P3331+ROW(P3331)/10000000,10000000)+ROW(P3331)/1000000</f>
        <v>10000000.003331</v>
      </c>
      <c r="O3331" s="15">
        <f t="shared" si="159"/>
        <v>0</v>
      </c>
      <c r="P3331" s="30">
        <f t="shared" si="157"/>
        <v>1</v>
      </c>
    </row>
    <row r="3332" spans="1:16">
      <c r="A3332" s="3">
        <f t="shared" si="158"/>
        <v>3330</v>
      </c>
      <c r="B3332" s="3">
        <f>IF(成绩记录表!C3332=成绩查询表!$G$17,P3332+ROW(P3332)/10000000,10000000)+ROW(P3332)/1000000</f>
        <v>10000000.003332</v>
      </c>
      <c r="O3332" s="15">
        <f t="shared" si="159"/>
        <v>0</v>
      </c>
      <c r="P3332" s="30">
        <f t="shared" si="157"/>
        <v>1</v>
      </c>
    </row>
    <row r="3333" spans="1:16">
      <c r="A3333" s="3">
        <f t="shared" si="158"/>
        <v>3331</v>
      </c>
      <c r="B3333" s="3">
        <f>IF(成绩记录表!C3333=成绩查询表!$G$17,P3333+ROW(P3333)/10000000,10000000)+ROW(P3333)/1000000</f>
        <v>10000000.003333</v>
      </c>
      <c r="O3333" s="15">
        <f t="shared" si="159"/>
        <v>0</v>
      </c>
      <c r="P3333" s="30">
        <f t="shared" si="157"/>
        <v>1</v>
      </c>
    </row>
    <row r="3334" spans="1:16">
      <c r="A3334" s="3">
        <f t="shared" si="158"/>
        <v>3332</v>
      </c>
      <c r="B3334" s="3">
        <f>IF(成绩记录表!C3334=成绩查询表!$G$17,P3334+ROW(P3334)/10000000,10000000)+ROW(P3334)/1000000</f>
        <v>10000000.003334001</v>
      </c>
      <c r="O3334" s="15">
        <f t="shared" si="159"/>
        <v>0</v>
      </c>
      <c r="P3334" s="30">
        <f t="shared" si="157"/>
        <v>1</v>
      </c>
    </row>
    <row r="3335" spans="1:16">
      <c r="A3335" s="3">
        <f t="shared" si="158"/>
        <v>3333</v>
      </c>
      <c r="B3335" s="3">
        <f>IF(成绩记录表!C3335=成绩查询表!$G$17,P3335+ROW(P3335)/10000000,10000000)+ROW(P3335)/1000000</f>
        <v>10000000.003334999</v>
      </c>
      <c r="O3335" s="15">
        <f t="shared" si="159"/>
        <v>0</v>
      </c>
      <c r="P3335" s="30">
        <f t="shared" si="157"/>
        <v>1</v>
      </c>
    </row>
    <row r="3336" spans="1:16">
      <c r="A3336" s="3">
        <f t="shared" si="158"/>
        <v>3334</v>
      </c>
      <c r="B3336" s="3">
        <f>IF(成绩记录表!C3336=成绩查询表!$G$17,P3336+ROW(P3336)/10000000,10000000)+ROW(P3336)/1000000</f>
        <v>10000000.003335999</v>
      </c>
      <c r="O3336" s="15">
        <f t="shared" si="159"/>
        <v>0</v>
      </c>
      <c r="P3336" s="30">
        <f t="shared" si="157"/>
        <v>1</v>
      </c>
    </row>
    <row r="3337" spans="1:16">
      <c r="A3337" s="3">
        <f t="shared" si="158"/>
        <v>3335</v>
      </c>
      <c r="B3337" s="3">
        <f>IF(成绩记录表!C3337=成绩查询表!$G$17,P3337+ROW(P3337)/10000000,10000000)+ROW(P3337)/1000000</f>
        <v>10000000.003337</v>
      </c>
      <c r="O3337" s="15">
        <f t="shared" si="159"/>
        <v>0</v>
      </c>
      <c r="P3337" s="30">
        <f t="shared" si="157"/>
        <v>1</v>
      </c>
    </row>
    <row r="3338" spans="1:16">
      <c r="A3338" s="3">
        <f t="shared" si="158"/>
        <v>3336</v>
      </c>
      <c r="B3338" s="3">
        <f>IF(成绩记录表!C3338=成绩查询表!$G$17,P3338+ROW(P3338)/10000000,10000000)+ROW(P3338)/1000000</f>
        <v>10000000.003338</v>
      </c>
      <c r="O3338" s="15">
        <f t="shared" si="159"/>
        <v>0</v>
      </c>
      <c r="P3338" s="30">
        <f t="shared" si="157"/>
        <v>1</v>
      </c>
    </row>
    <row r="3339" spans="1:16">
      <c r="A3339" s="3">
        <f t="shared" si="158"/>
        <v>3337</v>
      </c>
      <c r="B3339" s="3">
        <f>IF(成绩记录表!C3339=成绩查询表!$G$17,P3339+ROW(P3339)/10000000,10000000)+ROW(P3339)/1000000</f>
        <v>10000000.003339</v>
      </c>
      <c r="O3339" s="15">
        <f t="shared" si="159"/>
        <v>0</v>
      </c>
      <c r="P3339" s="30">
        <f t="shared" si="157"/>
        <v>1</v>
      </c>
    </row>
    <row r="3340" spans="1:16">
      <c r="A3340" s="3">
        <f t="shared" si="158"/>
        <v>3338</v>
      </c>
      <c r="B3340" s="3">
        <f>IF(成绩记录表!C3340=成绩查询表!$G$17,P3340+ROW(P3340)/10000000,10000000)+ROW(P3340)/1000000</f>
        <v>10000000.00334</v>
      </c>
      <c r="O3340" s="15">
        <f t="shared" si="159"/>
        <v>0</v>
      </c>
      <c r="P3340" s="30">
        <f t="shared" si="157"/>
        <v>1</v>
      </c>
    </row>
    <row r="3341" spans="1:16">
      <c r="A3341" s="3">
        <f t="shared" si="158"/>
        <v>3339</v>
      </c>
      <c r="B3341" s="3">
        <f>IF(成绩记录表!C3341=成绩查询表!$G$17,P3341+ROW(P3341)/10000000,10000000)+ROW(P3341)/1000000</f>
        <v>10000000.003341001</v>
      </c>
      <c r="O3341" s="15">
        <f t="shared" si="159"/>
        <v>0</v>
      </c>
      <c r="P3341" s="30">
        <f t="shared" si="157"/>
        <v>1</v>
      </c>
    </row>
    <row r="3342" spans="1:16">
      <c r="A3342" s="3">
        <f t="shared" si="158"/>
        <v>3340</v>
      </c>
      <c r="B3342" s="3">
        <f>IF(成绩记录表!C3342=成绩查询表!$G$17,P3342+ROW(P3342)/10000000,10000000)+ROW(P3342)/1000000</f>
        <v>10000000.003342001</v>
      </c>
      <c r="O3342" s="15">
        <f t="shared" si="159"/>
        <v>0</v>
      </c>
      <c r="P3342" s="30">
        <f t="shared" si="157"/>
        <v>1</v>
      </c>
    </row>
    <row r="3343" spans="1:16">
      <c r="A3343" s="3">
        <f t="shared" si="158"/>
        <v>3341</v>
      </c>
      <c r="B3343" s="3">
        <f>IF(成绩记录表!C3343=成绩查询表!$G$17,P3343+ROW(P3343)/10000000,10000000)+ROW(P3343)/1000000</f>
        <v>10000000.003342999</v>
      </c>
      <c r="O3343" s="15">
        <f t="shared" si="159"/>
        <v>0</v>
      </c>
      <c r="P3343" s="30">
        <f t="shared" si="157"/>
        <v>1</v>
      </c>
    </row>
    <row r="3344" spans="1:16">
      <c r="A3344" s="3">
        <f t="shared" si="158"/>
        <v>3342</v>
      </c>
      <c r="B3344" s="3">
        <f>IF(成绩记录表!C3344=成绩查询表!$G$17,P3344+ROW(P3344)/10000000,10000000)+ROW(P3344)/1000000</f>
        <v>10000000.003343999</v>
      </c>
      <c r="O3344" s="15">
        <f t="shared" si="159"/>
        <v>0</v>
      </c>
      <c r="P3344" s="30">
        <f t="shared" si="157"/>
        <v>1</v>
      </c>
    </row>
    <row r="3345" spans="1:16">
      <c r="A3345" s="3">
        <f t="shared" si="158"/>
        <v>3343</v>
      </c>
      <c r="B3345" s="3">
        <f>IF(成绩记录表!C3345=成绩查询表!$G$17,P3345+ROW(P3345)/10000000,10000000)+ROW(P3345)/1000000</f>
        <v>10000000.003345</v>
      </c>
      <c r="O3345" s="15">
        <f t="shared" si="159"/>
        <v>0</v>
      </c>
      <c r="P3345" s="30">
        <f t="shared" si="157"/>
        <v>1</v>
      </c>
    </row>
    <row r="3346" spans="1:16">
      <c r="A3346" s="3">
        <f t="shared" si="158"/>
        <v>3344</v>
      </c>
      <c r="B3346" s="3">
        <f>IF(成绩记录表!C3346=成绩查询表!$G$17,P3346+ROW(P3346)/10000000,10000000)+ROW(P3346)/1000000</f>
        <v>10000000.003346</v>
      </c>
      <c r="O3346" s="15">
        <f t="shared" si="159"/>
        <v>0</v>
      </c>
      <c r="P3346" s="30">
        <f t="shared" si="157"/>
        <v>1</v>
      </c>
    </row>
    <row r="3347" spans="1:16">
      <c r="A3347" s="3">
        <f t="shared" si="158"/>
        <v>3345</v>
      </c>
      <c r="B3347" s="3">
        <f>IF(成绩记录表!C3347=成绩查询表!$G$17,P3347+ROW(P3347)/10000000,10000000)+ROW(P3347)/1000000</f>
        <v>10000000.003347</v>
      </c>
      <c r="O3347" s="15">
        <f t="shared" si="159"/>
        <v>0</v>
      </c>
      <c r="P3347" s="30">
        <f t="shared" si="157"/>
        <v>1</v>
      </c>
    </row>
    <row r="3348" spans="1:16">
      <c r="A3348" s="3">
        <f t="shared" si="158"/>
        <v>3346</v>
      </c>
      <c r="B3348" s="3">
        <f>IF(成绩记录表!C3348=成绩查询表!$G$17,P3348+ROW(P3348)/10000000,10000000)+ROW(P3348)/1000000</f>
        <v>10000000.003348</v>
      </c>
      <c r="O3348" s="15">
        <f t="shared" si="159"/>
        <v>0</v>
      </c>
      <c r="P3348" s="30">
        <f t="shared" si="157"/>
        <v>1</v>
      </c>
    </row>
    <row r="3349" spans="1:16">
      <c r="A3349" s="3">
        <f t="shared" si="158"/>
        <v>3347</v>
      </c>
      <c r="B3349" s="3">
        <f>IF(成绩记录表!C3349=成绩查询表!$G$17,P3349+ROW(P3349)/10000000,10000000)+ROW(P3349)/1000000</f>
        <v>10000000.003349001</v>
      </c>
      <c r="O3349" s="15">
        <f t="shared" si="159"/>
        <v>0</v>
      </c>
      <c r="P3349" s="30">
        <f t="shared" si="157"/>
        <v>1</v>
      </c>
    </row>
    <row r="3350" spans="1:16">
      <c r="A3350" s="3">
        <f t="shared" si="158"/>
        <v>3348</v>
      </c>
      <c r="B3350" s="3">
        <f>IF(成绩记录表!C3350=成绩查询表!$G$17,P3350+ROW(P3350)/10000000,10000000)+ROW(P3350)/1000000</f>
        <v>10000000.003350001</v>
      </c>
      <c r="O3350" s="15">
        <f t="shared" si="159"/>
        <v>0</v>
      </c>
      <c r="P3350" s="30">
        <f t="shared" ref="P3350:P3413" si="160">IFERROR(VALUE(COUNTIFS($C$2:$C$20000,C3350,$O$2:$O$20000,"&gt;"&amp;$O3350)+1),0)</f>
        <v>1</v>
      </c>
    </row>
    <row r="3351" spans="1:16">
      <c r="A3351" s="3">
        <f t="shared" si="158"/>
        <v>3349</v>
      </c>
      <c r="B3351" s="3">
        <f>IF(成绩记录表!C3351=成绩查询表!$G$17,P3351+ROW(P3351)/10000000,10000000)+ROW(P3351)/1000000</f>
        <v>10000000.003350999</v>
      </c>
      <c r="O3351" s="15">
        <f t="shared" si="159"/>
        <v>0</v>
      </c>
      <c r="P3351" s="30">
        <f t="shared" si="160"/>
        <v>1</v>
      </c>
    </row>
    <row r="3352" spans="1:16">
      <c r="A3352" s="3">
        <f t="shared" si="158"/>
        <v>3350</v>
      </c>
      <c r="B3352" s="3">
        <f>IF(成绩记录表!C3352=成绩查询表!$G$17,P3352+ROW(P3352)/10000000,10000000)+ROW(P3352)/1000000</f>
        <v>10000000.003351999</v>
      </c>
      <c r="O3352" s="15">
        <f t="shared" si="159"/>
        <v>0</v>
      </c>
      <c r="P3352" s="30">
        <f t="shared" si="160"/>
        <v>1</v>
      </c>
    </row>
    <row r="3353" spans="1:16">
      <c r="A3353" s="3">
        <f t="shared" si="158"/>
        <v>3351</v>
      </c>
      <c r="B3353" s="3">
        <f>IF(成绩记录表!C3353=成绩查询表!$G$17,P3353+ROW(P3353)/10000000,10000000)+ROW(P3353)/1000000</f>
        <v>10000000.003353</v>
      </c>
      <c r="O3353" s="15">
        <f t="shared" si="159"/>
        <v>0</v>
      </c>
      <c r="P3353" s="30">
        <f t="shared" si="160"/>
        <v>1</v>
      </c>
    </row>
    <row r="3354" spans="1:16">
      <c r="A3354" s="3">
        <f t="shared" si="158"/>
        <v>3352</v>
      </c>
      <c r="B3354" s="3">
        <f>IF(成绩记录表!C3354=成绩查询表!$G$17,P3354+ROW(P3354)/10000000,10000000)+ROW(P3354)/1000000</f>
        <v>10000000.003354</v>
      </c>
      <c r="O3354" s="15">
        <f t="shared" si="159"/>
        <v>0</v>
      </c>
      <c r="P3354" s="30">
        <f t="shared" si="160"/>
        <v>1</v>
      </c>
    </row>
    <row r="3355" spans="1:16">
      <c r="A3355" s="3">
        <f t="shared" si="158"/>
        <v>3353</v>
      </c>
      <c r="B3355" s="3">
        <f>IF(成绩记录表!C3355=成绩查询表!$G$17,P3355+ROW(P3355)/10000000,10000000)+ROW(P3355)/1000000</f>
        <v>10000000.003355</v>
      </c>
      <c r="O3355" s="15">
        <f t="shared" si="159"/>
        <v>0</v>
      </c>
      <c r="P3355" s="30">
        <f t="shared" si="160"/>
        <v>1</v>
      </c>
    </row>
    <row r="3356" spans="1:16">
      <c r="A3356" s="3">
        <f t="shared" si="158"/>
        <v>3354</v>
      </c>
      <c r="B3356" s="3">
        <f>IF(成绩记录表!C3356=成绩查询表!$G$17,P3356+ROW(P3356)/10000000,10000000)+ROW(P3356)/1000000</f>
        <v>10000000.003356</v>
      </c>
      <c r="O3356" s="15">
        <f t="shared" si="159"/>
        <v>0</v>
      </c>
      <c r="P3356" s="30">
        <f t="shared" si="160"/>
        <v>1</v>
      </c>
    </row>
    <row r="3357" spans="1:16">
      <c r="A3357" s="3">
        <f t="shared" si="158"/>
        <v>3355</v>
      </c>
      <c r="B3357" s="3">
        <f>IF(成绩记录表!C3357=成绩查询表!$G$17,P3357+ROW(P3357)/10000000,10000000)+ROW(P3357)/1000000</f>
        <v>10000000.003357001</v>
      </c>
      <c r="O3357" s="15">
        <f t="shared" si="159"/>
        <v>0</v>
      </c>
      <c r="P3357" s="30">
        <f t="shared" si="160"/>
        <v>1</v>
      </c>
    </row>
    <row r="3358" spans="1:16">
      <c r="A3358" s="3">
        <f t="shared" si="158"/>
        <v>3356</v>
      </c>
      <c r="B3358" s="3">
        <f>IF(成绩记录表!C3358=成绩查询表!$G$17,P3358+ROW(P3358)/10000000,10000000)+ROW(P3358)/1000000</f>
        <v>10000000.003358001</v>
      </c>
      <c r="O3358" s="15">
        <f t="shared" si="159"/>
        <v>0</v>
      </c>
      <c r="P3358" s="30">
        <f t="shared" si="160"/>
        <v>1</v>
      </c>
    </row>
    <row r="3359" spans="1:16">
      <c r="A3359" s="3">
        <f t="shared" si="158"/>
        <v>3357</v>
      </c>
      <c r="B3359" s="3">
        <f>IF(成绩记录表!C3359=成绩查询表!$G$17,P3359+ROW(P3359)/10000000,10000000)+ROW(P3359)/1000000</f>
        <v>10000000.003358999</v>
      </c>
      <c r="O3359" s="15">
        <f t="shared" si="159"/>
        <v>0</v>
      </c>
      <c r="P3359" s="30">
        <f t="shared" si="160"/>
        <v>1</v>
      </c>
    </row>
    <row r="3360" spans="1:16">
      <c r="A3360" s="3">
        <f t="shared" si="158"/>
        <v>3358</v>
      </c>
      <c r="B3360" s="3">
        <f>IF(成绩记录表!C3360=成绩查询表!$G$17,P3360+ROW(P3360)/10000000,10000000)+ROW(P3360)/1000000</f>
        <v>10000000.00336</v>
      </c>
      <c r="O3360" s="15">
        <f t="shared" si="159"/>
        <v>0</v>
      </c>
      <c r="P3360" s="30">
        <f t="shared" si="160"/>
        <v>1</v>
      </c>
    </row>
    <row r="3361" spans="1:16">
      <c r="A3361" s="3">
        <f t="shared" si="158"/>
        <v>3359</v>
      </c>
      <c r="B3361" s="3">
        <f>IF(成绩记录表!C3361=成绩查询表!$G$17,P3361+ROW(P3361)/10000000,10000000)+ROW(P3361)/1000000</f>
        <v>10000000.003361</v>
      </c>
      <c r="O3361" s="15">
        <f t="shared" si="159"/>
        <v>0</v>
      </c>
      <c r="P3361" s="30">
        <f t="shared" si="160"/>
        <v>1</v>
      </c>
    </row>
    <row r="3362" spans="1:16">
      <c r="A3362" s="3">
        <f t="shared" si="158"/>
        <v>3360</v>
      </c>
      <c r="B3362" s="3">
        <f>IF(成绩记录表!C3362=成绩查询表!$G$17,P3362+ROW(P3362)/10000000,10000000)+ROW(P3362)/1000000</f>
        <v>10000000.003362</v>
      </c>
      <c r="O3362" s="15">
        <f t="shared" si="159"/>
        <v>0</v>
      </c>
      <c r="P3362" s="30">
        <f t="shared" si="160"/>
        <v>1</v>
      </c>
    </row>
    <row r="3363" spans="1:16">
      <c r="A3363" s="3">
        <f t="shared" si="158"/>
        <v>3361</v>
      </c>
      <c r="B3363" s="3">
        <f>IF(成绩记录表!C3363=成绩查询表!$G$17,P3363+ROW(P3363)/10000000,10000000)+ROW(P3363)/1000000</f>
        <v>10000000.003363</v>
      </c>
      <c r="O3363" s="15">
        <f t="shared" si="159"/>
        <v>0</v>
      </c>
      <c r="P3363" s="30">
        <f t="shared" si="160"/>
        <v>1</v>
      </c>
    </row>
    <row r="3364" spans="1:16">
      <c r="A3364" s="3">
        <f t="shared" si="158"/>
        <v>3362</v>
      </c>
      <c r="B3364" s="3">
        <f>IF(成绩记录表!C3364=成绩查询表!$G$17,P3364+ROW(P3364)/10000000,10000000)+ROW(P3364)/1000000</f>
        <v>10000000.003364</v>
      </c>
      <c r="O3364" s="15">
        <f t="shared" si="159"/>
        <v>0</v>
      </c>
      <c r="P3364" s="30">
        <f t="shared" si="160"/>
        <v>1</v>
      </c>
    </row>
    <row r="3365" spans="1:16">
      <c r="A3365" s="3">
        <f t="shared" si="158"/>
        <v>3363</v>
      </c>
      <c r="B3365" s="3">
        <f>IF(成绩记录表!C3365=成绩查询表!$G$17,P3365+ROW(P3365)/10000000,10000000)+ROW(P3365)/1000000</f>
        <v>10000000.003365001</v>
      </c>
      <c r="O3365" s="15">
        <f t="shared" si="159"/>
        <v>0</v>
      </c>
      <c r="P3365" s="30">
        <f t="shared" si="160"/>
        <v>1</v>
      </c>
    </row>
    <row r="3366" spans="1:16">
      <c r="A3366" s="3">
        <f t="shared" si="158"/>
        <v>3364</v>
      </c>
      <c r="B3366" s="3">
        <f>IF(成绩记录表!C3366=成绩查询表!$G$17,P3366+ROW(P3366)/10000000,10000000)+ROW(P3366)/1000000</f>
        <v>10000000.003365999</v>
      </c>
      <c r="O3366" s="15">
        <f t="shared" si="159"/>
        <v>0</v>
      </c>
      <c r="P3366" s="30">
        <f t="shared" si="160"/>
        <v>1</v>
      </c>
    </row>
    <row r="3367" spans="1:16">
      <c r="A3367" s="3">
        <f t="shared" si="158"/>
        <v>3365</v>
      </c>
      <c r="B3367" s="3">
        <f>IF(成绩记录表!C3367=成绩查询表!$G$17,P3367+ROW(P3367)/10000000,10000000)+ROW(P3367)/1000000</f>
        <v>10000000.003366999</v>
      </c>
      <c r="O3367" s="15">
        <f t="shared" si="159"/>
        <v>0</v>
      </c>
      <c r="P3367" s="30">
        <f t="shared" si="160"/>
        <v>1</v>
      </c>
    </row>
    <row r="3368" spans="1:16">
      <c r="A3368" s="3">
        <f t="shared" si="158"/>
        <v>3366</v>
      </c>
      <c r="B3368" s="3">
        <f>IF(成绩记录表!C3368=成绩查询表!$G$17,P3368+ROW(P3368)/10000000,10000000)+ROW(P3368)/1000000</f>
        <v>10000000.003368</v>
      </c>
      <c r="O3368" s="15">
        <f t="shared" si="159"/>
        <v>0</v>
      </c>
      <c r="P3368" s="30">
        <f t="shared" si="160"/>
        <v>1</v>
      </c>
    </row>
    <row r="3369" spans="1:16">
      <c r="A3369" s="3">
        <f t="shared" si="158"/>
        <v>3367</v>
      </c>
      <c r="B3369" s="3">
        <f>IF(成绩记录表!C3369=成绩查询表!$G$17,P3369+ROW(P3369)/10000000,10000000)+ROW(P3369)/1000000</f>
        <v>10000000.003369</v>
      </c>
      <c r="O3369" s="15">
        <f t="shared" si="159"/>
        <v>0</v>
      </c>
      <c r="P3369" s="30">
        <f t="shared" si="160"/>
        <v>1</v>
      </c>
    </row>
    <row r="3370" spans="1:16">
      <c r="A3370" s="3">
        <f t="shared" si="158"/>
        <v>3368</v>
      </c>
      <c r="B3370" s="3">
        <f>IF(成绩记录表!C3370=成绩查询表!$G$17,P3370+ROW(P3370)/10000000,10000000)+ROW(P3370)/1000000</f>
        <v>10000000.00337</v>
      </c>
      <c r="O3370" s="15">
        <f t="shared" si="159"/>
        <v>0</v>
      </c>
      <c r="P3370" s="30">
        <f t="shared" si="160"/>
        <v>1</v>
      </c>
    </row>
    <row r="3371" spans="1:16">
      <c r="A3371" s="3">
        <f t="shared" si="158"/>
        <v>3369</v>
      </c>
      <c r="B3371" s="3">
        <f>IF(成绩记录表!C3371=成绩查询表!$G$17,P3371+ROW(P3371)/10000000,10000000)+ROW(P3371)/1000000</f>
        <v>10000000.003371</v>
      </c>
      <c r="O3371" s="15">
        <f t="shared" si="159"/>
        <v>0</v>
      </c>
      <c r="P3371" s="30">
        <f t="shared" si="160"/>
        <v>1</v>
      </c>
    </row>
    <row r="3372" spans="1:16">
      <c r="A3372" s="3">
        <f t="shared" ref="A3372:A3435" si="161">RANK(B3372,B:B,1)</f>
        <v>3370</v>
      </c>
      <c r="B3372" s="3">
        <f>IF(成绩记录表!C3372=成绩查询表!$G$17,P3372+ROW(P3372)/10000000,10000000)+ROW(P3372)/1000000</f>
        <v>10000000.003372001</v>
      </c>
      <c r="O3372" s="15">
        <f t="shared" ref="O3372:O3435" si="162">SUM(F3372:N3372)</f>
        <v>0</v>
      </c>
      <c r="P3372" s="30">
        <f t="shared" si="160"/>
        <v>1</v>
      </c>
    </row>
    <row r="3373" spans="1:16">
      <c r="A3373" s="3">
        <f t="shared" si="161"/>
        <v>3371</v>
      </c>
      <c r="B3373" s="3">
        <f>IF(成绩记录表!C3373=成绩查询表!$G$17,P3373+ROW(P3373)/10000000,10000000)+ROW(P3373)/1000000</f>
        <v>10000000.003373001</v>
      </c>
      <c r="O3373" s="15">
        <f t="shared" si="162"/>
        <v>0</v>
      </c>
      <c r="P3373" s="30">
        <f t="shared" si="160"/>
        <v>1</v>
      </c>
    </row>
    <row r="3374" spans="1:16">
      <c r="A3374" s="3">
        <f t="shared" si="161"/>
        <v>3372</v>
      </c>
      <c r="B3374" s="3">
        <f>IF(成绩记录表!C3374=成绩查询表!$G$17,P3374+ROW(P3374)/10000000,10000000)+ROW(P3374)/1000000</f>
        <v>10000000.003373999</v>
      </c>
      <c r="O3374" s="15">
        <f t="shared" si="162"/>
        <v>0</v>
      </c>
      <c r="P3374" s="30">
        <f t="shared" si="160"/>
        <v>1</v>
      </c>
    </row>
    <row r="3375" spans="1:16">
      <c r="A3375" s="3">
        <f t="shared" si="161"/>
        <v>3373</v>
      </c>
      <c r="B3375" s="3">
        <f>IF(成绩记录表!C3375=成绩查询表!$G$17,P3375+ROW(P3375)/10000000,10000000)+ROW(P3375)/1000000</f>
        <v>10000000.003374999</v>
      </c>
      <c r="O3375" s="15">
        <f t="shared" si="162"/>
        <v>0</v>
      </c>
      <c r="P3375" s="30">
        <f t="shared" si="160"/>
        <v>1</v>
      </c>
    </row>
    <row r="3376" spans="1:16">
      <c r="A3376" s="3">
        <f t="shared" si="161"/>
        <v>3374</v>
      </c>
      <c r="B3376" s="3">
        <f>IF(成绩记录表!C3376=成绩查询表!$G$17,P3376+ROW(P3376)/10000000,10000000)+ROW(P3376)/1000000</f>
        <v>10000000.003376</v>
      </c>
      <c r="O3376" s="15">
        <f t="shared" si="162"/>
        <v>0</v>
      </c>
      <c r="P3376" s="30">
        <f t="shared" si="160"/>
        <v>1</v>
      </c>
    </row>
    <row r="3377" spans="1:16">
      <c r="A3377" s="3">
        <f t="shared" si="161"/>
        <v>3375</v>
      </c>
      <c r="B3377" s="3">
        <f>IF(成绩记录表!C3377=成绩查询表!$G$17,P3377+ROW(P3377)/10000000,10000000)+ROW(P3377)/1000000</f>
        <v>10000000.003377</v>
      </c>
      <c r="O3377" s="15">
        <f t="shared" si="162"/>
        <v>0</v>
      </c>
      <c r="P3377" s="30">
        <f t="shared" si="160"/>
        <v>1</v>
      </c>
    </row>
    <row r="3378" spans="1:16">
      <c r="A3378" s="3">
        <f t="shared" si="161"/>
        <v>3376</v>
      </c>
      <c r="B3378" s="3">
        <f>IF(成绩记录表!C3378=成绩查询表!$G$17,P3378+ROW(P3378)/10000000,10000000)+ROW(P3378)/1000000</f>
        <v>10000000.003378</v>
      </c>
      <c r="O3378" s="15">
        <f t="shared" si="162"/>
        <v>0</v>
      </c>
      <c r="P3378" s="30">
        <f t="shared" si="160"/>
        <v>1</v>
      </c>
    </row>
    <row r="3379" spans="1:16">
      <c r="A3379" s="3">
        <f t="shared" si="161"/>
        <v>3377</v>
      </c>
      <c r="B3379" s="3">
        <f>IF(成绩记录表!C3379=成绩查询表!$G$17,P3379+ROW(P3379)/10000000,10000000)+ROW(P3379)/1000000</f>
        <v>10000000.003379</v>
      </c>
      <c r="O3379" s="15">
        <f t="shared" si="162"/>
        <v>0</v>
      </c>
      <c r="P3379" s="30">
        <f t="shared" si="160"/>
        <v>1</v>
      </c>
    </row>
    <row r="3380" spans="1:16">
      <c r="A3380" s="3">
        <f t="shared" si="161"/>
        <v>3378</v>
      </c>
      <c r="B3380" s="3">
        <f>IF(成绩记录表!C3380=成绩查询表!$G$17,P3380+ROW(P3380)/10000000,10000000)+ROW(P3380)/1000000</f>
        <v>10000000.003380001</v>
      </c>
      <c r="O3380" s="15">
        <f t="shared" si="162"/>
        <v>0</v>
      </c>
      <c r="P3380" s="30">
        <f t="shared" si="160"/>
        <v>1</v>
      </c>
    </row>
    <row r="3381" spans="1:16">
      <c r="A3381" s="3">
        <f t="shared" si="161"/>
        <v>3379</v>
      </c>
      <c r="B3381" s="3">
        <f>IF(成绩记录表!C3381=成绩查询表!$G$17,P3381+ROW(P3381)/10000000,10000000)+ROW(P3381)/1000000</f>
        <v>10000000.003381001</v>
      </c>
      <c r="O3381" s="15">
        <f t="shared" si="162"/>
        <v>0</v>
      </c>
      <c r="P3381" s="30">
        <f t="shared" si="160"/>
        <v>1</v>
      </c>
    </row>
    <row r="3382" spans="1:16">
      <c r="A3382" s="3">
        <f t="shared" si="161"/>
        <v>3380</v>
      </c>
      <c r="B3382" s="3">
        <f>IF(成绩记录表!C3382=成绩查询表!$G$17,P3382+ROW(P3382)/10000000,10000000)+ROW(P3382)/1000000</f>
        <v>10000000.003381999</v>
      </c>
      <c r="O3382" s="15">
        <f t="shared" si="162"/>
        <v>0</v>
      </c>
      <c r="P3382" s="30">
        <f t="shared" si="160"/>
        <v>1</v>
      </c>
    </row>
    <row r="3383" spans="1:16">
      <c r="A3383" s="3">
        <f t="shared" si="161"/>
        <v>3381</v>
      </c>
      <c r="B3383" s="3">
        <f>IF(成绩记录表!C3383=成绩查询表!$G$17,P3383+ROW(P3383)/10000000,10000000)+ROW(P3383)/1000000</f>
        <v>10000000.003382999</v>
      </c>
      <c r="O3383" s="15">
        <f t="shared" si="162"/>
        <v>0</v>
      </c>
      <c r="P3383" s="30">
        <f t="shared" si="160"/>
        <v>1</v>
      </c>
    </row>
    <row r="3384" spans="1:16">
      <c r="A3384" s="3">
        <f t="shared" si="161"/>
        <v>3382</v>
      </c>
      <c r="B3384" s="3">
        <f>IF(成绩记录表!C3384=成绩查询表!$G$17,P3384+ROW(P3384)/10000000,10000000)+ROW(P3384)/1000000</f>
        <v>10000000.003384</v>
      </c>
      <c r="O3384" s="15">
        <f t="shared" si="162"/>
        <v>0</v>
      </c>
      <c r="P3384" s="30">
        <f t="shared" si="160"/>
        <v>1</v>
      </c>
    </row>
    <row r="3385" spans="1:16">
      <c r="A3385" s="3">
        <f t="shared" si="161"/>
        <v>3383</v>
      </c>
      <c r="B3385" s="3">
        <f>IF(成绩记录表!C3385=成绩查询表!$G$17,P3385+ROW(P3385)/10000000,10000000)+ROW(P3385)/1000000</f>
        <v>10000000.003385</v>
      </c>
      <c r="O3385" s="15">
        <f t="shared" si="162"/>
        <v>0</v>
      </c>
      <c r="P3385" s="30">
        <f t="shared" si="160"/>
        <v>1</v>
      </c>
    </row>
    <row r="3386" spans="1:16">
      <c r="A3386" s="3">
        <f t="shared" si="161"/>
        <v>3384</v>
      </c>
      <c r="B3386" s="3">
        <f>IF(成绩记录表!C3386=成绩查询表!$G$17,P3386+ROW(P3386)/10000000,10000000)+ROW(P3386)/1000000</f>
        <v>10000000.003386</v>
      </c>
      <c r="O3386" s="15">
        <f t="shared" si="162"/>
        <v>0</v>
      </c>
      <c r="P3386" s="30">
        <f t="shared" si="160"/>
        <v>1</v>
      </c>
    </row>
    <row r="3387" spans="1:16">
      <c r="A3387" s="3">
        <f t="shared" si="161"/>
        <v>3385</v>
      </c>
      <c r="B3387" s="3">
        <f>IF(成绩记录表!C3387=成绩查询表!$G$17,P3387+ROW(P3387)/10000000,10000000)+ROW(P3387)/1000000</f>
        <v>10000000.003387</v>
      </c>
      <c r="O3387" s="15">
        <f t="shared" si="162"/>
        <v>0</v>
      </c>
      <c r="P3387" s="30">
        <f t="shared" si="160"/>
        <v>1</v>
      </c>
    </row>
    <row r="3388" spans="1:16">
      <c r="A3388" s="3">
        <f t="shared" si="161"/>
        <v>3386</v>
      </c>
      <c r="B3388" s="3">
        <f>IF(成绩记录表!C3388=成绩查询表!$G$17,P3388+ROW(P3388)/10000000,10000000)+ROW(P3388)/1000000</f>
        <v>10000000.003388001</v>
      </c>
      <c r="O3388" s="15">
        <f t="shared" si="162"/>
        <v>0</v>
      </c>
      <c r="P3388" s="30">
        <f t="shared" si="160"/>
        <v>1</v>
      </c>
    </row>
    <row r="3389" spans="1:16">
      <c r="A3389" s="3">
        <f t="shared" si="161"/>
        <v>3387</v>
      </c>
      <c r="B3389" s="3">
        <f>IF(成绩记录表!C3389=成绩查询表!$G$17,P3389+ROW(P3389)/10000000,10000000)+ROW(P3389)/1000000</f>
        <v>10000000.003389001</v>
      </c>
      <c r="O3389" s="15">
        <f t="shared" si="162"/>
        <v>0</v>
      </c>
      <c r="P3389" s="30">
        <f t="shared" si="160"/>
        <v>1</v>
      </c>
    </row>
    <row r="3390" spans="1:16">
      <c r="A3390" s="3">
        <f t="shared" si="161"/>
        <v>3388</v>
      </c>
      <c r="B3390" s="3">
        <f>IF(成绩记录表!C3390=成绩查询表!$G$17,P3390+ROW(P3390)/10000000,10000000)+ROW(P3390)/1000000</f>
        <v>10000000.003389999</v>
      </c>
      <c r="O3390" s="15">
        <f t="shared" si="162"/>
        <v>0</v>
      </c>
      <c r="P3390" s="30">
        <f t="shared" si="160"/>
        <v>1</v>
      </c>
    </row>
    <row r="3391" spans="1:16">
      <c r="A3391" s="3">
        <f t="shared" si="161"/>
        <v>3389</v>
      </c>
      <c r="B3391" s="3">
        <f>IF(成绩记录表!C3391=成绩查询表!$G$17,P3391+ROW(P3391)/10000000,10000000)+ROW(P3391)/1000000</f>
        <v>10000000.003391</v>
      </c>
      <c r="O3391" s="15">
        <f t="shared" si="162"/>
        <v>0</v>
      </c>
      <c r="P3391" s="30">
        <f t="shared" si="160"/>
        <v>1</v>
      </c>
    </row>
    <row r="3392" spans="1:16">
      <c r="A3392" s="3">
        <f t="shared" si="161"/>
        <v>3390</v>
      </c>
      <c r="B3392" s="3">
        <f>IF(成绩记录表!C3392=成绩查询表!$G$17,P3392+ROW(P3392)/10000000,10000000)+ROW(P3392)/1000000</f>
        <v>10000000.003392</v>
      </c>
      <c r="O3392" s="15">
        <f t="shared" si="162"/>
        <v>0</v>
      </c>
      <c r="P3392" s="30">
        <f t="shared" si="160"/>
        <v>1</v>
      </c>
    </row>
    <row r="3393" spans="1:16">
      <c r="A3393" s="3">
        <f t="shared" si="161"/>
        <v>3391</v>
      </c>
      <c r="B3393" s="3">
        <f>IF(成绩记录表!C3393=成绩查询表!$G$17,P3393+ROW(P3393)/10000000,10000000)+ROW(P3393)/1000000</f>
        <v>10000000.003393</v>
      </c>
      <c r="O3393" s="15">
        <f t="shared" si="162"/>
        <v>0</v>
      </c>
      <c r="P3393" s="30">
        <f t="shared" si="160"/>
        <v>1</v>
      </c>
    </row>
    <row r="3394" spans="1:16">
      <c r="A3394" s="3">
        <f t="shared" si="161"/>
        <v>3392</v>
      </c>
      <c r="B3394" s="3">
        <f>IF(成绩记录表!C3394=成绩查询表!$G$17,P3394+ROW(P3394)/10000000,10000000)+ROW(P3394)/1000000</f>
        <v>10000000.003394</v>
      </c>
      <c r="O3394" s="15">
        <f t="shared" si="162"/>
        <v>0</v>
      </c>
      <c r="P3394" s="30">
        <f t="shared" si="160"/>
        <v>1</v>
      </c>
    </row>
    <row r="3395" spans="1:16">
      <c r="A3395" s="3">
        <f t="shared" si="161"/>
        <v>3393</v>
      </c>
      <c r="B3395" s="3">
        <f>IF(成绩记录表!C3395=成绩查询表!$G$17,P3395+ROW(P3395)/10000000,10000000)+ROW(P3395)/1000000</f>
        <v>10000000.003395</v>
      </c>
      <c r="O3395" s="15">
        <f t="shared" si="162"/>
        <v>0</v>
      </c>
      <c r="P3395" s="30">
        <f t="shared" si="160"/>
        <v>1</v>
      </c>
    </row>
    <row r="3396" spans="1:16">
      <c r="A3396" s="3">
        <f t="shared" si="161"/>
        <v>3394</v>
      </c>
      <c r="B3396" s="3">
        <f>IF(成绩记录表!C3396=成绩查询表!$G$17,P3396+ROW(P3396)/10000000,10000000)+ROW(P3396)/1000000</f>
        <v>10000000.003396001</v>
      </c>
      <c r="O3396" s="15">
        <f t="shared" si="162"/>
        <v>0</v>
      </c>
      <c r="P3396" s="30">
        <f t="shared" si="160"/>
        <v>1</v>
      </c>
    </row>
    <row r="3397" spans="1:16">
      <c r="A3397" s="3">
        <f t="shared" si="161"/>
        <v>3395</v>
      </c>
      <c r="B3397" s="3">
        <f>IF(成绩记录表!C3397=成绩查询表!$G$17,P3397+ROW(P3397)/10000000,10000000)+ROW(P3397)/1000000</f>
        <v>10000000.003396999</v>
      </c>
      <c r="O3397" s="15">
        <f t="shared" si="162"/>
        <v>0</v>
      </c>
      <c r="P3397" s="30">
        <f t="shared" si="160"/>
        <v>1</v>
      </c>
    </row>
    <row r="3398" spans="1:16">
      <c r="A3398" s="3">
        <f t="shared" si="161"/>
        <v>3396</v>
      </c>
      <c r="B3398" s="3">
        <f>IF(成绩记录表!C3398=成绩查询表!$G$17,P3398+ROW(P3398)/10000000,10000000)+ROW(P3398)/1000000</f>
        <v>10000000.003397999</v>
      </c>
      <c r="O3398" s="15">
        <f t="shared" si="162"/>
        <v>0</v>
      </c>
      <c r="P3398" s="30">
        <f t="shared" si="160"/>
        <v>1</v>
      </c>
    </row>
    <row r="3399" spans="1:16">
      <c r="A3399" s="3">
        <f t="shared" si="161"/>
        <v>3397</v>
      </c>
      <c r="B3399" s="3">
        <f>IF(成绩记录表!C3399=成绩查询表!$G$17,P3399+ROW(P3399)/10000000,10000000)+ROW(P3399)/1000000</f>
        <v>10000000.003399</v>
      </c>
      <c r="O3399" s="15">
        <f t="shared" si="162"/>
        <v>0</v>
      </c>
      <c r="P3399" s="30">
        <f t="shared" si="160"/>
        <v>1</v>
      </c>
    </row>
    <row r="3400" spans="1:16">
      <c r="A3400" s="3">
        <f t="shared" si="161"/>
        <v>3398</v>
      </c>
      <c r="B3400" s="3">
        <f>IF(成绩记录表!C3400=成绩查询表!$G$17,P3400+ROW(P3400)/10000000,10000000)+ROW(P3400)/1000000</f>
        <v>10000000.0034</v>
      </c>
      <c r="O3400" s="15">
        <f t="shared" si="162"/>
        <v>0</v>
      </c>
      <c r="P3400" s="30">
        <f t="shared" si="160"/>
        <v>1</v>
      </c>
    </row>
    <row r="3401" spans="1:16">
      <c r="A3401" s="3">
        <f t="shared" si="161"/>
        <v>3399</v>
      </c>
      <c r="B3401" s="3">
        <f>IF(成绩记录表!C3401=成绩查询表!$G$17,P3401+ROW(P3401)/10000000,10000000)+ROW(P3401)/1000000</f>
        <v>10000000.003401</v>
      </c>
      <c r="O3401" s="15">
        <f t="shared" si="162"/>
        <v>0</v>
      </c>
      <c r="P3401" s="30">
        <f t="shared" si="160"/>
        <v>1</v>
      </c>
    </row>
    <row r="3402" spans="1:16">
      <c r="A3402" s="3">
        <f t="shared" si="161"/>
        <v>3400</v>
      </c>
      <c r="B3402" s="3">
        <f>IF(成绩记录表!C3402=成绩查询表!$G$17,P3402+ROW(P3402)/10000000,10000000)+ROW(P3402)/1000000</f>
        <v>10000000.003402</v>
      </c>
      <c r="O3402" s="15">
        <f t="shared" si="162"/>
        <v>0</v>
      </c>
      <c r="P3402" s="30">
        <f t="shared" si="160"/>
        <v>1</v>
      </c>
    </row>
    <row r="3403" spans="1:16">
      <c r="A3403" s="3">
        <f t="shared" si="161"/>
        <v>3401</v>
      </c>
      <c r="B3403" s="3">
        <f>IF(成绩记录表!C3403=成绩查询表!$G$17,P3403+ROW(P3403)/10000000,10000000)+ROW(P3403)/1000000</f>
        <v>10000000.003403001</v>
      </c>
      <c r="O3403" s="15">
        <f t="shared" si="162"/>
        <v>0</v>
      </c>
      <c r="P3403" s="30">
        <f t="shared" si="160"/>
        <v>1</v>
      </c>
    </row>
    <row r="3404" spans="1:16">
      <c r="A3404" s="3">
        <f t="shared" si="161"/>
        <v>3402</v>
      </c>
      <c r="B3404" s="3">
        <f>IF(成绩记录表!C3404=成绩查询表!$G$17,P3404+ROW(P3404)/10000000,10000000)+ROW(P3404)/1000000</f>
        <v>10000000.003404001</v>
      </c>
      <c r="O3404" s="15">
        <f t="shared" si="162"/>
        <v>0</v>
      </c>
      <c r="P3404" s="30">
        <f t="shared" si="160"/>
        <v>1</v>
      </c>
    </row>
    <row r="3405" spans="1:16">
      <c r="A3405" s="3">
        <f t="shared" si="161"/>
        <v>3403</v>
      </c>
      <c r="B3405" s="3">
        <f>IF(成绩记录表!C3405=成绩查询表!$G$17,P3405+ROW(P3405)/10000000,10000000)+ROW(P3405)/1000000</f>
        <v>10000000.003404999</v>
      </c>
      <c r="O3405" s="15">
        <f t="shared" si="162"/>
        <v>0</v>
      </c>
      <c r="P3405" s="30">
        <f t="shared" si="160"/>
        <v>1</v>
      </c>
    </row>
    <row r="3406" spans="1:16">
      <c r="A3406" s="3">
        <f t="shared" si="161"/>
        <v>3404</v>
      </c>
      <c r="B3406" s="3">
        <f>IF(成绩记录表!C3406=成绩查询表!$G$17,P3406+ROW(P3406)/10000000,10000000)+ROW(P3406)/1000000</f>
        <v>10000000.003405999</v>
      </c>
      <c r="O3406" s="15">
        <f t="shared" si="162"/>
        <v>0</v>
      </c>
      <c r="P3406" s="30">
        <f t="shared" si="160"/>
        <v>1</v>
      </c>
    </row>
    <row r="3407" spans="1:16">
      <c r="A3407" s="3">
        <f t="shared" si="161"/>
        <v>3405</v>
      </c>
      <c r="B3407" s="3">
        <f>IF(成绩记录表!C3407=成绩查询表!$G$17,P3407+ROW(P3407)/10000000,10000000)+ROW(P3407)/1000000</f>
        <v>10000000.003407</v>
      </c>
      <c r="O3407" s="15">
        <f t="shared" si="162"/>
        <v>0</v>
      </c>
      <c r="P3407" s="30">
        <f t="shared" si="160"/>
        <v>1</v>
      </c>
    </row>
    <row r="3408" spans="1:16">
      <c r="A3408" s="3">
        <f t="shared" si="161"/>
        <v>3406</v>
      </c>
      <c r="B3408" s="3">
        <f>IF(成绩记录表!C3408=成绩查询表!$G$17,P3408+ROW(P3408)/10000000,10000000)+ROW(P3408)/1000000</f>
        <v>10000000.003408</v>
      </c>
      <c r="O3408" s="15">
        <f t="shared" si="162"/>
        <v>0</v>
      </c>
      <c r="P3408" s="30">
        <f t="shared" si="160"/>
        <v>1</v>
      </c>
    </row>
    <row r="3409" spans="1:16">
      <c r="A3409" s="3">
        <f t="shared" si="161"/>
        <v>3407</v>
      </c>
      <c r="B3409" s="3">
        <f>IF(成绩记录表!C3409=成绩查询表!$G$17,P3409+ROW(P3409)/10000000,10000000)+ROW(P3409)/1000000</f>
        <v>10000000.003409</v>
      </c>
      <c r="O3409" s="15">
        <f t="shared" si="162"/>
        <v>0</v>
      </c>
      <c r="P3409" s="30">
        <f t="shared" si="160"/>
        <v>1</v>
      </c>
    </row>
    <row r="3410" spans="1:16">
      <c r="A3410" s="3">
        <f t="shared" si="161"/>
        <v>3408</v>
      </c>
      <c r="B3410" s="3">
        <f>IF(成绩记录表!C3410=成绩查询表!$G$17,P3410+ROW(P3410)/10000000,10000000)+ROW(P3410)/1000000</f>
        <v>10000000.00341</v>
      </c>
      <c r="O3410" s="15">
        <f t="shared" si="162"/>
        <v>0</v>
      </c>
      <c r="P3410" s="30">
        <f t="shared" si="160"/>
        <v>1</v>
      </c>
    </row>
    <row r="3411" spans="1:16">
      <c r="A3411" s="3">
        <f t="shared" si="161"/>
        <v>3409</v>
      </c>
      <c r="B3411" s="3">
        <f>IF(成绩记录表!C3411=成绩查询表!$G$17,P3411+ROW(P3411)/10000000,10000000)+ROW(P3411)/1000000</f>
        <v>10000000.003411001</v>
      </c>
      <c r="O3411" s="15">
        <f t="shared" si="162"/>
        <v>0</v>
      </c>
      <c r="P3411" s="30">
        <f t="shared" si="160"/>
        <v>1</v>
      </c>
    </row>
    <row r="3412" spans="1:16">
      <c r="A3412" s="3">
        <f t="shared" si="161"/>
        <v>3410</v>
      </c>
      <c r="B3412" s="3">
        <f>IF(成绩记录表!C3412=成绩查询表!$G$17,P3412+ROW(P3412)/10000000,10000000)+ROW(P3412)/1000000</f>
        <v>10000000.003412001</v>
      </c>
      <c r="O3412" s="15">
        <f t="shared" si="162"/>
        <v>0</v>
      </c>
      <c r="P3412" s="30">
        <f t="shared" si="160"/>
        <v>1</v>
      </c>
    </row>
    <row r="3413" spans="1:16">
      <c r="A3413" s="3">
        <f t="shared" si="161"/>
        <v>3411</v>
      </c>
      <c r="B3413" s="3">
        <f>IF(成绩记录表!C3413=成绩查询表!$G$17,P3413+ROW(P3413)/10000000,10000000)+ROW(P3413)/1000000</f>
        <v>10000000.003412999</v>
      </c>
      <c r="O3413" s="15">
        <f t="shared" si="162"/>
        <v>0</v>
      </c>
      <c r="P3413" s="30">
        <f t="shared" si="160"/>
        <v>1</v>
      </c>
    </row>
    <row r="3414" spans="1:16">
      <c r="A3414" s="3">
        <f t="shared" si="161"/>
        <v>3412</v>
      </c>
      <c r="B3414" s="3">
        <f>IF(成绩记录表!C3414=成绩查询表!$G$17,P3414+ROW(P3414)/10000000,10000000)+ROW(P3414)/1000000</f>
        <v>10000000.003413999</v>
      </c>
      <c r="O3414" s="15">
        <f t="shared" si="162"/>
        <v>0</v>
      </c>
      <c r="P3414" s="30">
        <f t="shared" ref="P3414:P3477" si="163">IFERROR(VALUE(COUNTIFS($C$2:$C$20000,C3414,$O$2:$O$20000,"&gt;"&amp;$O3414)+1),0)</f>
        <v>1</v>
      </c>
    </row>
    <row r="3415" spans="1:16">
      <c r="A3415" s="3">
        <f t="shared" si="161"/>
        <v>3413</v>
      </c>
      <c r="B3415" s="3">
        <f>IF(成绩记录表!C3415=成绩查询表!$G$17,P3415+ROW(P3415)/10000000,10000000)+ROW(P3415)/1000000</f>
        <v>10000000.003415</v>
      </c>
      <c r="O3415" s="15">
        <f t="shared" si="162"/>
        <v>0</v>
      </c>
      <c r="P3415" s="30">
        <f t="shared" si="163"/>
        <v>1</v>
      </c>
    </row>
    <row r="3416" spans="1:16">
      <c r="A3416" s="3">
        <f t="shared" si="161"/>
        <v>3414</v>
      </c>
      <c r="B3416" s="3">
        <f>IF(成绩记录表!C3416=成绩查询表!$G$17,P3416+ROW(P3416)/10000000,10000000)+ROW(P3416)/1000000</f>
        <v>10000000.003416</v>
      </c>
      <c r="O3416" s="15">
        <f t="shared" si="162"/>
        <v>0</v>
      </c>
      <c r="P3416" s="30">
        <f t="shared" si="163"/>
        <v>1</v>
      </c>
    </row>
    <row r="3417" spans="1:16">
      <c r="A3417" s="3">
        <f t="shared" si="161"/>
        <v>3415</v>
      </c>
      <c r="B3417" s="3">
        <f>IF(成绩记录表!C3417=成绩查询表!$G$17,P3417+ROW(P3417)/10000000,10000000)+ROW(P3417)/1000000</f>
        <v>10000000.003417</v>
      </c>
      <c r="O3417" s="15">
        <f t="shared" si="162"/>
        <v>0</v>
      </c>
      <c r="P3417" s="30">
        <f t="shared" si="163"/>
        <v>1</v>
      </c>
    </row>
    <row r="3418" spans="1:16">
      <c r="A3418" s="3">
        <f t="shared" si="161"/>
        <v>3416</v>
      </c>
      <c r="B3418" s="3">
        <f>IF(成绩记录表!C3418=成绩查询表!$G$17,P3418+ROW(P3418)/10000000,10000000)+ROW(P3418)/1000000</f>
        <v>10000000.003418</v>
      </c>
      <c r="O3418" s="15">
        <f t="shared" si="162"/>
        <v>0</v>
      </c>
      <c r="P3418" s="30">
        <f t="shared" si="163"/>
        <v>1</v>
      </c>
    </row>
    <row r="3419" spans="1:16">
      <c r="A3419" s="3">
        <f t="shared" si="161"/>
        <v>3417</v>
      </c>
      <c r="B3419" s="3">
        <f>IF(成绩记录表!C3419=成绩查询表!$G$17,P3419+ROW(P3419)/10000000,10000000)+ROW(P3419)/1000000</f>
        <v>10000000.003419001</v>
      </c>
      <c r="O3419" s="15">
        <f t="shared" si="162"/>
        <v>0</v>
      </c>
      <c r="P3419" s="30">
        <f t="shared" si="163"/>
        <v>1</v>
      </c>
    </row>
    <row r="3420" spans="1:16">
      <c r="A3420" s="3">
        <f t="shared" si="161"/>
        <v>3418</v>
      </c>
      <c r="B3420" s="3">
        <f>IF(成绩记录表!C3420=成绩查询表!$G$17,P3420+ROW(P3420)/10000000,10000000)+ROW(P3420)/1000000</f>
        <v>10000000.003420001</v>
      </c>
      <c r="O3420" s="15">
        <f t="shared" si="162"/>
        <v>0</v>
      </c>
      <c r="P3420" s="30">
        <f t="shared" si="163"/>
        <v>1</v>
      </c>
    </row>
    <row r="3421" spans="1:16">
      <c r="A3421" s="3">
        <f t="shared" si="161"/>
        <v>3419</v>
      </c>
      <c r="B3421" s="3">
        <f>IF(成绩记录表!C3421=成绩查询表!$G$17,P3421+ROW(P3421)/10000000,10000000)+ROW(P3421)/1000000</f>
        <v>10000000.003420999</v>
      </c>
      <c r="O3421" s="15">
        <f t="shared" si="162"/>
        <v>0</v>
      </c>
      <c r="P3421" s="30">
        <f t="shared" si="163"/>
        <v>1</v>
      </c>
    </row>
    <row r="3422" spans="1:16">
      <c r="A3422" s="3">
        <f t="shared" si="161"/>
        <v>3420</v>
      </c>
      <c r="B3422" s="3">
        <f>IF(成绩记录表!C3422=成绩查询表!$G$17,P3422+ROW(P3422)/10000000,10000000)+ROW(P3422)/1000000</f>
        <v>10000000.003422</v>
      </c>
      <c r="O3422" s="15">
        <f t="shared" si="162"/>
        <v>0</v>
      </c>
      <c r="P3422" s="30">
        <f t="shared" si="163"/>
        <v>1</v>
      </c>
    </row>
    <row r="3423" spans="1:16">
      <c r="A3423" s="3">
        <f t="shared" si="161"/>
        <v>3421</v>
      </c>
      <c r="B3423" s="3">
        <f>IF(成绩记录表!C3423=成绩查询表!$G$17,P3423+ROW(P3423)/10000000,10000000)+ROW(P3423)/1000000</f>
        <v>10000000.003423</v>
      </c>
      <c r="O3423" s="15">
        <f t="shared" si="162"/>
        <v>0</v>
      </c>
      <c r="P3423" s="30">
        <f t="shared" si="163"/>
        <v>1</v>
      </c>
    </row>
    <row r="3424" spans="1:16">
      <c r="A3424" s="3">
        <f t="shared" si="161"/>
        <v>3422</v>
      </c>
      <c r="B3424" s="3">
        <f>IF(成绩记录表!C3424=成绩查询表!$G$17,P3424+ROW(P3424)/10000000,10000000)+ROW(P3424)/1000000</f>
        <v>10000000.003424</v>
      </c>
      <c r="O3424" s="15">
        <f t="shared" si="162"/>
        <v>0</v>
      </c>
      <c r="P3424" s="30">
        <f t="shared" si="163"/>
        <v>1</v>
      </c>
    </row>
    <row r="3425" spans="1:16">
      <c r="A3425" s="3">
        <f t="shared" si="161"/>
        <v>3423</v>
      </c>
      <c r="B3425" s="3">
        <f>IF(成绩记录表!C3425=成绩查询表!$G$17,P3425+ROW(P3425)/10000000,10000000)+ROW(P3425)/1000000</f>
        <v>10000000.003425</v>
      </c>
      <c r="O3425" s="15">
        <f t="shared" si="162"/>
        <v>0</v>
      </c>
      <c r="P3425" s="30">
        <f t="shared" si="163"/>
        <v>1</v>
      </c>
    </row>
    <row r="3426" spans="1:16">
      <c r="A3426" s="3">
        <f t="shared" si="161"/>
        <v>3424</v>
      </c>
      <c r="B3426" s="3">
        <f>IF(成绩记录表!C3426=成绩查询表!$G$17,P3426+ROW(P3426)/10000000,10000000)+ROW(P3426)/1000000</f>
        <v>10000000.003426</v>
      </c>
      <c r="O3426" s="15">
        <f t="shared" si="162"/>
        <v>0</v>
      </c>
      <c r="P3426" s="30">
        <f t="shared" si="163"/>
        <v>1</v>
      </c>
    </row>
    <row r="3427" spans="1:16">
      <c r="A3427" s="3">
        <f t="shared" si="161"/>
        <v>3425</v>
      </c>
      <c r="B3427" s="3">
        <f>IF(成绩记录表!C3427=成绩查询表!$G$17,P3427+ROW(P3427)/10000000,10000000)+ROW(P3427)/1000000</f>
        <v>10000000.003427001</v>
      </c>
      <c r="O3427" s="15">
        <f t="shared" si="162"/>
        <v>0</v>
      </c>
      <c r="P3427" s="30">
        <f t="shared" si="163"/>
        <v>1</v>
      </c>
    </row>
    <row r="3428" spans="1:16">
      <c r="A3428" s="3">
        <f t="shared" si="161"/>
        <v>3426</v>
      </c>
      <c r="B3428" s="3">
        <f>IF(成绩记录表!C3428=成绩查询表!$G$17,P3428+ROW(P3428)/10000000,10000000)+ROW(P3428)/1000000</f>
        <v>10000000.003427999</v>
      </c>
      <c r="O3428" s="15">
        <f t="shared" si="162"/>
        <v>0</v>
      </c>
      <c r="P3428" s="30">
        <f t="shared" si="163"/>
        <v>1</v>
      </c>
    </row>
    <row r="3429" spans="1:16">
      <c r="A3429" s="3">
        <f t="shared" si="161"/>
        <v>3427</v>
      </c>
      <c r="B3429" s="3">
        <f>IF(成绩记录表!C3429=成绩查询表!$G$17,P3429+ROW(P3429)/10000000,10000000)+ROW(P3429)/1000000</f>
        <v>10000000.003428999</v>
      </c>
      <c r="O3429" s="15">
        <f t="shared" si="162"/>
        <v>0</v>
      </c>
      <c r="P3429" s="30">
        <f t="shared" si="163"/>
        <v>1</v>
      </c>
    </row>
    <row r="3430" spans="1:16">
      <c r="A3430" s="3">
        <f t="shared" si="161"/>
        <v>3428</v>
      </c>
      <c r="B3430" s="3">
        <f>IF(成绩记录表!C3430=成绩查询表!$G$17,P3430+ROW(P3430)/10000000,10000000)+ROW(P3430)/1000000</f>
        <v>10000000.00343</v>
      </c>
      <c r="O3430" s="15">
        <f t="shared" si="162"/>
        <v>0</v>
      </c>
      <c r="P3430" s="30">
        <f t="shared" si="163"/>
        <v>1</v>
      </c>
    </row>
    <row r="3431" spans="1:16">
      <c r="A3431" s="3">
        <f t="shared" si="161"/>
        <v>3429</v>
      </c>
      <c r="B3431" s="3">
        <f>IF(成绩记录表!C3431=成绩查询表!$G$17,P3431+ROW(P3431)/10000000,10000000)+ROW(P3431)/1000000</f>
        <v>10000000.003431</v>
      </c>
      <c r="O3431" s="15">
        <f t="shared" si="162"/>
        <v>0</v>
      </c>
      <c r="P3431" s="30">
        <f t="shared" si="163"/>
        <v>1</v>
      </c>
    </row>
    <row r="3432" spans="1:16">
      <c r="A3432" s="3">
        <f t="shared" si="161"/>
        <v>3430</v>
      </c>
      <c r="B3432" s="3">
        <f>IF(成绩记录表!C3432=成绩查询表!$G$17,P3432+ROW(P3432)/10000000,10000000)+ROW(P3432)/1000000</f>
        <v>10000000.003432</v>
      </c>
      <c r="O3432" s="15">
        <f t="shared" si="162"/>
        <v>0</v>
      </c>
      <c r="P3432" s="30">
        <f t="shared" si="163"/>
        <v>1</v>
      </c>
    </row>
    <row r="3433" spans="1:16">
      <c r="A3433" s="3">
        <f t="shared" si="161"/>
        <v>3431</v>
      </c>
      <c r="B3433" s="3">
        <f>IF(成绩记录表!C3433=成绩查询表!$G$17,P3433+ROW(P3433)/10000000,10000000)+ROW(P3433)/1000000</f>
        <v>10000000.003433</v>
      </c>
      <c r="O3433" s="15">
        <f t="shared" si="162"/>
        <v>0</v>
      </c>
      <c r="P3433" s="30">
        <f t="shared" si="163"/>
        <v>1</v>
      </c>
    </row>
    <row r="3434" spans="1:16">
      <c r="A3434" s="3">
        <f t="shared" si="161"/>
        <v>3432</v>
      </c>
      <c r="B3434" s="3">
        <f>IF(成绩记录表!C3434=成绩查询表!$G$17,P3434+ROW(P3434)/10000000,10000000)+ROW(P3434)/1000000</f>
        <v>10000000.003434001</v>
      </c>
      <c r="O3434" s="15">
        <f t="shared" si="162"/>
        <v>0</v>
      </c>
      <c r="P3434" s="30">
        <f t="shared" si="163"/>
        <v>1</v>
      </c>
    </row>
    <row r="3435" spans="1:16">
      <c r="A3435" s="3">
        <f t="shared" si="161"/>
        <v>3433</v>
      </c>
      <c r="B3435" s="3">
        <f>IF(成绩记录表!C3435=成绩查询表!$G$17,P3435+ROW(P3435)/10000000,10000000)+ROW(P3435)/1000000</f>
        <v>10000000.003435001</v>
      </c>
      <c r="O3435" s="15">
        <f t="shared" si="162"/>
        <v>0</v>
      </c>
      <c r="P3435" s="30">
        <f t="shared" si="163"/>
        <v>1</v>
      </c>
    </row>
    <row r="3436" spans="1:16">
      <c r="A3436" s="3">
        <f t="shared" ref="A3436:A3499" si="164">RANK(B3436,B:B,1)</f>
        <v>3434</v>
      </c>
      <c r="B3436" s="3">
        <f>IF(成绩记录表!C3436=成绩查询表!$G$17,P3436+ROW(P3436)/10000000,10000000)+ROW(P3436)/1000000</f>
        <v>10000000.003435999</v>
      </c>
      <c r="O3436" s="15">
        <f t="shared" ref="O3436:O3499" si="165">SUM(F3436:N3436)</f>
        <v>0</v>
      </c>
      <c r="P3436" s="30">
        <f t="shared" si="163"/>
        <v>1</v>
      </c>
    </row>
    <row r="3437" spans="1:16">
      <c r="A3437" s="3">
        <f t="shared" si="164"/>
        <v>3435</v>
      </c>
      <c r="B3437" s="3">
        <f>IF(成绩记录表!C3437=成绩查询表!$G$17,P3437+ROW(P3437)/10000000,10000000)+ROW(P3437)/1000000</f>
        <v>10000000.003436999</v>
      </c>
      <c r="O3437" s="15">
        <f t="shared" si="165"/>
        <v>0</v>
      </c>
      <c r="P3437" s="30">
        <f t="shared" si="163"/>
        <v>1</v>
      </c>
    </row>
    <row r="3438" spans="1:16">
      <c r="A3438" s="3">
        <f t="shared" si="164"/>
        <v>3436</v>
      </c>
      <c r="B3438" s="3">
        <f>IF(成绩记录表!C3438=成绩查询表!$G$17,P3438+ROW(P3438)/10000000,10000000)+ROW(P3438)/1000000</f>
        <v>10000000.003438</v>
      </c>
      <c r="O3438" s="15">
        <f t="shared" si="165"/>
        <v>0</v>
      </c>
      <c r="P3438" s="30">
        <f t="shared" si="163"/>
        <v>1</v>
      </c>
    </row>
    <row r="3439" spans="1:16">
      <c r="A3439" s="3">
        <f t="shared" si="164"/>
        <v>3437</v>
      </c>
      <c r="B3439" s="3">
        <f>IF(成绩记录表!C3439=成绩查询表!$G$17,P3439+ROW(P3439)/10000000,10000000)+ROW(P3439)/1000000</f>
        <v>10000000.003439</v>
      </c>
      <c r="O3439" s="15">
        <f t="shared" si="165"/>
        <v>0</v>
      </c>
      <c r="P3439" s="30">
        <f t="shared" si="163"/>
        <v>1</v>
      </c>
    </row>
    <row r="3440" spans="1:16">
      <c r="A3440" s="3">
        <f t="shared" si="164"/>
        <v>3438</v>
      </c>
      <c r="B3440" s="3">
        <f>IF(成绩记录表!C3440=成绩查询表!$G$17,P3440+ROW(P3440)/10000000,10000000)+ROW(P3440)/1000000</f>
        <v>10000000.00344</v>
      </c>
      <c r="O3440" s="15">
        <f t="shared" si="165"/>
        <v>0</v>
      </c>
      <c r="P3440" s="30">
        <f t="shared" si="163"/>
        <v>1</v>
      </c>
    </row>
    <row r="3441" spans="1:16">
      <c r="A3441" s="3">
        <f t="shared" si="164"/>
        <v>3439</v>
      </c>
      <c r="B3441" s="3">
        <f>IF(成绩记录表!C3441=成绩查询表!$G$17,P3441+ROW(P3441)/10000000,10000000)+ROW(P3441)/1000000</f>
        <v>10000000.003441</v>
      </c>
      <c r="O3441" s="15">
        <f t="shared" si="165"/>
        <v>0</v>
      </c>
      <c r="P3441" s="30">
        <f t="shared" si="163"/>
        <v>1</v>
      </c>
    </row>
    <row r="3442" spans="1:16">
      <c r="A3442" s="3">
        <f t="shared" si="164"/>
        <v>3440</v>
      </c>
      <c r="B3442" s="3">
        <f>IF(成绩记录表!C3442=成绩查询表!$G$17,P3442+ROW(P3442)/10000000,10000000)+ROW(P3442)/1000000</f>
        <v>10000000.003442001</v>
      </c>
      <c r="O3442" s="15">
        <f t="shared" si="165"/>
        <v>0</v>
      </c>
      <c r="P3442" s="30">
        <f t="shared" si="163"/>
        <v>1</v>
      </c>
    </row>
    <row r="3443" spans="1:16">
      <c r="A3443" s="3">
        <f t="shared" si="164"/>
        <v>3441</v>
      </c>
      <c r="B3443" s="3">
        <f>IF(成绩记录表!C3443=成绩查询表!$G$17,P3443+ROW(P3443)/10000000,10000000)+ROW(P3443)/1000000</f>
        <v>10000000.003443001</v>
      </c>
      <c r="O3443" s="15">
        <f t="shared" si="165"/>
        <v>0</v>
      </c>
      <c r="P3443" s="30">
        <f t="shared" si="163"/>
        <v>1</v>
      </c>
    </row>
    <row r="3444" spans="1:16">
      <c r="A3444" s="3">
        <f t="shared" si="164"/>
        <v>3442</v>
      </c>
      <c r="B3444" s="3">
        <f>IF(成绩记录表!C3444=成绩查询表!$G$17,P3444+ROW(P3444)/10000000,10000000)+ROW(P3444)/1000000</f>
        <v>10000000.003443999</v>
      </c>
      <c r="O3444" s="15">
        <f t="shared" si="165"/>
        <v>0</v>
      </c>
      <c r="P3444" s="30">
        <f t="shared" si="163"/>
        <v>1</v>
      </c>
    </row>
    <row r="3445" spans="1:16">
      <c r="A3445" s="3">
        <f t="shared" si="164"/>
        <v>3443</v>
      </c>
      <c r="B3445" s="3">
        <f>IF(成绩记录表!C3445=成绩查询表!$G$17,P3445+ROW(P3445)/10000000,10000000)+ROW(P3445)/1000000</f>
        <v>10000000.003444999</v>
      </c>
      <c r="O3445" s="15">
        <f t="shared" si="165"/>
        <v>0</v>
      </c>
      <c r="P3445" s="30">
        <f t="shared" si="163"/>
        <v>1</v>
      </c>
    </row>
    <row r="3446" spans="1:16">
      <c r="A3446" s="3">
        <f t="shared" si="164"/>
        <v>3444</v>
      </c>
      <c r="B3446" s="3">
        <f>IF(成绩记录表!C3446=成绩查询表!$G$17,P3446+ROW(P3446)/10000000,10000000)+ROW(P3446)/1000000</f>
        <v>10000000.003446</v>
      </c>
      <c r="O3446" s="15">
        <f t="shared" si="165"/>
        <v>0</v>
      </c>
      <c r="P3446" s="30">
        <f t="shared" si="163"/>
        <v>1</v>
      </c>
    </row>
    <row r="3447" spans="1:16">
      <c r="A3447" s="3">
        <f t="shared" si="164"/>
        <v>3445</v>
      </c>
      <c r="B3447" s="3">
        <f>IF(成绩记录表!C3447=成绩查询表!$G$17,P3447+ROW(P3447)/10000000,10000000)+ROW(P3447)/1000000</f>
        <v>10000000.003447</v>
      </c>
      <c r="O3447" s="15">
        <f t="shared" si="165"/>
        <v>0</v>
      </c>
      <c r="P3447" s="30">
        <f t="shared" si="163"/>
        <v>1</v>
      </c>
    </row>
    <row r="3448" spans="1:16">
      <c r="A3448" s="3">
        <f t="shared" si="164"/>
        <v>3446</v>
      </c>
      <c r="B3448" s="3">
        <f>IF(成绩记录表!C3448=成绩查询表!$G$17,P3448+ROW(P3448)/10000000,10000000)+ROW(P3448)/1000000</f>
        <v>10000000.003448</v>
      </c>
      <c r="O3448" s="15">
        <f t="shared" si="165"/>
        <v>0</v>
      </c>
      <c r="P3448" s="30">
        <f t="shared" si="163"/>
        <v>1</v>
      </c>
    </row>
    <row r="3449" spans="1:16">
      <c r="A3449" s="3">
        <f t="shared" si="164"/>
        <v>3447</v>
      </c>
      <c r="B3449" s="3">
        <f>IF(成绩记录表!C3449=成绩查询表!$G$17,P3449+ROW(P3449)/10000000,10000000)+ROW(P3449)/1000000</f>
        <v>10000000.003449</v>
      </c>
      <c r="O3449" s="15">
        <f t="shared" si="165"/>
        <v>0</v>
      </c>
      <c r="P3449" s="30">
        <f t="shared" si="163"/>
        <v>1</v>
      </c>
    </row>
    <row r="3450" spans="1:16">
      <c r="A3450" s="3">
        <f t="shared" si="164"/>
        <v>3448</v>
      </c>
      <c r="B3450" s="3">
        <f>IF(成绩记录表!C3450=成绩查询表!$G$17,P3450+ROW(P3450)/10000000,10000000)+ROW(P3450)/1000000</f>
        <v>10000000.003450001</v>
      </c>
      <c r="O3450" s="15">
        <f t="shared" si="165"/>
        <v>0</v>
      </c>
      <c r="P3450" s="30">
        <f t="shared" si="163"/>
        <v>1</v>
      </c>
    </row>
    <row r="3451" spans="1:16">
      <c r="A3451" s="3">
        <f t="shared" si="164"/>
        <v>3449</v>
      </c>
      <c r="B3451" s="3">
        <f>IF(成绩记录表!C3451=成绩查询表!$G$17,P3451+ROW(P3451)/10000000,10000000)+ROW(P3451)/1000000</f>
        <v>10000000.003451001</v>
      </c>
      <c r="O3451" s="15">
        <f t="shared" si="165"/>
        <v>0</v>
      </c>
      <c r="P3451" s="30">
        <f t="shared" si="163"/>
        <v>1</v>
      </c>
    </row>
    <row r="3452" spans="1:16">
      <c r="A3452" s="3">
        <f t="shared" si="164"/>
        <v>3450</v>
      </c>
      <c r="B3452" s="3">
        <f>IF(成绩记录表!C3452=成绩查询表!$G$17,P3452+ROW(P3452)/10000000,10000000)+ROW(P3452)/1000000</f>
        <v>10000000.003451999</v>
      </c>
      <c r="O3452" s="15">
        <f t="shared" si="165"/>
        <v>0</v>
      </c>
      <c r="P3452" s="30">
        <f t="shared" si="163"/>
        <v>1</v>
      </c>
    </row>
    <row r="3453" spans="1:16">
      <c r="A3453" s="3">
        <f t="shared" si="164"/>
        <v>3451</v>
      </c>
      <c r="B3453" s="3">
        <f>IF(成绩记录表!C3453=成绩查询表!$G$17,P3453+ROW(P3453)/10000000,10000000)+ROW(P3453)/1000000</f>
        <v>10000000.003453</v>
      </c>
      <c r="O3453" s="15">
        <f t="shared" si="165"/>
        <v>0</v>
      </c>
      <c r="P3453" s="30">
        <f t="shared" si="163"/>
        <v>1</v>
      </c>
    </row>
    <row r="3454" spans="1:16">
      <c r="A3454" s="3">
        <f t="shared" si="164"/>
        <v>3452</v>
      </c>
      <c r="B3454" s="3">
        <f>IF(成绩记录表!C3454=成绩查询表!$G$17,P3454+ROW(P3454)/10000000,10000000)+ROW(P3454)/1000000</f>
        <v>10000000.003454</v>
      </c>
      <c r="O3454" s="15">
        <f t="shared" si="165"/>
        <v>0</v>
      </c>
      <c r="P3454" s="30">
        <f t="shared" si="163"/>
        <v>1</v>
      </c>
    </row>
    <row r="3455" spans="1:16">
      <c r="A3455" s="3">
        <f t="shared" si="164"/>
        <v>3453</v>
      </c>
      <c r="B3455" s="3">
        <f>IF(成绩记录表!C3455=成绩查询表!$G$17,P3455+ROW(P3455)/10000000,10000000)+ROW(P3455)/1000000</f>
        <v>10000000.003455</v>
      </c>
      <c r="O3455" s="15">
        <f t="shared" si="165"/>
        <v>0</v>
      </c>
      <c r="P3455" s="30">
        <f t="shared" si="163"/>
        <v>1</v>
      </c>
    </row>
    <row r="3456" spans="1:16">
      <c r="A3456" s="3">
        <f t="shared" si="164"/>
        <v>3454</v>
      </c>
      <c r="B3456" s="3">
        <f>IF(成绩记录表!C3456=成绩查询表!$G$17,P3456+ROW(P3456)/10000000,10000000)+ROW(P3456)/1000000</f>
        <v>10000000.003456</v>
      </c>
      <c r="O3456" s="15">
        <f t="shared" si="165"/>
        <v>0</v>
      </c>
      <c r="P3456" s="30">
        <f t="shared" si="163"/>
        <v>1</v>
      </c>
    </row>
    <row r="3457" spans="1:16">
      <c r="A3457" s="3">
        <f t="shared" si="164"/>
        <v>3455</v>
      </c>
      <c r="B3457" s="3">
        <f>IF(成绩记录表!C3457=成绩查询表!$G$17,P3457+ROW(P3457)/10000000,10000000)+ROW(P3457)/1000000</f>
        <v>10000000.003457</v>
      </c>
      <c r="O3457" s="15">
        <f t="shared" si="165"/>
        <v>0</v>
      </c>
      <c r="P3457" s="30">
        <f t="shared" si="163"/>
        <v>1</v>
      </c>
    </row>
    <row r="3458" spans="1:16">
      <c r="A3458" s="3">
        <f t="shared" si="164"/>
        <v>3456</v>
      </c>
      <c r="B3458" s="3">
        <f>IF(成绩记录表!C3458=成绩查询表!$G$17,P3458+ROW(P3458)/10000000,10000000)+ROW(P3458)/1000000</f>
        <v>10000000.003458001</v>
      </c>
      <c r="O3458" s="15">
        <f t="shared" si="165"/>
        <v>0</v>
      </c>
      <c r="P3458" s="30">
        <f t="shared" si="163"/>
        <v>1</v>
      </c>
    </row>
    <row r="3459" spans="1:16">
      <c r="A3459" s="3">
        <f t="shared" si="164"/>
        <v>3457</v>
      </c>
      <c r="B3459" s="3">
        <f>IF(成绩记录表!C3459=成绩查询表!$G$17,P3459+ROW(P3459)/10000000,10000000)+ROW(P3459)/1000000</f>
        <v>10000000.003458999</v>
      </c>
      <c r="O3459" s="15">
        <f t="shared" si="165"/>
        <v>0</v>
      </c>
      <c r="P3459" s="30">
        <f t="shared" si="163"/>
        <v>1</v>
      </c>
    </row>
    <row r="3460" spans="1:16">
      <c r="A3460" s="3">
        <f t="shared" si="164"/>
        <v>3458</v>
      </c>
      <c r="B3460" s="3">
        <f>IF(成绩记录表!C3460=成绩查询表!$G$17,P3460+ROW(P3460)/10000000,10000000)+ROW(P3460)/1000000</f>
        <v>10000000.003459999</v>
      </c>
      <c r="O3460" s="15">
        <f t="shared" si="165"/>
        <v>0</v>
      </c>
      <c r="P3460" s="30">
        <f t="shared" si="163"/>
        <v>1</v>
      </c>
    </row>
    <row r="3461" spans="1:16">
      <c r="A3461" s="3">
        <f t="shared" si="164"/>
        <v>3459</v>
      </c>
      <c r="B3461" s="3">
        <f>IF(成绩记录表!C3461=成绩查询表!$G$17,P3461+ROW(P3461)/10000000,10000000)+ROW(P3461)/1000000</f>
        <v>10000000.003461</v>
      </c>
      <c r="O3461" s="15">
        <f t="shared" si="165"/>
        <v>0</v>
      </c>
      <c r="P3461" s="30">
        <f t="shared" si="163"/>
        <v>1</v>
      </c>
    </row>
    <row r="3462" spans="1:16">
      <c r="A3462" s="3">
        <f t="shared" si="164"/>
        <v>3460</v>
      </c>
      <c r="B3462" s="3">
        <f>IF(成绩记录表!C3462=成绩查询表!$G$17,P3462+ROW(P3462)/10000000,10000000)+ROW(P3462)/1000000</f>
        <v>10000000.003462</v>
      </c>
      <c r="O3462" s="15">
        <f t="shared" si="165"/>
        <v>0</v>
      </c>
      <c r="P3462" s="30">
        <f t="shared" si="163"/>
        <v>1</v>
      </c>
    </row>
    <row r="3463" spans="1:16">
      <c r="A3463" s="3">
        <f t="shared" si="164"/>
        <v>3461</v>
      </c>
      <c r="B3463" s="3">
        <f>IF(成绩记录表!C3463=成绩查询表!$G$17,P3463+ROW(P3463)/10000000,10000000)+ROW(P3463)/1000000</f>
        <v>10000000.003463</v>
      </c>
      <c r="O3463" s="15">
        <f t="shared" si="165"/>
        <v>0</v>
      </c>
      <c r="P3463" s="30">
        <f t="shared" si="163"/>
        <v>1</v>
      </c>
    </row>
    <row r="3464" spans="1:16">
      <c r="A3464" s="3">
        <f t="shared" si="164"/>
        <v>3462</v>
      </c>
      <c r="B3464" s="3">
        <f>IF(成绩记录表!C3464=成绩查询表!$G$17,P3464+ROW(P3464)/10000000,10000000)+ROW(P3464)/1000000</f>
        <v>10000000.003464</v>
      </c>
      <c r="O3464" s="15">
        <f t="shared" si="165"/>
        <v>0</v>
      </c>
      <c r="P3464" s="30">
        <f t="shared" si="163"/>
        <v>1</v>
      </c>
    </row>
    <row r="3465" spans="1:16">
      <c r="A3465" s="3">
        <f t="shared" si="164"/>
        <v>3463</v>
      </c>
      <c r="B3465" s="3">
        <f>IF(成绩记录表!C3465=成绩查询表!$G$17,P3465+ROW(P3465)/10000000,10000000)+ROW(P3465)/1000000</f>
        <v>10000000.003465001</v>
      </c>
      <c r="O3465" s="15">
        <f t="shared" si="165"/>
        <v>0</v>
      </c>
      <c r="P3465" s="30">
        <f t="shared" si="163"/>
        <v>1</v>
      </c>
    </row>
    <row r="3466" spans="1:16">
      <c r="A3466" s="3">
        <f t="shared" si="164"/>
        <v>3464</v>
      </c>
      <c r="B3466" s="3">
        <f>IF(成绩记录表!C3466=成绩查询表!$G$17,P3466+ROW(P3466)/10000000,10000000)+ROW(P3466)/1000000</f>
        <v>10000000.003466001</v>
      </c>
      <c r="O3466" s="15">
        <f t="shared" si="165"/>
        <v>0</v>
      </c>
      <c r="P3466" s="30">
        <f t="shared" si="163"/>
        <v>1</v>
      </c>
    </row>
    <row r="3467" spans="1:16">
      <c r="A3467" s="3">
        <f t="shared" si="164"/>
        <v>3465</v>
      </c>
      <c r="B3467" s="3">
        <f>IF(成绩记录表!C3467=成绩查询表!$G$17,P3467+ROW(P3467)/10000000,10000000)+ROW(P3467)/1000000</f>
        <v>10000000.003466999</v>
      </c>
      <c r="O3467" s="15">
        <f t="shared" si="165"/>
        <v>0</v>
      </c>
      <c r="P3467" s="30">
        <f t="shared" si="163"/>
        <v>1</v>
      </c>
    </row>
    <row r="3468" spans="1:16">
      <c r="A3468" s="3">
        <f t="shared" si="164"/>
        <v>3466</v>
      </c>
      <c r="B3468" s="3">
        <f>IF(成绩记录表!C3468=成绩查询表!$G$17,P3468+ROW(P3468)/10000000,10000000)+ROW(P3468)/1000000</f>
        <v>10000000.003467999</v>
      </c>
      <c r="O3468" s="15">
        <f t="shared" si="165"/>
        <v>0</v>
      </c>
      <c r="P3468" s="30">
        <f t="shared" si="163"/>
        <v>1</v>
      </c>
    </row>
    <row r="3469" spans="1:16">
      <c r="A3469" s="3">
        <f t="shared" si="164"/>
        <v>3467</v>
      </c>
      <c r="B3469" s="3">
        <f>IF(成绩记录表!C3469=成绩查询表!$G$17,P3469+ROW(P3469)/10000000,10000000)+ROW(P3469)/1000000</f>
        <v>10000000.003469</v>
      </c>
      <c r="O3469" s="15">
        <f t="shared" si="165"/>
        <v>0</v>
      </c>
      <c r="P3469" s="30">
        <f t="shared" si="163"/>
        <v>1</v>
      </c>
    </row>
    <row r="3470" spans="1:16">
      <c r="A3470" s="3">
        <f t="shared" si="164"/>
        <v>3468</v>
      </c>
      <c r="B3470" s="3">
        <f>IF(成绩记录表!C3470=成绩查询表!$G$17,P3470+ROW(P3470)/10000000,10000000)+ROW(P3470)/1000000</f>
        <v>10000000.00347</v>
      </c>
      <c r="O3470" s="15">
        <f t="shared" si="165"/>
        <v>0</v>
      </c>
      <c r="P3470" s="30">
        <f t="shared" si="163"/>
        <v>1</v>
      </c>
    </row>
    <row r="3471" spans="1:16">
      <c r="A3471" s="3">
        <f t="shared" si="164"/>
        <v>3469</v>
      </c>
      <c r="B3471" s="3">
        <f>IF(成绩记录表!C3471=成绩查询表!$G$17,P3471+ROW(P3471)/10000000,10000000)+ROW(P3471)/1000000</f>
        <v>10000000.003471</v>
      </c>
      <c r="O3471" s="15">
        <f t="shared" si="165"/>
        <v>0</v>
      </c>
      <c r="P3471" s="30">
        <f t="shared" si="163"/>
        <v>1</v>
      </c>
    </row>
    <row r="3472" spans="1:16">
      <c r="A3472" s="3">
        <f t="shared" si="164"/>
        <v>3470</v>
      </c>
      <c r="B3472" s="3">
        <f>IF(成绩记录表!C3472=成绩查询表!$G$17,P3472+ROW(P3472)/10000000,10000000)+ROW(P3472)/1000000</f>
        <v>10000000.003472</v>
      </c>
      <c r="O3472" s="15">
        <f t="shared" si="165"/>
        <v>0</v>
      </c>
      <c r="P3472" s="30">
        <f t="shared" si="163"/>
        <v>1</v>
      </c>
    </row>
    <row r="3473" spans="1:16">
      <c r="A3473" s="3">
        <f t="shared" si="164"/>
        <v>3471</v>
      </c>
      <c r="B3473" s="3">
        <f>IF(成绩记录表!C3473=成绩查询表!$G$17,P3473+ROW(P3473)/10000000,10000000)+ROW(P3473)/1000000</f>
        <v>10000000.003473001</v>
      </c>
      <c r="O3473" s="15">
        <f t="shared" si="165"/>
        <v>0</v>
      </c>
      <c r="P3473" s="30">
        <f t="shared" si="163"/>
        <v>1</v>
      </c>
    </row>
    <row r="3474" spans="1:16">
      <c r="A3474" s="3">
        <f t="shared" si="164"/>
        <v>3472</v>
      </c>
      <c r="B3474" s="3">
        <f>IF(成绩记录表!C3474=成绩查询表!$G$17,P3474+ROW(P3474)/10000000,10000000)+ROW(P3474)/1000000</f>
        <v>10000000.003474001</v>
      </c>
      <c r="O3474" s="15">
        <f t="shared" si="165"/>
        <v>0</v>
      </c>
      <c r="P3474" s="30">
        <f t="shared" si="163"/>
        <v>1</v>
      </c>
    </row>
    <row r="3475" spans="1:16">
      <c r="A3475" s="3">
        <f t="shared" si="164"/>
        <v>3473</v>
      </c>
      <c r="B3475" s="3">
        <f>IF(成绩记录表!C3475=成绩查询表!$G$17,P3475+ROW(P3475)/10000000,10000000)+ROW(P3475)/1000000</f>
        <v>10000000.003474999</v>
      </c>
      <c r="O3475" s="15">
        <f t="shared" si="165"/>
        <v>0</v>
      </c>
      <c r="P3475" s="30">
        <f t="shared" si="163"/>
        <v>1</v>
      </c>
    </row>
    <row r="3476" spans="1:16">
      <c r="A3476" s="3">
        <f t="shared" si="164"/>
        <v>3474</v>
      </c>
      <c r="B3476" s="3">
        <f>IF(成绩记录表!C3476=成绩查询表!$G$17,P3476+ROW(P3476)/10000000,10000000)+ROW(P3476)/1000000</f>
        <v>10000000.003475999</v>
      </c>
      <c r="O3476" s="15">
        <f t="shared" si="165"/>
        <v>0</v>
      </c>
      <c r="P3476" s="30">
        <f t="shared" si="163"/>
        <v>1</v>
      </c>
    </row>
    <row r="3477" spans="1:16">
      <c r="A3477" s="3">
        <f t="shared" si="164"/>
        <v>3475</v>
      </c>
      <c r="B3477" s="3">
        <f>IF(成绩记录表!C3477=成绩查询表!$G$17,P3477+ROW(P3477)/10000000,10000000)+ROW(P3477)/1000000</f>
        <v>10000000.003477</v>
      </c>
      <c r="O3477" s="15">
        <f t="shared" si="165"/>
        <v>0</v>
      </c>
      <c r="P3477" s="30">
        <f t="shared" si="163"/>
        <v>1</v>
      </c>
    </row>
    <row r="3478" spans="1:16">
      <c r="A3478" s="3">
        <f t="shared" si="164"/>
        <v>3476</v>
      </c>
      <c r="B3478" s="3">
        <f>IF(成绩记录表!C3478=成绩查询表!$G$17,P3478+ROW(P3478)/10000000,10000000)+ROW(P3478)/1000000</f>
        <v>10000000.003478</v>
      </c>
      <c r="O3478" s="15">
        <f t="shared" si="165"/>
        <v>0</v>
      </c>
      <c r="P3478" s="30">
        <f t="shared" ref="P3478:P3541" si="166">IFERROR(VALUE(COUNTIFS($C$2:$C$20000,C3478,$O$2:$O$20000,"&gt;"&amp;$O3478)+1),0)</f>
        <v>1</v>
      </c>
    </row>
    <row r="3479" spans="1:16">
      <c r="A3479" s="3">
        <f t="shared" si="164"/>
        <v>3477</v>
      </c>
      <c r="B3479" s="3">
        <f>IF(成绩记录表!C3479=成绩查询表!$G$17,P3479+ROW(P3479)/10000000,10000000)+ROW(P3479)/1000000</f>
        <v>10000000.003479</v>
      </c>
      <c r="O3479" s="15">
        <f t="shared" si="165"/>
        <v>0</v>
      </c>
      <c r="P3479" s="30">
        <f t="shared" si="166"/>
        <v>1</v>
      </c>
    </row>
    <row r="3480" spans="1:16">
      <c r="A3480" s="3">
        <f t="shared" si="164"/>
        <v>3478</v>
      </c>
      <c r="B3480" s="3">
        <f>IF(成绩记录表!C3480=成绩查询表!$G$17,P3480+ROW(P3480)/10000000,10000000)+ROW(P3480)/1000000</f>
        <v>10000000.00348</v>
      </c>
      <c r="O3480" s="15">
        <f t="shared" si="165"/>
        <v>0</v>
      </c>
      <c r="P3480" s="30">
        <f t="shared" si="166"/>
        <v>1</v>
      </c>
    </row>
    <row r="3481" spans="1:16">
      <c r="A3481" s="3">
        <f t="shared" si="164"/>
        <v>3479</v>
      </c>
      <c r="B3481" s="3">
        <f>IF(成绩记录表!C3481=成绩查询表!$G$17,P3481+ROW(P3481)/10000000,10000000)+ROW(P3481)/1000000</f>
        <v>10000000.003481001</v>
      </c>
      <c r="O3481" s="15">
        <f t="shared" si="165"/>
        <v>0</v>
      </c>
      <c r="P3481" s="30">
        <f t="shared" si="166"/>
        <v>1</v>
      </c>
    </row>
    <row r="3482" spans="1:16">
      <c r="A3482" s="3">
        <f t="shared" si="164"/>
        <v>3480</v>
      </c>
      <c r="B3482" s="3">
        <f>IF(成绩记录表!C3482=成绩查询表!$G$17,P3482+ROW(P3482)/10000000,10000000)+ROW(P3482)/1000000</f>
        <v>10000000.003482001</v>
      </c>
      <c r="O3482" s="15">
        <f t="shared" si="165"/>
        <v>0</v>
      </c>
      <c r="P3482" s="30">
        <f t="shared" si="166"/>
        <v>1</v>
      </c>
    </row>
    <row r="3483" spans="1:16">
      <c r="A3483" s="3">
        <f t="shared" si="164"/>
        <v>3481</v>
      </c>
      <c r="B3483" s="3">
        <f>IF(成绩记录表!C3483=成绩查询表!$G$17,P3483+ROW(P3483)/10000000,10000000)+ROW(P3483)/1000000</f>
        <v>10000000.003482999</v>
      </c>
      <c r="O3483" s="15">
        <f t="shared" si="165"/>
        <v>0</v>
      </c>
      <c r="P3483" s="30">
        <f t="shared" si="166"/>
        <v>1</v>
      </c>
    </row>
    <row r="3484" spans="1:16">
      <c r="A3484" s="3">
        <f t="shared" si="164"/>
        <v>3482</v>
      </c>
      <c r="B3484" s="3">
        <f>IF(成绩记录表!C3484=成绩查询表!$G$17,P3484+ROW(P3484)/10000000,10000000)+ROW(P3484)/1000000</f>
        <v>10000000.003484</v>
      </c>
      <c r="O3484" s="15">
        <f t="shared" si="165"/>
        <v>0</v>
      </c>
      <c r="P3484" s="30">
        <f t="shared" si="166"/>
        <v>1</v>
      </c>
    </row>
    <row r="3485" spans="1:16">
      <c r="A3485" s="3">
        <f t="shared" si="164"/>
        <v>3483</v>
      </c>
      <c r="B3485" s="3">
        <f>IF(成绩记录表!C3485=成绩查询表!$G$17,P3485+ROW(P3485)/10000000,10000000)+ROW(P3485)/1000000</f>
        <v>10000000.003485</v>
      </c>
      <c r="O3485" s="15">
        <f t="shared" si="165"/>
        <v>0</v>
      </c>
      <c r="P3485" s="30">
        <f t="shared" si="166"/>
        <v>1</v>
      </c>
    </row>
    <row r="3486" spans="1:16">
      <c r="A3486" s="3">
        <f t="shared" si="164"/>
        <v>3484</v>
      </c>
      <c r="B3486" s="3">
        <f>IF(成绩记录表!C3486=成绩查询表!$G$17,P3486+ROW(P3486)/10000000,10000000)+ROW(P3486)/1000000</f>
        <v>10000000.003486</v>
      </c>
      <c r="O3486" s="15">
        <f t="shared" si="165"/>
        <v>0</v>
      </c>
      <c r="P3486" s="30">
        <f t="shared" si="166"/>
        <v>1</v>
      </c>
    </row>
    <row r="3487" spans="1:16">
      <c r="A3487" s="3">
        <f t="shared" si="164"/>
        <v>3485</v>
      </c>
      <c r="B3487" s="3">
        <f>IF(成绩记录表!C3487=成绩查询表!$G$17,P3487+ROW(P3487)/10000000,10000000)+ROW(P3487)/1000000</f>
        <v>10000000.003487</v>
      </c>
      <c r="O3487" s="15">
        <f t="shared" si="165"/>
        <v>0</v>
      </c>
      <c r="P3487" s="30">
        <f t="shared" si="166"/>
        <v>1</v>
      </c>
    </row>
    <row r="3488" spans="1:16">
      <c r="A3488" s="3">
        <f t="shared" si="164"/>
        <v>3486</v>
      </c>
      <c r="B3488" s="3">
        <f>IF(成绩记录表!C3488=成绩查询表!$G$17,P3488+ROW(P3488)/10000000,10000000)+ROW(P3488)/1000000</f>
        <v>10000000.003488</v>
      </c>
      <c r="O3488" s="15">
        <f t="shared" si="165"/>
        <v>0</v>
      </c>
      <c r="P3488" s="30">
        <f t="shared" si="166"/>
        <v>1</v>
      </c>
    </row>
    <row r="3489" spans="1:16">
      <c r="A3489" s="3">
        <f t="shared" si="164"/>
        <v>3487</v>
      </c>
      <c r="B3489" s="3">
        <f>IF(成绩记录表!C3489=成绩查询表!$G$17,P3489+ROW(P3489)/10000000,10000000)+ROW(P3489)/1000000</f>
        <v>10000000.003489001</v>
      </c>
      <c r="O3489" s="15">
        <f t="shared" si="165"/>
        <v>0</v>
      </c>
      <c r="P3489" s="30">
        <f t="shared" si="166"/>
        <v>1</v>
      </c>
    </row>
    <row r="3490" spans="1:16">
      <c r="A3490" s="3">
        <f t="shared" si="164"/>
        <v>3488</v>
      </c>
      <c r="B3490" s="3">
        <f>IF(成绩记录表!C3490=成绩查询表!$G$17,P3490+ROW(P3490)/10000000,10000000)+ROW(P3490)/1000000</f>
        <v>10000000.003489999</v>
      </c>
      <c r="O3490" s="15">
        <f t="shared" si="165"/>
        <v>0</v>
      </c>
      <c r="P3490" s="30">
        <f t="shared" si="166"/>
        <v>1</v>
      </c>
    </row>
    <row r="3491" spans="1:16">
      <c r="A3491" s="3">
        <f t="shared" si="164"/>
        <v>3489</v>
      </c>
      <c r="B3491" s="3">
        <f>IF(成绩记录表!C3491=成绩查询表!$G$17,P3491+ROW(P3491)/10000000,10000000)+ROW(P3491)/1000000</f>
        <v>10000000.003490999</v>
      </c>
      <c r="O3491" s="15">
        <f t="shared" si="165"/>
        <v>0</v>
      </c>
      <c r="P3491" s="30">
        <f t="shared" si="166"/>
        <v>1</v>
      </c>
    </row>
    <row r="3492" spans="1:16">
      <c r="A3492" s="3">
        <f t="shared" si="164"/>
        <v>3490</v>
      </c>
      <c r="B3492" s="3">
        <f>IF(成绩记录表!C3492=成绩查询表!$G$17,P3492+ROW(P3492)/10000000,10000000)+ROW(P3492)/1000000</f>
        <v>10000000.003492</v>
      </c>
      <c r="O3492" s="15">
        <f t="shared" si="165"/>
        <v>0</v>
      </c>
      <c r="P3492" s="30">
        <f t="shared" si="166"/>
        <v>1</v>
      </c>
    </row>
    <row r="3493" spans="1:16">
      <c r="A3493" s="3">
        <f t="shared" si="164"/>
        <v>3491</v>
      </c>
      <c r="B3493" s="3">
        <f>IF(成绩记录表!C3493=成绩查询表!$G$17,P3493+ROW(P3493)/10000000,10000000)+ROW(P3493)/1000000</f>
        <v>10000000.003493</v>
      </c>
      <c r="O3493" s="15">
        <f t="shared" si="165"/>
        <v>0</v>
      </c>
      <c r="P3493" s="30">
        <f t="shared" si="166"/>
        <v>1</v>
      </c>
    </row>
    <row r="3494" spans="1:16">
      <c r="A3494" s="3">
        <f t="shared" si="164"/>
        <v>3492</v>
      </c>
      <c r="B3494" s="3">
        <f>IF(成绩记录表!C3494=成绩查询表!$G$17,P3494+ROW(P3494)/10000000,10000000)+ROW(P3494)/1000000</f>
        <v>10000000.003494</v>
      </c>
      <c r="O3494" s="15">
        <f t="shared" si="165"/>
        <v>0</v>
      </c>
      <c r="P3494" s="30">
        <f t="shared" si="166"/>
        <v>1</v>
      </c>
    </row>
    <row r="3495" spans="1:16">
      <c r="A3495" s="3">
        <f t="shared" si="164"/>
        <v>3493</v>
      </c>
      <c r="B3495" s="3">
        <f>IF(成绩记录表!C3495=成绩查询表!$G$17,P3495+ROW(P3495)/10000000,10000000)+ROW(P3495)/1000000</f>
        <v>10000000.003495</v>
      </c>
      <c r="O3495" s="15">
        <f t="shared" si="165"/>
        <v>0</v>
      </c>
      <c r="P3495" s="30">
        <f t="shared" si="166"/>
        <v>1</v>
      </c>
    </row>
    <row r="3496" spans="1:16">
      <c r="A3496" s="3">
        <f t="shared" si="164"/>
        <v>3494</v>
      </c>
      <c r="B3496" s="3">
        <f>IF(成绩记录表!C3496=成绩查询表!$G$17,P3496+ROW(P3496)/10000000,10000000)+ROW(P3496)/1000000</f>
        <v>10000000.003496001</v>
      </c>
      <c r="O3496" s="15">
        <f t="shared" si="165"/>
        <v>0</v>
      </c>
      <c r="P3496" s="30">
        <f t="shared" si="166"/>
        <v>1</v>
      </c>
    </row>
    <row r="3497" spans="1:16">
      <c r="A3497" s="3">
        <f t="shared" si="164"/>
        <v>3495</v>
      </c>
      <c r="B3497" s="3">
        <f>IF(成绩记录表!C3497=成绩查询表!$G$17,P3497+ROW(P3497)/10000000,10000000)+ROW(P3497)/1000000</f>
        <v>10000000.003497001</v>
      </c>
      <c r="O3497" s="15">
        <f t="shared" si="165"/>
        <v>0</v>
      </c>
      <c r="P3497" s="30">
        <f t="shared" si="166"/>
        <v>1</v>
      </c>
    </row>
    <row r="3498" spans="1:16">
      <c r="A3498" s="3">
        <f t="shared" si="164"/>
        <v>3496</v>
      </c>
      <c r="B3498" s="3">
        <f>IF(成绩记录表!C3498=成绩查询表!$G$17,P3498+ROW(P3498)/10000000,10000000)+ROW(P3498)/1000000</f>
        <v>10000000.003497999</v>
      </c>
      <c r="O3498" s="15">
        <f t="shared" si="165"/>
        <v>0</v>
      </c>
      <c r="P3498" s="30">
        <f t="shared" si="166"/>
        <v>1</v>
      </c>
    </row>
    <row r="3499" spans="1:16">
      <c r="A3499" s="3">
        <f t="shared" si="164"/>
        <v>3497</v>
      </c>
      <c r="B3499" s="3">
        <f>IF(成绩记录表!C3499=成绩查询表!$G$17,P3499+ROW(P3499)/10000000,10000000)+ROW(P3499)/1000000</f>
        <v>10000000.003498999</v>
      </c>
      <c r="O3499" s="15">
        <f t="shared" si="165"/>
        <v>0</v>
      </c>
      <c r="P3499" s="30">
        <f t="shared" si="166"/>
        <v>1</v>
      </c>
    </row>
    <row r="3500" spans="1:16">
      <c r="A3500" s="3">
        <f t="shared" ref="A3500:A3563" si="167">RANK(B3500,B:B,1)</f>
        <v>3498</v>
      </c>
      <c r="B3500" s="3">
        <f>IF(成绩记录表!C3500=成绩查询表!$G$17,P3500+ROW(P3500)/10000000,10000000)+ROW(P3500)/1000000</f>
        <v>10000000.0035</v>
      </c>
      <c r="O3500" s="15">
        <f t="shared" ref="O3500:O3563" si="168">SUM(F3500:N3500)</f>
        <v>0</v>
      </c>
      <c r="P3500" s="30">
        <f t="shared" si="166"/>
        <v>1</v>
      </c>
    </row>
    <row r="3501" spans="1:16">
      <c r="A3501" s="3">
        <f t="shared" si="167"/>
        <v>3499</v>
      </c>
      <c r="B3501" s="3">
        <f>IF(成绩记录表!C3501=成绩查询表!$G$17,P3501+ROW(P3501)/10000000,10000000)+ROW(P3501)/1000000</f>
        <v>10000000.003501</v>
      </c>
      <c r="O3501" s="15">
        <f t="shared" si="168"/>
        <v>0</v>
      </c>
      <c r="P3501" s="30">
        <f t="shared" si="166"/>
        <v>1</v>
      </c>
    </row>
    <row r="3502" spans="1:16">
      <c r="A3502" s="3">
        <f t="shared" si="167"/>
        <v>3500</v>
      </c>
      <c r="B3502" s="3">
        <f>IF(成绩记录表!C3502=成绩查询表!$G$17,P3502+ROW(P3502)/10000000,10000000)+ROW(P3502)/1000000</f>
        <v>10000000.003502</v>
      </c>
      <c r="O3502" s="15">
        <f t="shared" si="168"/>
        <v>0</v>
      </c>
      <c r="P3502" s="30">
        <f t="shared" si="166"/>
        <v>1</v>
      </c>
    </row>
    <row r="3503" spans="1:16">
      <c r="A3503" s="3">
        <f t="shared" si="167"/>
        <v>3501</v>
      </c>
      <c r="B3503" s="3">
        <f>IF(成绩记录表!C3503=成绩查询表!$G$17,P3503+ROW(P3503)/10000000,10000000)+ROW(P3503)/1000000</f>
        <v>10000000.003503</v>
      </c>
      <c r="O3503" s="15">
        <f t="shared" si="168"/>
        <v>0</v>
      </c>
      <c r="P3503" s="30">
        <f t="shared" si="166"/>
        <v>1</v>
      </c>
    </row>
    <row r="3504" spans="1:16">
      <c r="A3504" s="3">
        <f t="shared" si="167"/>
        <v>3502</v>
      </c>
      <c r="B3504" s="3">
        <f>IF(成绩记录表!C3504=成绩查询表!$G$17,P3504+ROW(P3504)/10000000,10000000)+ROW(P3504)/1000000</f>
        <v>10000000.003504001</v>
      </c>
      <c r="O3504" s="15">
        <f t="shared" si="168"/>
        <v>0</v>
      </c>
      <c r="P3504" s="30">
        <f t="shared" si="166"/>
        <v>1</v>
      </c>
    </row>
    <row r="3505" spans="1:16">
      <c r="A3505" s="3">
        <f t="shared" si="167"/>
        <v>3503</v>
      </c>
      <c r="B3505" s="3">
        <f>IF(成绩记录表!C3505=成绩查询表!$G$17,P3505+ROW(P3505)/10000000,10000000)+ROW(P3505)/1000000</f>
        <v>10000000.003505001</v>
      </c>
      <c r="O3505" s="15">
        <f t="shared" si="168"/>
        <v>0</v>
      </c>
      <c r="P3505" s="30">
        <f t="shared" si="166"/>
        <v>1</v>
      </c>
    </row>
    <row r="3506" spans="1:16">
      <c r="A3506" s="3">
        <f t="shared" si="167"/>
        <v>3504</v>
      </c>
      <c r="B3506" s="3">
        <f>IF(成绩记录表!C3506=成绩查询表!$G$17,P3506+ROW(P3506)/10000000,10000000)+ROW(P3506)/1000000</f>
        <v>10000000.003505999</v>
      </c>
      <c r="O3506" s="15">
        <f t="shared" si="168"/>
        <v>0</v>
      </c>
      <c r="P3506" s="30">
        <f t="shared" si="166"/>
        <v>1</v>
      </c>
    </row>
    <row r="3507" spans="1:16">
      <c r="A3507" s="3">
        <f t="shared" si="167"/>
        <v>3505</v>
      </c>
      <c r="B3507" s="3">
        <f>IF(成绩记录表!C3507=成绩查询表!$G$17,P3507+ROW(P3507)/10000000,10000000)+ROW(P3507)/1000000</f>
        <v>10000000.003506999</v>
      </c>
      <c r="O3507" s="15">
        <f t="shared" si="168"/>
        <v>0</v>
      </c>
      <c r="P3507" s="30">
        <f t="shared" si="166"/>
        <v>1</v>
      </c>
    </row>
    <row r="3508" spans="1:16">
      <c r="A3508" s="3">
        <f t="shared" si="167"/>
        <v>3506</v>
      </c>
      <c r="B3508" s="3">
        <f>IF(成绩记录表!C3508=成绩查询表!$G$17,P3508+ROW(P3508)/10000000,10000000)+ROW(P3508)/1000000</f>
        <v>10000000.003508</v>
      </c>
      <c r="O3508" s="15">
        <f t="shared" si="168"/>
        <v>0</v>
      </c>
      <c r="P3508" s="30">
        <f t="shared" si="166"/>
        <v>1</v>
      </c>
    </row>
    <row r="3509" spans="1:16">
      <c r="A3509" s="3">
        <f t="shared" si="167"/>
        <v>3507</v>
      </c>
      <c r="B3509" s="3">
        <f>IF(成绩记录表!C3509=成绩查询表!$G$17,P3509+ROW(P3509)/10000000,10000000)+ROW(P3509)/1000000</f>
        <v>10000000.003509</v>
      </c>
      <c r="O3509" s="15">
        <f t="shared" si="168"/>
        <v>0</v>
      </c>
      <c r="P3509" s="30">
        <f t="shared" si="166"/>
        <v>1</v>
      </c>
    </row>
    <row r="3510" spans="1:16">
      <c r="A3510" s="3">
        <f t="shared" si="167"/>
        <v>3508</v>
      </c>
      <c r="B3510" s="3">
        <f>IF(成绩记录表!C3510=成绩查询表!$G$17,P3510+ROW(P3510)/10000000,10000000)+ROW(P3510)/1000000</f>
        <v>10000000.00351</v>
      </c>
      <c r="O3510" s="15">
        <f t="shared" si="168"/>
        <v>0</v>
      </c>
      <c r="P3510" s="30">
        <f t="shared" si="166"/>
        <v>1</v>
      </c>
    </row>
    <row r="3511" spans="1:16">
      <c r="A3511" s="3">
        <f t="shared" si="167"/>
        <v>3509</v>
      </c>
      <c r="B3511" s="3">
        <f>IF(成绩记录表!C3511=成绩查询表!$G$17,P3511+ROW(P3511)/10000000,10000000)+ROW(P3511)/1000000</f>
        <v>10000000.003511</v>
      </c>
      <c r="O3511" s="15">
        <f t="shared" si="168"/>
        <v>0</v>
      </c>
      <c r="P3511" s="30">
        <f t="shared" si="166"/>
        <v>1</v>
      </c>
    </row>
    <row r="3512" spans="1:16">
      <c r="A3512" s="3">
        <f t="shared" si="167"/>
        <v>3510</v>
      </c>
      <c r="B3512" s="3">
        <f>IF(成绩记录表!C3512=成绩查询表!$G$17,P3512+ROW(P3512)/10000000,10000000)+ROW(P3512)/1000000</f>
        <v>10000000.003512001</v>
      </c>
      <c r="O3512" s="15">
        <f t="shared" si="168"/>
        <v>0</v>
      </c>
      <c r="P3512" s="30">
        <f t="shared" si="166"/>
        <v>1</v>
      </c>
    </row>
    <row r="3513" spans="1:16">
      <c r="A3513" s="3">
        <f t="shared" si="167"/>
        <v>3511</v>
      </c>
      <c r="B3513" s="3">
        <f>IF(成绩记录表!C3513=成绩查询表!$G$17,P3513+ROW(P3513)/10000000,10000000)+ROW(P3513)/1000000</f>
        <v>10000000.003513001</v>
      </c>
      <c r="O3513" s="15">
        <f t="shared" si="168"/>
        <v>0</v>
      </c>
      <c r="P3513" s="30">
        <f t="shared" si="166"/>
        <v>1</v>
      </c>
    </row>
    <row r="3514" spans="1:16">
      <c r="A3514" s="3">
        <f t="shared" si="167"/>
        <v>3512</v>
      </c>
      <c r="B3514" s="3">
        <f>IF(成绩记录表!C3514=成绩查询表!$G$17,P3514+ROW(P3514)/10000000,10000000)+ROW(P3514)/1000000</f>
        <v>10000000.003513999</v>
      </c>
      <c r="O3514" s="15">
        <f t="shared" si="168"/>
        <v>0</v>
      </c>
      <c r="P3514" s="30">
        <f t="shared" si="166"/>
        <v>1</v>
      </c>
    </row>
    <row r="3515" spans="1:16">
      <c r="A3515" s="3">
        <f t="shared" si="167"/>
        <v>3513</v>
      </c>
      <c r="B3515" s="3">
        <f>IF(成绩记录表!C3515=成绩查询表!$G$17,P3515+ROW(P3515)/10000000,10000000)+ROW(P3515)/1000000</f>
        <v>10000000.003515</v>
      </c>
      <c r="O3515" s="15">
        <f t="shared" si="168"/>
        <v>0</v>
      </c>
      <c r="P3515" s="30">
        <f t="shared" si="166"/>
        <v>1</v>
      </c>
    </row>
    <row r="3516" spans="1:16">
      <c r="A3516" s="3">
        <f t="shared" si="167"/>
        <v>3514</v>
      </c>
      <c r="B3516" s="3">
        <f>IF(成绩记录表!C3516=成绩查询表!$G$17,P3516+ROW(P3516)/10000000,10000000)+ROW(P3516)/1000000</f>
        <v>10000000.003516</v>
      </c>
      <c r="O3516" s="15">
        <f t="shared" si="168"/>
        <v>0</v>
      </c>
      <c r="P3516" s="30">
        <f t="shared" si="166"/>
        <v>1</v>
      </c>
    </row>
    <row r="3517" spans="1:16">
      <c r="A3517" s="3">
        <f t="shared" si="167"/>
        <v>3515</v>
      </c>
      <c r="B3517" s="3">
        <f>IF(成绩记录表!C3517=成绩查询表!$G$17,P3517+ROW(P3517)/10000000,10000000)+ROW(P3517)/1000000</f>
        <v>10000000.003517</v>
      </c>
      <c r="O3517" s="15">
        <f t="shared" si="168"/>
        <v>0</v>
      </c>
      <c r="P3517" s="30">
        <f t="shared" si="166"/>
        <v>1</v>
      </c>
    </row>
    <row r="3518" spans="1:16">
      <c r="A3518" s="3">
        <f t="shared" si="167"/>
        <v>3516</v>
      </c>
      <c r="B3518" s="3">
        <f>IF(成绩记录表!C3518=成绩查询表!$G$17,P3518+ROW(P3518)/10000000,10000000)+ROW(P3518)/1000000</f>
        <v>10000000.003518</v>
      </c>
      <c r="O3518" s="15">
        <f t="shared" si="168"/>
        <v>0</v>
      </c>
      <c r="P3518" s="30">
        <f t="shared" si="166"/>
        <v>1</v>
      </c>
    </row>
    <row r="3519" spans="1:16">
      <c r="A3519" s="3">
        <f t="shared" si="167"/>
        <v>3517</v>
      </c>
      <c r="B3519" s="3">
        <f>IF(成绩记录表!C3519=成绩查询表!$G$17,P3519+ROW(P3519)/10000000,10000000)+ROW(P3519)/1000000</f>
        <v>10000000.003519</v>
      </c>
      <c r="O3519" s="15">
        <f t="shared" si="168"/>
        <v>0</v>
      </c>
      <c r="P3519" s="30">
        <f t="shared" si="166"/>
        <v>1</v>
      </c>
    </row>
    <row r="3520" spans="1:16">
      <c r="A3520" s="3">
        <f t="shared" si="167"/>
        <v>3518</v>
      </c>
      <c r="B3520" s="3">
        <f>IF(成绩记录表!C3520=成绩查询表!$G$17,P3520+ROW(P3520)/10000000,10000000)+ROW(P3520)/1000000</f>
        <v>10000000.003520001</v>
      </c>
      <c r="O3520" s="15">
        <f t="shared" si="168"/>
        <v>0</v>
      </c>
      <c r="P3520" s="30">
        <f t="shared" si="166"/>
        <v>1</v>
      </c>
    </row>
    <row r="3521" spans="1:16">
      <c r="A3521" s="3">
        <f t="shared" si="167"/>
        <v>3519</v>
      </c>
      <c r="B3521" s="3">
        <f>IF(成绩记录表!C3521=成绩查询表!$G$17,P3521+ROW(P3521)/10000000,10000000)+ROW(P3521)/1000000</f>
        <v>10000000.003520999</v>
      </c>
      <c r="O3521" s="15">
        <f t="shared" si="168"/>
        <v>0</v>
      </c>
      <c r="P3521" s="30">
        <f t="shared" si="166"/>
        <v>1</v>
      </c>
    </row>
    <row r="3522" spans="1:16">
      <c r="A3522" s="3">
        <f t="shared" si="167"/>
        <v>3520</v>
      </c>
      <c r="B3522" s="3">
        <f>IF(成绩记录表!C3522=成绩查询表!$G$17,P3522+ROW(P3522)/10000000,10000000)+ROW(P3522)/1000000</f>
        <v>10000000.003521999</v>
      </c>
      <c r="O3522" s="15">
        <f t="shared" si="168"/>
        <v>0</v>
      </c>
      <c r="P3522" s="30">
        <f t="shared" si="166"/>
        <v>1</v>
      </c>
    </row>
    <row r="3523" spans="1:16">
      <c r="A3523" s="3">
        <f t="shared" si="167"/>
        <v>3521</v>
      </c>
      <c r="B3523" s="3">
        <f>IF(成绩记录表!C3523=成绩查询表!$G$17,P3523+ROW(P3523)/10000000,10000000)+ROW(P3523)/1000000</f>
        <v>10000000.003523</v>
      </c>
      <c r="O3523" s="15">
        <f t="shared" si="168"/>
        <v>0</v>
      </c>
      <c r="P3523" s="30">
        <f t="shared" si="166"/>
        <v>1</v>
      </c>
    </row>
    <row r="3524" spans="1:16">
      <c r="A3524" s="3">
        <f t="shared" si="167"/>
        <v>3522</v>
      </c>
      <c r="B3524" s="3">
        <f>IF(成绩记录表!C3524=成绩查询表!$G$17,P3524+ROW(P3524)/10000000,10000000)+ROW(P3524)/1000000</f>
        <v>10000000.003524</v>
      </c>
      <c r="O3524" s="15">
        <f t="shared" si="168"/>
        <v>0</v>
      </c>
      <c r="P3524" s="30">
        <f t="shared" si="166"/>
        <v>1</v>
      </c>
    </row>
    <row r="3525" spans="1:16">
      <c r="A3525" s="3">
        <f t="shared" si="167"/>
        <v>3523</v>
      </c>
      <c r="B3525" s="3">
        <f>IF(成绩记录表!C3525=成绩查询表!$G$17,P3525+ROW(P3525)/10000000,10000000)+ROW(P3525)/1000000</f>
        <v>10000000.003525</v>
      </c>
      <c r="O3525" s="15">
        <f t="shared" si="168"/>
        <v>0</v>
      </c>
      <c r="P3525" s="30">
        <f t="shared" si="166"/>
        <v>1</v>
      </c>
    </row>
    <row r="3526" spans="1:16">
      <c r="A3526" s="3">
        <f t="shared" si="167"/>
        <v>3524</v>
      </c>
      <c r="B3526" s="3">
        <f>IF(成绩记录表!C3526=成绩查询表!$G$17,P3526+ROW(P3526)/10000000,10000000)+ROW(P3526)/1000000</f>
        <v>10000000.003526</v>
      </c>
      <c r="O3526" s="15">
        <f t="shared" si="168"/>
        <v>0</v>
      </c>
      <c r="P3526" s="30">
        <f t="shared" si="166"/>
        <v>1</v>
      </c>
    </row>
    <row r="3527" spans="1:16">
      <c r="A3527" s="3">
        <f t="shared" si="167"/>
        <v>3525</v>
      </c>
      <c r="B3527" s="3">
        <f>IF(成绩记录表!C3527=成绩查询表!$G$17,P3527+ROW(P3527)/10000000,10000000)+ROW(P3527)/1000000</f>
        <v>10000000.003527001</v>
      </c>
      <c r="O3527" s="15">
        <f t="shared" si="168"/>
        <v>0</v>
      </c>
      <c r="P3527" s="30">
        <f t="shared" si="166"/>
        <v>1</v>
      </c>
    </row>
    <row r="3528" spans="1:16">
      <c r="A3528" s="3">
        <f t="shared" si="167"/>
        <v>3526</v>
      </c>
      <c r="B3528" s="3">
        <f>IF(成绩记录表!C3528=成绩查询表!$G$17,P3528+ROW(P3528)/10000000,10000000)+ROW(P3528)/1000000</f>
        <v>10000000.003528001</v>
      </c>
      <c r="O3528" s="15">
        <f t="shared" si="168"/>
        <v>0</v>
      </c>
      <c r="P3528" s="30">
        <f t="shared" si="166"/>
        <v>1</v>
      </c>
    </row>
    <row r="3529" spans="1:16">
      <c r="A3529" s="3">
        <f t="shared" si="167"/>
        <v>3527</v>
      </c>
      <c r="B3529" s="3">
        <f>IF(成绩记录表!C3529=成绩查询表!$G$17,P3529+ROW(P3529)/10000000,10000000)+ROW(P3529)/1000000</f>
        <v>10000000.003528999</v>
      </c>
      <c r="O3529" s="15">
        <f t="shared" si="168"/>
        <v>0</v>
      </c>
      <c r="P3529" s="30">
        <f t="shared" si="166"/>
        <v>1</v>
      </c>
    </row>
    <row r="3530" spans="1:16">
      <c r="A3530" s="3">
        <f t="shared" si="167"/>
        <v>3528</v>
      </c>
      <c r="B3530" s="3">
        <f>IF(成绩记录表!C3530=成绩查询表!$G$17,P3530+ROW(P3530)/10000000,10000000)+ROW(P3530)/1000000</f>
        <v>10000000.003529999</v>
      </c>
      <c r="O3530" s="15">
        <f t="shared" si="168"/>
        <v>0</v>
      </c>
      <c r="P3530" s="30">
        <f t="shared" si="166"/>
        <v>1</v>
      </c>
    </row>
    <row r="3531" spans="1:16">
      <c r="A3531" s="3">
        <f t="shared" si="167"/>
        <v>3529</v>
      </c>
      <c r="B3531" s="3">
        <f>IF(成绩记录表!C3531=成绩查询表!$G$17,P3531+ROW(P3531)/10000000,10000000)+ROW(P3531)/1000000</f>
        <v>10000000.003531</v>
      </c>
      <c r="O3531" s="15">
        <f t="shared" si="168"/>
        <v>0</v>
      </c>
      <c r="P3531" s="30">
        <f t="shared" si="166"/>
        <v>1</v>
      </c>
    </row>
    <row r="3532" spans="1:16">
      <c r="A3532" s="3">
        <f t="shared" si="167"/>
        <v>3530</v>
      </c>
      <c r="B3532" s="3">
        <f>IF(成绩记录表!C3532=成绩查询表!$G$17,P3532+ROW(P3532)/10000000,10000000)+ROW(P3532)/1000000</f>
        <v>10000000.003532</v>
      </c>
      <c r="O3532" s="15">
        <f t="shared" si="168"/>
        <v>0</v>
      </c>
      <c r="P3532" s="30">
        <f t="shared" si="166"/>
        <v>1</v>
      </c>
    </row>
    <row r="3533" spans="1:16">
      <c r="A3533" s="3">
        <f t="shared" si="167"/>
        <v>3531</v>
      </c>
      <c r="B3533" s="3">
        <f>IF(成绩记录表!C3533=成绩查询表!$G$17,P3533+ROW(P3533)/10000000,10000000)+ROW(P3533)/1000000</f>
        <v>10000000.003533</v>
      </c>
      <c r="O3533" s="15">
        <f t="shared" si="168"/>
        <v>0</v>
      </c>
      <c r="P3533" s="30">
        <f t="shared" si="166"/>
        <v>1</v>
      </c>
    </row>
    <row r="3534" spans="1:16">
      <c r="A3534" s="3">
        <f t="shared" si="167"/>
        <v>3532</v>
      </c>
      <c r="B3534" s="3">
        <f>IF(成绩记录表!C3534=成绩查询表!$G$17,P3534+ROW(P3534)/10000000,10000000)+ROW(P3534)/1000000</f>
        <v>10000000.003534</v>
      </c>
      <c r="O3534" s="15">
        <f t="shared" si="168"/>
        <v>0</v>
      </c>
      <c r="P3534" s="30">
        <f t="shared" si="166"/>
        <v>1</v>
      </c>
    </row>
    <row r="3535" spans="1:16">
      <c r="A3535" s="3">
        <f t="shared" si="167"/>
        <v>3533</v>
      </c>
      <c r="B3535" s="3">
        <f>IF(成绩记录表!C3535=成绩查询表!$G$17,P3535+ROW(P3535)/10000000,10000000)+ROW(P3535)/1000000</f>
        <v>10000000.003535001</v>
      </c>
      <c r="O3535" s="15">
        <f t="shared" si="168"/>
        <v>0</v>
      </c>
      <c r="P3535" s="30">
        <f t="shared" si="166"/>
        <v>1</v>
      </c>
    </row>
    <row r="3536" spans="1:16">
      <c r="A3536" s="3">
        <f t="shared" si="167"/>
        <v>3534</v>
      </c>
      <c r="B3536" s="3">
        <f>IF(成绩记录表!C3536=成绩查询表!$G$17,P3536+ROW(P3536)/10000000,10000000)+ROW(P3536)/1000000</f>
        <v>10000000.003536001</v>
      </c>
      <c r="O3536" s="15">
        <f t="shared" si="168"/>
        <v>0</v>
      </c>
      <c r="P3536" s="30">
        <f t="shared" si="166"/>
        <v>1</v>
      </c>
    </row>
    <row r="3537" spans="1:16">
      <c r="A3537" s="3">
        <f t="shared" si="167"/>
        <v>3535</v>
      </c>
      <c r="B3537" s="3">
        <f>IF(成绩记录表!C3537=成绩查询表!$G$17,P3537+ROW(P3537)/10000000,10000000)+ROW(P3537)/1000000</f>
        <v>10000000.003536999</v>
      </c>
      <c r="O3537" s="15">
        <f t="shared" si="168"/>
        <v>0</v>
      </c>
      <c r="P3537" s="30">
        <f t="shared" si="166"/>
        <v>1</v>
      </c>
    </row>
    <row r="3538" spans="1:16">
      <c r="A3538" s="3">
        <f t="shared" si="167"/>
        <v>3536</v>
      </c>
      <c r="B3538" s="3">
        <f>IF(成绩记录表!C3538=成绩查询表!$G$17,P3538+ROW(P3538)/10000000,10000000)+ROW(P3538)/1000000</f>
        <v>10000000.003537999</v>
      </c>
      <c r="O3538" s="15">
        <f t="shared" si="168"/>
        <v>0</v>
      </c>
      <c r="P3538" s="30">
        <f t="shared" si="166"/>
        <v>1</v>
      </c>
    </row>
    <row r="3539" spans="1:16">
      <c r="A3539" s="3">
        <f t="shared" si="167"/>
        <v>3537</v>
      </c>
      <c r="B3539" s="3">
        <f>IF(成绩记录表!C3539=成绩查询表!$G$17,P3539+ROW(P3539)/10000000,10000000)+ROW(P3539)/1000000</f>
        <v>10000000.003539</v>
      </c>
      <c r="O3539" s="15">
        <f t="shared" si="168"/>
        <v>0</v>
      </c>
      <c r="P3539" s="30">
        <f t="shared" si="166"/>
        <v>1</v>
      </c>
    </row>
    <row r="3540" spans="1:16">
      <c r="A3540" s="3">
        <f t="shared" si="167"/>
        <v>3538</v>
      </c>
      <c r="B3540" s="3">
        <f>IF(成绩记录表!C3540=成绩查询表!$G$17,P3540+ROW(P3540)/10000000,10000000)+ROW(P3540)/1000000</f>
        <v>10000000.00354</v>
      </c>
      <c r="O3540" s="15">
        <f t="shared" si="168"/>
        <v>0</v>
      </c>
      <c r="P3540" s="30">
        <f t="shared" si="166"/>
        <v>1</v>
      </c>
    </row>
    <row r="3541" spans="1:16">
      <c r="A3541" s="3">
        <f t="shared" si="167"/>
        <v>3539</v>
      </c>
      <c r="B3541" s="3">
        <f>IF(成绩记录表!C3541=成绩查询表!$G$17,P3541+ROW(P3541)/10000000,10000000)+ROW(P3541)/1000000</f>
        <v>10000000.003541</v>
      </c>
      <c r="O3541" s="15">
        <f t="shared" si="168"/>
        <v>0</v>
      </c>
      <c r="P3541" s="30">
        <f t="shared" si="166"/>
        <v>1</v>
      </c>
    </row>
    <row r="3542" spans="1:16">
      <c r="A3542" s="3">
        <f t="shared" si="167"/>
        <v>3540</v>
      </c>
      <c r="B3542" s="3">
        <f>IF(成绩记录表!C3542=成绩查询表!$G$17,P3542+ROW(P3542)/10000000,10000000)+ROW(P3542)/1000000</f>
        <v>10000000.003542</v>
      </c>
      <c r="O3542" s="15">
        <f t="shared" si="168"/>
        <v>0</v>
      </c>
      <c r="P3542" s="30">
        <f t="shared" ref="P3542:P3605" si="169">IFERROR(VALUE(COUNTIFS($C$2:$C$20000,C3542,$O$2:$O$20000,"&gt;"&amp;$O3542)+1),0)</f>
        <v>1</v>
      </c>
    </row>
    <row r="3543" spans="1:16">
      <c r="A3543" s="3">
        <f t="shared" si="167"/>
        <v>3541</v>
      </c>
      <c r="B3543" s="3">
        <f>IF(成绩记录表!C3543=成绩查询表!$G$17,P3543+ROW(P3543)/10000000,10000000)+ROW(P3543)/1000000</f>
        <v>10000000.003543001</v>
      </c>
      <c r="O3543" s="15">
        <f t="shared" si="168"/>
        <v>0</v>
      </c>
      <c r="P3543" s="30">
        <f t="shared" si="169"/>
        <v>1</v>
      </c>
    </row>
    <row r="3544" spans="1:16">
      <c r="A3544" s="3">
        <f t="shared" si="167"/>
        <v>3542</v>
      </c>
      <c r="B3544" s="3">
        <f>IF(成绩记录表!C3544=成绩查询表!$G$17,P3544+ROW(P3544)/10000000,10000000)+ROW(P3544)/1000000</f>
        <v>10000000.003544001</v>
      </c>
      <c r="O3544" s="15">
        <f t="shared" si="168"/>
        <v>0</v>
      </c>
      <c r="P3544" s="30">
        <f t="shared" si="169"/>
        <v>1</v>
      </c>
    </row>
    <row r="3545" spans="1:16">
      <c r="A3545" s="3">
        <f t="shared" si="167"/>
        <v>3543</v>
      </c>
      <c r="B3545" s="3">
        <f>IF(成绩记录表!C3545=成绩查询表!$G$17,P3545+ROW(P3545)/10000000,10000000)+ROW(P3545)/1000000</f>
        <v>10000000.003544999</v>
      </c>
      <c r="O3545" s="15">
        <f t="shared" si="168"/>
        <v>0</v>
      </c>
      <c r="P3545" s="30">
        <f t="shared" si="169"/>
        <v>1</v>
      </c>
    </row>
    <row r="3546" spans="1:16">
      <c r="A3546" s="3">
        <f t="shared" si="167"/>
        <v>3544</v>
      </c>
      <c r="B3546" s="3">
        <f>IF(成绩记录表!C3546=成绩查询表!$G$17,P3546+ROW(P3546)/10000000,10000000)+ROW(P3546)/1000000</f>
        <v>10000000.003546</v>
      </c>
      <c r="O3546" s="15">
        <f t="shared" si="168"/>
        <v>0</v>
      </c>
      <c r="P3546" s="30">
        <f t="shared" si="169"/>
        <v>1</v>
      </c>
    </row>
    <row r="3547" spans="1:16">
      <c r="A3547" s="3">
        <f t="shared" si="167"/>
        <v>3545</v>
      </c>
      <c r="B3547" s="3">
        <f>IF(成绩记录表!C3547=成绩查询表!$G$17,P3547+ROW(P3547)/10000000,10000000)+ROW(P3547)/1000000</f>
        <v>10000000.003547</v>
      </c>
      <c r="O3547" s="15">
        <f t="shared" si="168"/>
        <v>0</v>
      </c>
      <c r="P3547" s="30">
        <f t="shared" si="169"/>
        <v>1</v>
      </c>
    </row>
    <row r="3548" spans="1:16">
      <c r="A3548" s="3">
        <f t="shared" si="167"/>
        <v>3546</v>
      </c>
      <c r="B3548" s="3">
        <f>IF(成绩记录表!C3548=成绩查询表!$G$17,P3548+ROW(P3548)/10000000,10000000)+ROW(P3548)/1000000</f>
        <v>10000000.003548</v>
      </c>
      <c r="O3548" s="15">
        <f t="shared" si="168"/>
        <v>0</v>
      </c>
      <c r="P3548" s="30">
        <f t="shared" si="169"/>
        <v>1</v>
      </c>
    </row>
    <row r="3549" spans="1:16">
      <c r="A3549" s="3">
        <f t="shared" si="167"/>
        <v>3547</v>
      </c>
      <c r="B3549" s="3">
        <f>IF(成绩记录表!C3549=成绩查询表!$G$17,P3549+ROW(P3549)/10000000,10000000)+ROW(P3549)/1000000</f>
        <v>10000000.003549</v>
      </c>
      <c r="O3549" s="15">
        <f t="shared" si="168"/>
        <v>0</v>
      </c>
      <c r="P3549" s="30">
        <f t="shared" si="169"/>
        <v>1</v>
      </c>
    </row>
    <row r="3550" spans="1:16">
      <c r="A3550" s="3">
        <f t="shared" si="167"/>
        <v>3548</v>
      </c>
      <c r="B3550" s="3">
        <f>IF(成绩记录表!C3550=成绩查询表!$G$17,P3550+ROW(P3550)/10000000,10000000)+ROW(P3550)/1000000</f>
        <v>10000000.00355</v>
      </c>
      <c r="O3550" s="15">
        <f t="shared" si="168"/>
        <v>0</v>
      </c>
      <c r="P3550" s="30">
        <f t="shared" si="169"/>
        <v>1</v>
      </c>
    </row>
    <row r="3551" spans="1:16">
      <c r="A3551" s="3">
        <f t="shared" si="167"/>
        <v>3549</v>
      </c>
      <c r="B3551" s="3">
        <f>IF(成绩记录表!C3551=成绩查询表!$G$17,P3551+ROW(P3551)/10000000,10000000)+ROW(P3551)/1000000</f>
        <v>10000000.003551001</v>
      </c>
      <c r="O3551" s="15">
        <f t="shared" si="168"/>
        <v>0</v>
      </c>
      <c r="P3551" s="30">
        <f t="shared" si="169"/>
        <v>1</v>
      </c>
    </row>
    <row r="3552" spans="1:16">
      <c r="A3552" s="3">
        <f t="shared" si="167"/>
        <v>3550</v>
      </c>
      <c r="B3552" s="3">
        <f>IF(成绩记录表!C3552=成绩查询表!$G$17,P3552+ROW(P3552)/10000000,10000000)+ROW(P3552)/1000000</f>
        <v>10000000.003551999</v>
      </c>
      <c r="O3552" s="15">
        <f t="shared" si="168"/>
        <v>0</v>
      </c>
      <c r="P3552" s="30">
        <f t="shared" si="169"/>
        <v>1</v>
      </c>
    </row>
    <row r="3553" spans="1:16">
      <c r="A3553" s="3">
        <f t="shared" si="167"/>
        <v>3551</v>
      </c>
      <c r="B3553" s="3">
        <f>IF(成绩记录表!C3553=成绩查询表!$G$17,P3553+ROW(P3553)/10000000,10000000)+ROW(P3553)/1000000</f>
        <v>10000000.003552999</v>
      </c>
      <c r="O3553" s="15">
        <f t="shared" si="168"/>
        <v>0</v>
      </c>
      <c r="P3553" s="30">
        <f t="shared" si="169"/>
        <v>1</v>
      </c>
    </row>
    <row r="3554" spans="1:16">
      <c r="A3554" s="3">
        <f t="shared" si="167"/>
        <v>3552</v>
      </c>
      <c r="B3554" s="3">
        <f>IF(成绩记录表!C3554=成绩查询表!$G$17,P3554+ROW(P3554)/10000000,10000000)+ROW(P3554)/1000000</f>
        <v>10000000.003554</v>
      </c>
      <c r="O3554" s="15">
        <f t="shared" si="168"/>
        <v>0</v>
      </c>
      <c r="P3554" s="30">
        <f t="shared" si="169"/>
        <v>1</v>
      </c>
    </row>
    <row r="3555" spans="1:16">
      <c r="A3555" s="3">
        <f t="shared" si="167"/>
        <v>3553</v>
      </c>
      <c r="B3555" s="3">
        <f>IF(成绩记录表!C3555=成绩查询表!$G$17,P3555+ROW(P3555)/10000000,10000000)+ROW(P3555)/1000000</f>
        <v>10000000.003555</v>
      </c>
      <c r="O3555" s="15">
        <f t="shared" si="168"/>
        <v>0</v>
      </c>
      <c r="P3555" s="30">
        <f t="shared" si="169"/>
        <v>1</v>
      </c>
    </row>
    <row r="3556" spans="1:16">
      <c r="A3556" s="3">
        <f t="shared" si="167"/>
        <v>3554</v>
      </c>
      <c r="B3556" s="3">
        <f>IF(成绩记录表!C3556=成绩查询表!$G$17,P3556+ROW(P3556)/10000000,10000000)+ROW(P3556)/1000000</f>
        <v>10000000.003556</v>
      </c>
      <c r="O3556" s="15">
        <f t="shared" si="168"/>
        <v>0</v>
      </c>
      <c r="P3556" s="30">
        <f t="shared" si="169"/>
        <v>1</v>
      </c>
    </row>
    <row r="3557" spans="1:16">
      <c r="A3557" s="3">
        <f t="shared" si="167"/>
        <v>3555</v>
      </c>
      <c r="B3557" s="3">
        <f>IF(成绩记录表!C3557=成绩查询表!$G$17,P3557+ROW(P3557)/10000000,10000000)+ROW(P3557)/1000000</f>
        <v>10000000.003557</v>
      </c>
      <c r="O3557" s="15">
        <f t="shared" si="168"/>
        <v>0</v>
      </c>
      <c r="P3557" s="30">
        <f t="shared" si="169"/>
        <v>1</v>
      </c>
    </row>
    <row r="3558" spans="1:16">
      <c r="A3558" s="3">
        <f t="shared" si="167"/>
        <v>3556</v>
      </c>
      <c r="B3558" s="3">
        <f>IF(成绩记录表!C3558=成绩查询表!$G$17,P3558+ROW(P3558)/10000000,10000000)+ROW(P3558)/1000000</f>
        <v>10000000.003558001</v>
      </c>
      <c r="O3558" s="15">
        <f t="shared" si="168"/>
        <v>0</v>
      </c>
      <c r="P3558" s="30">
        <f t="shared" si="169"/>
        <v>1</v>
      </c>
    </row>
    <row r="3559" spans="1:16">
      <c r="A3559" s="3">
        <f t="shared" si="167"/>
        <v>3557</v>
      </c>
      <c r="B3559" s="3">
        <f>IF(成绩记录表!C3559=成绩查询表!$G$17,P3559+ROW(P3559)/10000000,10000000)+ROW(P3559)/1000000</f>
        <v>10000000.003559001</v>
      </c>
      <c r="O3559" s="15">
        <f t="shared" si="168"/>
        <v>0</v>
      </c>
      <c r="P3559" s="30">
        <f t="shared" si="169"/>
        <v>1</v>
      </c>
    </row>
    <row r="3560" spans="1:16">
      <c r="A3560" s="3">
        <f t="shared" si="167"/>
        <v>3558</v>
      </c>
      <c r="B3560" s="3">
        <f>IF(成绩记录表!C3560=成绩查询表!$G$17,P3560+ROW(P3560)/10000000,10000000)+ROW(P3560)/1000000</f>
        <v>10000000.003559999</v>
      </c>
      <c r="O3560" s="15">
        <f t="shared" si="168"/>
        <v>0</v>
      </c>
      <c r="P3560" s="30">
        <f t="shared" si="169"/>
        <v>1</v>
      </c>
    </row>
    <row r="3561" spans="1:16">
      <c r="A3561" s="3">
        <f t="shared" si="167"/>
        <v>3559</v>
      </c>
      <c r="B3561" s="3">
        <f>IF(成绩记录表!C3561=成绩查询表!$G$17,P3561+ROW(P3561)/10000000,10000000)+ROW(P3561)/1000000</f>
        <v>10000000.003560999</v>
      </c>
      <c r="O3561" s="15">
        <f t="shared" si="168"/>
        <v>0</v>
      </c>
      <c r="P3561" s="30">
        <f t="shared" si="169"/>
        <v>1</v>
      </c>
    </row>
    <row r="3562" spans="1:16">
      <c r="A3562" s="3">
        <f t="shared" si="167"/>
        <v>3560</v>
      </c>
      <c r="B3562" s="3">
        <f>IF(成绩记录表!C3562=成绩查询表!$G$17,P3562+ROW(P3562)/10000000,10000000)+ROW(P3562)/1000000</f>
        <v>10000000.003562</v>
      </c>
      <c r="O3562" s="15">
        <f t="shared" si="168"/>
        <v>0</v>
      </c>
      <c r="P3562" s="30">
        <f t="shared" si="169"/>
        <v>1</v>
      </c>
    </row>
    <row r="3563" spans="1:16">
      <c r="A3563" s="3">
        <f t="shared" si="167"/>
        <v>3561</v>
      </c>
      <c r="B3563" s="3">
        <f>IF(成绩记录表!C3563=成绩查询表!$G$17,P3563+ROW(P3563)/10000000,10000000)+ROW(P3563)/1000000</f>
        <v>10000000.003563</v>
      </c>
      <c r="O3563" s="15">
        <f t="shared" si="168"/>
        <v>0</v>
      </c>
      <c r="P3563" s="30">
        <f t="shared" si="169"/>
        <v>1</v>
      </c>
    </row>
    <row r="3564" spans="1:16">
      <c r="A3564" s="3">
        <f t="shared" ref="A3564:A3627" si="170">RANK(B3564,B:B,1)</f>
        <v>3562</v>
      </c>
      <c r="B3564" s="3">
        <f>IF(成绩记录表!C3564=成绩查询表!$G$17,P3564+ROW(P3564)/10000000,10000000)+ROW(P3564)/1000000</f>
        <v>10000000.003564</v>
      </c>
      <c r="O3564" s="15">
        <f t="shared" ref="O3564:O3627" si="171">SUM(F3564:N3564)</f>
        <v>0</v>
      </c>
      <c r="P3564" s="30">
        <f t="shared" si="169"/>
        <v>1</v>
      </c>
    </row>
    <row r="3565" spans="1:16">
      <c r="A3565" s="3">
        <f t="shared" si="170"/>
        <v>3563</v>
      </c>
      <c r="B3565" s="3">
        <f>IF(成绩记录表!C3565=成绩查询表!$G$17,P3565+ROW(P3565)/10000000,10000000)+ROW(P3565)/1000000</f>
        <v>10000000.003565</v>
      </c>
      <c r="O3565" s="15">
        <f t="shared" si="171"/>
        <v>0</v>
      </c>
      <c r="P3565" s="30">
        <f t="shared" si="169"/>
        <v>1</v>
      </c>
    </row>
    <row r="3566" spans="1:16">
      <c r="A3566" s="3">
        <f t="shared" si="170"/>
        <v>3564</v>
      </c>
      <c r="B3566" s="3">
        <f>IF(成绩记录表!C3566=成绩查询表!$G$17,P3566+ROW(P3566)/10000000,10000000)+ROW(P3566)/1000000</f>
        <v>10000000.003566001</v>
      </c>
      <c r="O3566" s="15">
        <f t="shared" si="171"/>
        <v>0</v>
      </c>
      <c r="P3566" s="30">
        <f t="shared" si="169"/>
        <v>1</v>
      </c>
    </row>
    <row r="3567" spans="1:16">
      <c r="A3567" s="3">
        <f t="shared" si="170"/>
        <v>3565</v>
      </c>
      <c r="B3567" s="3">
        <f>IF(成绩记录表!C3567=成绩查询表!$G$17,P3567+ROW(P3567)/10000000,10000000)+ROW(P3567)/1000000</f>
        <v>10000000.003567001</v>
      </c>
      <c r="O3567" s="15">
        <f t="shared" si="171"/>
        <v>0</v>
      </c>
      <c r="P3567" s="30">
        <f t="shared" si="169"/>
        <v>1</v>
      </c>
    </row>
    <row r="3568" spans="1:16">
      <c r="A3568" s="3">
        <f t="shared" si="170"/>
        <v>3566</v>
      </c>
      <c r="B3568" s="3">
        <f>IF(成绩记录表!C3568=成绩查询表!$G$17,P3568+ROW(P3568)/10000000,10000000)+ROW(P3568)/1000000</f>
        <v>10000000.003567999</v>
      </c>
      <c r="O3568" s="15">
        <f t="shared" si="171"/>
        <v>0</v>
      </c>
      <c r="P3568" s="30">
        <f t="shared" si="169"/>
        <v>1</v>
      </c>
    </row>
    <row r="3569" spans="1:16">
      <c r="A3569" s="3">
        <f t="shared" si="170"/>
        <v>3567</v>
      </c>
      <c r="B3569" s="3">
        <f>IF(成绩记录表!C3569=成绩查询表!$G$17,P3569+ROW(P3569)/10000000,10000000)+ROW(P3569)/1000000</f>
        <v>10000000.003568999</v>
      </c>
      <c r="O3569" s="15">
        <f t="shared" si="171"/>
        <v>0</v>
      </c>
      <c r="P3569" s="30">
        <f t="shared" si="169"/>
        <v>1</v>
      </c>
    </row>
    <row r="3570" spans="1:16">
      <c r="A3570" s="3">
        <f t="shared" si="170"/>
        <v>3568</v>
      </c>
      <c r="B3570" s="3">
        <f>IF(成绩记录表!C3570=成绩查询表!$G$17,P3570+ROW(P3570)/10000000,10000000)+ROW(P3570)/1000000</f>
        <v>10000000.00357</v>
      </c>
      <c r="O3570" s="15">
        <f t="shared" si="171"/>
        <v>0</v>
      </c>
      <c r="P3570" s="30">
        <f t="shared" si="169"/>
        <v>1</v>
      </c>
    </row>
    <row r="3571" spans="1:16">
      <c r="A3571" s="3">
        <f t="shared" si="170"/>
        <v>3569</v>
      </c>
      <c r="B3571" s="3">
        <f>IF(成绩记录表!C3571=成绩查询表!$G$17,P3571+ROW(P3571)/10000000,10000000)+ROW(P3571)/1000000</f>
        <v>10000000.003571</v>
      </c>
      <c r="O3571" s="15">
        <f t="shared" si="171"/>
        <v>0</v>
      </c>
      <c r="P3571" s="30">
        <f t="shared" si="169"/>
        <v>1</v>
      </c>
    </row>
    <row r="3572" spans="1:16">
      <c r="A3572" s="3">
        <f t="shared" si="170"/>
        <v>3570</v>
      </c>
      <c r="B3572" s="3">
        <f>IF(成绩记录表!C3572=成绩查询表!$G$17,P3572+ROW(P3572)/10000000,10000000)+ROW(P3572)/1000000</f>
        <v>10000000.003572</v>
      </c>
      <c r="O3572" s="15">
        <f t="shared" si="171"/>
        <v>0</v>
      </c>
      <c r="P3572" s="30">
        <f t="shared" si="169"/>
        <v>1</v>
      </c>
    </row>
    <row r="3573" spans="1:16">
      <c r="A3573" s="3">
        <f t="shared" si="170"/>
        <v>3571</v>
      </c>
      <c r="B3573" s="3">
        <f>IF(成绩记录表!C3573=成绩查询表!$G$17,P3573+ROW(P3573)/10000000,10000000)+ROW(P3573)/1000000</f>
        <v>10000000.003573</v>
      </c>
      <c r="O3573" s="15">
        <f t="shared" si="171"/>
        <v>0</v>
      </c>
      <c r="P3573" s="30">
        <f t="shared" si="169"/>
        <v>1</v>
      </c>
    </row>
    <row r="3574" spans="1:16">
      <c r="A3574" s="3">
        <f t="shared" si="170"/>
        <v>3572</v>
      </c>
      <c r="B3574" s="3">
        <f>IF(成绩记录表!C3574=成绩查询表!$G$17,P3574+ROW(P3574)/10000000,10000000)+ROW(P3574)/1000000</f>
        <v>10000000.003574001</v>
      </c>
      <c r="O3574" s="15">
        <f t="shared" si="171"/>
        <v>0</v>
      </c>
      <c r="P3574" s="30">
        <f t="shared" si="169"/>
        <v>1</v>
      </c>
    </row>
    <row r="3575" spans="1:16">
      <c r="A3575" s="3">
        <f t="shared" si="170"/>
        <v>3573</v>
      </c>
      <c r="B3575" s="3">
        <f>IF(成绩记录表!C3575=成绩查询表!$G$17,P3575+ROW(P3575)/10000000,10000000)+ROW(P3575)/1000000</f>
        <v>10000000.003575001</v>
      </c>
      <c r="O3575" s="15">
        <f t="shared" si="171"/>
        <v>0</v>
      </c>
      <c r="P3575" s="30">
        <f t="shared" si="169"/>
        <v>1</v>
      </c>
    </row>
    <row r="3576" spans="1:16">
      <c r="A3576" s="3">
        <f t="shared" si="170"/>
        <v>3574</v>
      </c>
      <c r="B3576" s="3">
        <f>IF(成绩记录表!C3576=成绩查询表!$G$17,P3576+ROW(P3576)/10000000,10000000)+ROW(P3576)/1000000</f>
        <v>10000000.003575999</v>
      </c>
      <c r="O3576" s="15">
        <f t="shared" si="171"/>
        <v>0</v>
      </c>
      <c r="P3576" s="30">
        <f t="shared" si="169"/>
        <v>1</v>
      </c>
    </row>
    <row r="3577" spans="1:16">
      <c r="A3577" s="3">
        <f t="shared" si="170"/>
        <v>3575</v>
      </c>
      <c r="B3577" s="3">
        <f>IF(成绩记录表!C3577=成绩查询表!$G$17,P3577+ROW(P3577)/10000000,10000000)+ROW(P3577)/1000000</f>
        <v>10000000.003577</v>
      </c>
      <c r="O3577" s="15">
        <f t="shared" si="171"/>
        <v>0</v>
      </c>
      <c r="P3577" s="30">
        <f t="shared" si="169"/>
        <v>1</v>
      </c>
    </row>
    <row r="3578" spans="1:16">
      <c r="A3578" s="3">
        <f t="shared" si="170"/>
        <v>3576</v>
      </c>
      <c r="B3578" s="3">
        <f>IF(成绩记录表!C3578=成绩查询表!$G$17,P3578+ROW(P3578)/10000000,10000000)+ROW(P3578)/1000000</f>
        <v>10000000.003578</v>
      </c>
      <c r="O3578" s="15">
        <f t="shared" si="171"/>
        <v>0</v>
      </c>
      <c r="P3578" s="30">
        <f t="shared" si="169"/>
        <v>1</v>
      </c>
    </row>
    <row r="3579" spans="1:16">
      <c r="A3579" s="3">
        <f t="shared" si="170"/>
        <v>3577</v>
      </c>
      <c r="B3579" s="3">
        <f>IF(成绩记录表!C3579=成绩查询表!$G$17,P3579+ROW(P3579)/10000000,10000000)+ROW(P3579)/1000000</f>
        <v>10000000.003579</v>
      </c>
      <c r="O3579" s="15">
        <f t="shared" si="171"/>
        <v>0</v>
      </c>
      <c r="P3579" s="30">
        <f t="shared" si="169"/>
        <v>1</v>
      </c>
    </row>
    <row r="3580" spans="1:16">
      <c r="A3580" s="3">
        <f t="shared" si="170"/>
        <v>3578</v>
      </c>
      <c r="B3580" s="3">
        <f>IF(成绩记录表!C3580=成绩查询表!$G$17,P3580+ROW(P3580)/10000000,10000000)+ROW(P3580)/1000000</f>
        <v>10000000.00358</v>
      </c>
      <c r="O3580" s="15">
        <f t="shared" si="171"/>
        <v>0</v>
      </c>
      <c r="P3580" s="30">
        <f t="shared" si="169"/>
        <v>1</v>
      </c>
    </row>
    <row r="3581" spans="1:16">
      <c r="A3581" s="3">
        <f t="shared" si="170"/>
        <v>3579</v>
      </c>
      <c r="B3581" s="3">
        <f>IF(成绩记录表!C3581=成绩查询表!$G$17,P3581+ROW(P3581)/10000000,10000000)+ROW(P3581)/1000000</f>
        <v>10000000.003581</v>
      </c>
      <c r="O3581" s="15">
        <f t="shared" si="171"/>
        <v>0</v>
      </c>
      <c r="P3581" s="30">
        <f t="shared" si="169"/>
        <v>1</v>
      </c>
    </row>
    <row r="3582" spans="1:16">
      <c r="A3582" s="3">
        <f t="shared" si="170"/>
        <v>3580</v>
      </c>
      <c r="B3582" s="3">
        <f>IF(成绩记录表!C3582=成绩查询表!$G$17,P3582+ROW(P3582)/10000000,10000000)+ROW(P3582)/1000000</f>
        <v>10000000.003582001</v>
      </c>
      <c r="O3582" s="15">
        <f t="shared" si="171"/>
        <v>0</v>
      </c>
      <c r="P3582" s="30">
        <f t="shared" si="169"/>
        <v>1</v>
      </c>
    </row>
    <row r="3583" spans="1:16">
      <c r="A3583" s="3">
        <f t="shared" si="170"/>
        <v>3581</v>
      </c>
      <c r="B3583" s="3">
        <f>IF(成绩记录表!C3583=成绩查询表!$G$17,P3583+ROW(P3583)/10000000,10000000)+ROW(P3583)/1000000</f>
        <v>10000000.003582999</v>
      </c>
      <c r="O3583" s="15">
        <f t="shared" si="171"/>
        <v>0</v>
      </c>
      <c r="P3583" s="30">
        <f t="shared" si="169"/>
        <v>1</v>
      </c>
    </row>
    <row r="3584" spans="1:16">
      <c r="A3584" s="3">
        <f t="shared" si="170"/>
        <v>3582</v>
      </c>
      <c r="B3584" s="3">
        <f>IF(成绩记录表!C3584=成绩查询表!$G$17,P3584+ROW(P3584)/10000000,10000000)+ROW(P3584)/1000000</f>
        <v>10000000.003583999</v>
      </c>
      <c r="O3584" s="15">
        <f t="shared" si="171"/>
        <v>0</v>
      </c>
      <c r="P3584" s="30">
        <f t="shared" si="169"/>
        <v>1</v>
      </c>
    </row>
    <row r="3585" spans="1:16">
      <c r="A3585" s="3">
        <f t="shared" si="170"/>
        <v>3583</v>
      </c>
      <c r="B3585" s="3">
        <f>IF(成绩记录表!C3585=成绩查询表!$G$17,P3585+ROW(P3585)/10000000,10000000)+ROW(P3585)/1000000</f>
        <v>10000000.003585</v>
      </c>
      <c r="O3585" s="15">
        <f t="shared" si="171"/>
        <v>0</v>
      </c>
      <c r="P3585" s="30">
        <f t="shared" si="169"/>
        <v>1</v>
      </c>
    </row>
    <row r="3586" spans="1:16">
      <c r="A3586" s="3">
        <f t="shared" si="170"/>
        <v>3584</v>
      </c>
      <c r="B3586" s="3">
        <f>IF(成绩记录表!C3586=成绩查询表!$G$17,P3586+ROW(P3586)/10000000,10000000)+ROW(P3586)/1000000</f>
        <v>10000000.003586</v>
      </c>
      <c r="O3586" s="15">
        <f t="shared" si="171"/>
        <v>0</v>
      </c>
      <c r="P3586" s="30">
        <f t="shared" si="169"/>
        <v>1</v>
      </c>
    </row>
    <row r="3587" spans="1:16">
      <c r="A3587" s="3">
        <f t="shared" si="170"/>
        <v>3585</v>
      </c>
      <c r="B3587" s="3">
        <f>IF(成绩记录表!C3587=成绩查询表!$G$17,P3587+ROW(P3587)/10000000,10000000)+ROW(P3587)/1000000</f>
        <v>10000000.003587</v>
      </c>
      <c r="O3587" s="15">
        <f t="shared" si="171"/>
        <v>0</v>
      </c>
      <c r="P3587" s="30">
        <f t="shared" si="169"/>
        <v>1</v>
      </c>
    </row>
    <row r="3588" spans="1:16">
      <c r="A3588" s="3">
        <f t="shared" si="170"/>
        <v>3586</v>
      </c>
      <c r="B3588" s="3">
        <f>IF(成绩记录表!C3588=成绩查询表!$G$17,P3588+ROW(P3588)/10000000,10000000)+ROW(P3588)/1000000</f>
        <v>10000000.003588</v>
      </c>
      <c r="O3588" s="15">
        <f t="shared" si="171"/>
        <v>0</v>
      </c>
      <c r="P3588" s="30">
        <f t="shared" si="169"/>
        <v>1</v>
      </c>
    </row>
    <row r="3589" spans="1:16">
      <c r="A3589" s="3">
        <f t="shared" si="170"/>
        <v>3587</v>
      </c>
      <c r="B3589" s="3">
        <f>IF(成绩记录表!C3589=成绩查询表!$G$17,P3589+ROW(P3589)/10000000,10000000)+ROW(P3589)/1000000</f>
        <v>10000000.003589001</v>
      </c>
      <c r="O3589" s="15">
        <f t="shared" si="171"/>
        <v>0</v>
      </c>
      <c r="P3589" s="30">
        <f t="shared" si="169"/>
        <v>1</v>
      </c>
    </row>
    <row r="3590" spans="1:16">
      <c r="A3590" s="3">
        <f t="shared" si="170"/>
        <v>3588</v>
      </c>
      <c r="B3590" s="3">
        <f>IF(成绩记录表!C3590=成绩查询表!$G$17,P3590+ROW(P3590)/10000000,10000000)+ROW(P3590)/1000000</f>
        <v>10000000.003590001</v>
      </c>
      <c r="O3590" s="15">
        <f t="shared" si="171"/>
        <v>0</v>
      </c>
      <c r="P3590" s="30">
        <f t="shared" si="169"/>
        <v>1</v>
      </c>
    </row>
    <row r="3591" spans="1:16">
      <c r="A3591" s="3">
        <f t="shared" si="170"/>
        <v>3589</v>
      </c>
      <c r="B3591" s="3">
        <f>IF(成绩记录表!C3591=成绩查询表!$G$17,P3591+ROW(P3591)/10000000,10000000)+ROW(P3591)/1000000</f>
        <v>10000000.003590999</v>
      </c>
      <c r="O3591" s="15">
        <f t="shared" si="171"/>
        <v>0</v>
      </c>
      <c r="P3591" s="30">
        <f t="shared" si="169"/>
        <v>1</v>
      </c>
    </row>
    <row r="3592" spans="1:16">
      <c r="A3592" s="3">
        <f t="shared" si="170"/>
        <v>3590</v>
      </c>
      <c r="B3592" s="3">
        <f>IF(成绩记录表!C3592=成绩查询表!$G$17,P3592+ROW(P3592)/10000000,10000000)+ROW(P3592)/1000000</f>
        <v>10000000.003591999</v>
      </c>
      <c r="O3592" s="15">
        <f t="shared" si="171"/>
        <v>0</v>
      </c>
      <c r="P3592" s="30">
        <f t="shared" si="169"/>
        <v>1</v>
      </c>
    </row>
    <row r="3593" spans="1:16">
      <c r="A3593" s="3">
        <f t="shared" si="170"/>
        <v>3591</v>
      </c>
      <c r="B3593" s="3">
        <f>IF(成绩记录表!C3593=成绩查询表!$G$17,P3593+ROW(P3593)/10000000,10000000)+ROW(P3593)/1000000</f>
        <v>10000000.003593</v>
      </c>
      <c r="O3593" s="15">
        <f t="shared" si="171"/>
        <v>0</v>
      </c>
      <c r="P3593" s="30">
        <f t="shared" si="169"/>
        <v>1</v>
      </c>
    </row>
    <row r="3594" spans="1:16">
      <c r="A3594" s="3">
        <f t="shared" si="170"/>
        <v>3592</v>
      </c>
      <c r="B3594" s="3">
        <f>IF(成绩记录表!C3594=成绩查询表!$G$17,P3594+ROW(P3594)/10000000,10000000)+ROW(P3594)/1000000</f>
        <v>10000000.003594</v>
      </c>
      <c r="O3594" s="15">
        <f t="shared" si="171"/>
        <v>0</v>
      </c>
      <c r="P3594" s="30">
        <f t="shared" si="169"/>
        <v>1</v>
      </c>
    </row>
    <row r="3595" spans="1:16">
      <c r="A3595" s="3">
        <f t="shared" si="170"/>
        <v>3593</v>
      </c>
      <c r="B3595" s="3">
        <f>IF(成绩记录表!C3595=成绩查询表!$G$17,P3595+ROW(P3595)/10000000,10000000)+ROW(P3595)/1000000</f>
        <v>10000000.003595</v>
      </c>
      <c r="O3595" s="15">
        <f t="shared" si="171"/>
        <v>0</v>
      </c>
      <c r="P3595" s="30">
        <f t="shared" si="169"/>
        <v>1</v>
      </c>
    </row>
    <row r="3596" spans="1:16">
      <c r="A3596" s="3">
        <f t="shared" si="170"/>
        <v>3594</v>
      </c>
      <c r="B3596" s="3">
        <f>IF(成绩记录表!C3596=成绩查询表!$G$17,P3596+ROW(P3596)/10000000,10000000)+ROW(P3596)/1000000</f>
        <v>10000000.003596</v>
      </c>
      <c r="O3596" s="15">
        <f t="shared" si="171"/>
        <v>0</v>
      </c>
      <c r="P3596" s="30">
        <f t="shared" si="169"/>
        <v>1</v>
      </c>
    </row>
    <row r="3597" spans="1:16">
      <c r="A3597" s="3">
        <f t="shared" si="170"/>
        <v>3595</v>
      </c>
      <c r="B3597" s="3">
        <f>IF(成绩记录表!C3597=成绩查询表!$G$17,P3597+ROW(P3597)/10000000,10000000)+ROW(P3597)/1000000</f>
        <v>10000000.003597001</v>
      </c>
      <c r="O3597" s="15">
        <f t="shared" si="171"/>
        <v>0</v>
      </c>
      <c r="P3597" s="30">
        <f t="shared" si="169"/>
        <v>1</v>
      </c>
    </row>
    <row r="3598" spans="1:16">
      <c r="A3598" s="3">
        <f t="shared" si="170"/>
        <v>3596</v>
      </c>
      <c r="B3598" s="3">
        <f>IF(成绩记录表!C3598=成绩查询表!$G$17,P3598+ROW(P3598)/10000000,10000000)+ROW(P3598)/1000000</f>
        <v>10000000.003598001</v>
      </c>
      <c r="O3598" s="15">
        <f t="shared" si="171"/>
        <v>0</v>
      </c>
      <c r="P3598" s="30">
        <f t="shared" si="169"/>
        <v>1</v>
      </c>
    </row>
    <row r="3599" spans="1:16">
      <c r="A3599" s="3">
        <f t="shared" si="170"/>
        <v>3597</v>
      </c>
      <c r="B3599" s="3">
        <f>IF(成绩记录表!C3599=成绩查询表!$G$17,P3599+ROW(P3599)/10000000,10000000)+ROW(P3599)/1000000</f>
        <v>10000000.003598999</v>
      </c>
      <c r="O3599" s="15">
        <f t="shared" si="171"/>
        <v>0</v>
      </c>
      <c r="P3599" s="30">
        <f t="shared" si="169"/>
        <v>1</v>
      </c>
    </row>
    <row r="3600" spans="1:16">
      <c r="A3600" s="3">
        <f t="shared" si="170"/>
        <v>3598</v>
      </c>
      <c r="B3600" s="3">
        <f>IF(成绩记录表!C3600=成绩查询表!$G$17,P3600+ROW(P3600)/10000000,10000000)+ROW(P3600)/1000000</f>
        <v>10000000.003599999</v>
      </c>
      <c r="O3600" s="15">
        <f t="shared" si="171"/>
        <v>0</v>
      </c>
      <c r="P3600" s="30">
        <f t="shared" si="169"/>
        <v>1</v>
      </c>
    </row>
    <row r="3601" spans="1:16">
      <c r="A3601" s="3">
        <f t="shared" si="170"/>
        <v>3599</v>
      </c>
      <c r="B3601" s="3">
        <f>IF(成绩记录表!C3601=成绩查询表!$G$17,P3601+ROW(P3601)/10000000,10000000)+ROW(P3601)/1000000</f>
        <v>10000000.003601</v>
      </c>
      <c r="O3601" s="15">
        <f t="shared" si="171"/>
        <v>0</v>
      </c>
      <c r="P3601" s="30">
        <f t="shared" si="169"/>
        <v>1</v>
      </c>
    </row>
    <row r="3602" spans="1:16">
      <c r="A3602" s="3">
        <f t="shared" si="170"/>
        <v>3600</v>
      </c>
      <c r="B3602" s="3">
        <f>IF(成绩记录表!C3602=成绩查询表!$G$17,P3602+ROW(P3602)/10000000,10000000)+ROW(P3602)/1000000</f>
        <v>10000000.003602</v>
      </c>
      <c r="O3602" s="15">
        <f t="shared" si="171"/>
        <v>0</v>
      </c>
      <c r="P3602" s="30">
        <f t="shared" si="169"/>
        <v>1</v>
      </c>
    </row>
    <row r="3603" spans="1:16">
      <c r="A3603" s="3">
        <f t="shared" si="170"/>
        <v>3601</v>
      </c>
      <c r="B3603" s="3">
        <f>IF(成绩记录表!C3603=成绩查询表!$G$17,P3603+ROW(P3603)/10000000,10000000)+ROW(P3603)/1000000</f>
        <v>10000000.003603</v>
      </c>
      <c r="O3603" s="15">
        <f t="shared" si="171"/>
        <v>0</v>
      </c>
      <c r="P3603" s="30">
        <f t="shared" si="169"/>
        <v>1</v>
      </c>
    </row>
    <row r="3604" spans="1:16">
      <c r="A3604" s="3">
        <f t="shared" si="170"/>
        <v>3602</v>
      </c>
      <c r="B3604" s="3">
        <f>IF(成绩记录表!C3604=成绩查询表!$G$17,P3604+ROW(P3604)/10000000,10000000)+ROW(P3604)/1000000</f>
        <v>10000000.003604</v>
      </c>
      <c r="O3604" s="15">
        <f t="shared" si="171"/>
        <v>0</v>
      </c>
      <c r="P3604" s="30">
        <f t="shared" si="169"/>
        <v>1</v>
      </c>
    </row>
    <row r="3605" spans="1:16">
      <c r="A3605" s="3">
        <f t="shared" si="170"/>
        <v>3603</v>
      </c>
      <c r="B3605" s="3">
        <f>IF(成绩记录表!C3605=成绩查询表!$G$17,P3605+ROW(P3605)/10000000,10000000)+ROW(P3605)/1000000</f>
        <v>10000000.003605001</v>
      </c>
      <c r="O3605" s="15">
        <f t="shared" si="171"/>
        <v>0</v>
      </c>
      <c r="P3605" s="30">
        <f t="shared" si="169"/>
        <v>1</v>
      </c>
    </row>
    <row r="3606" spans="1:16">
      <c r="A3606" s="3">
        <f t="shared" si="170"/>
        <v>3604</v>
      </c>
      <c r="B3606" s="3">
        <f>IF(成绩记录表!C3606=成绩查询表!$G$17,P3606+ROW(P3606)/10000000,10000000)+ROW(P3606)/1000000</f>
        <v>10000000.003606001</v>
      </c>
      <c r="O3606" s="15">
        <f t="shared" si="171"/>
        <v>0</v>
      </c>
      <c r="P3606" s="30">
        <f t="shared" ref="P3606:P3669" si="172">IFERROR(VALUE(COUNTIFS($C$2:$C$20000,C3606,$O$2:$O$20000,"&gt;"&amp;$O3606)+1),0)</f>
        <v>1</v>
      </c>
    </row>
    <row r="3607" spans="1:16">
      <c r="A3607" s="3">
        <f t="shared" si="170"/>
        <v>3605</v>
      </c>
      <c r="B3607" s="3">
        <f>IF(成绩记录表!C3607=成绩查询表!$G$17,P3607+ROW(P3607)/10000000,10000000)+ROW(P3607)/1000000</f>
        <v>10000000.003606999</v>
      </c>
      <c r="O3607" s="15">
        <f t="shared" si="171"/>
        <v>0</v>
      </c>
      <c r="P3607" s="30">
        <f t="shared" si="172"/>
        <v>1</v>
      </c>
    </row>
    <row r="3608" spans="1:16">
      <c r="A3608" s="3">
        <f t="shared" si="170"/>
        <v>3606</v>
      </c>
      <c r="B3608" s="3">
        <f>IF(成绩记录表!C3608=成绩查询表!$G$17,P3608+ROW(P3608)/10000000,10000000)+ROW(P3608)/1000000</f>
        <v>10000000.003608</v>
      </c>
      <c r="O3608" s="15">
        <f t="shared" si="171"/>
        <v>0</v>
      </c>
      <c r="P3608" s="30">
        <f t="shared" si="172"/>
        <v>1</v>
      </c>
    </row>
    <row r="3609" spans="1:16">
      <c r="A3609" s="3">
        <f t="shared" si="170"/>
        <v>3607</v>
      </c>
      <c r="B3609" s="3">
        <f>IF(成绩记录表!C3609=成绩查询表!$G$17,P3609+ROW(P3609)/10000000,10000000)+ROW(P3609)/1000000</f>
        <v>10000000.003609</v>
      </c>
      <c r="O3609" s="15">
        <f t="shared" si="171"/>
        <v>0</v>
      </c>
      <c r="P3609" s="30">
        <f t="shared" si="172"/>
        <v>1</v>
      </c>
    </row>
    <row r="3610" spans="1:16">
      <c r="A3610" s="3">
        <f t="shared" si="170"/>
        <v>3608</v>
      </c>
      <c r="B3610" s="3">
        <f>IF(成绩记录表!C3610=成绩查询表!$G$17,P3610+ROW(P3610)/10000000,10000000)+ROW(P3610)/1000000</f>
        <v>10000000.00361</v>
      </c>
      <c r="O3610" s="15">
        <f t="shared" si="171"/>
        <v>0</v>
      </c>
      <c r="P3610" s="30">
        <f t="shared" si="172"/>
        <v>1</v>
      </c>
    </row>
    <row r="3611" spans="1:16">
      <c r="A3611" s="3">
        <f t="shared" si="170"/>
        <v>3609</v>
      </c>
      <c r="B3611" s="3">
        <f>IF(成绩记录表!C3611=成绩查询表!$G$17,P3611+ROW(P3611)/10000000,10000000)+ROW(P3611)/1000000</f>
        <v>10000000.003611</v>
      </c>
      <c r="O3611" s="15">
        <f t="shared" si="171"/>
        <v>0</v>
      </c>
      <c r="P3611" s="30">
        <f t="shared" si="172"/>
        <v>1</v>
      </c>
    </row>
    <row r="3612" spans="1:16">
      <c r="A3612" s="3">
        <f t="shared" si="170"/>
        <v>3610</v>
      </c>
      <c r="B3612" s="3">
        <f>IF(成绩记录表!C3612=成绩查询表!$G$17,P3612+ROW(P3612)/10000000,10000000)+ROW(P3612)/1000000</f>
        <v>10000000.003612</v>
      </c>
      <c r="O3612" s="15">
        <f t="shared" si="171"/>
        <v>0</v>
      </c>
      <c r="P3612" s="30">
        <f t="shared" si="172"/>
        <v>1</v>
      </c>
    </row>
    <row r="3613" spans="1:16">
      <c r="A3613" s="3">
        <f t="shared" si="170"/>
        <v>3611</v>
      </c>
      <c r="B3613" s="3">
        <f>IF(成绩记录表!C3613=成绩查询表!$G$17,P3613+ROW(P3613)/10000000,10000000)+ROW(P3613)/1000000</f>
        <v>10000000.003613001</v>
      </c>
      <c r="O3613" s="15">
        <f t="shared" si="171"/>
        <v>0</v>
      </c>
      <c r="P3613" s="30">
        <f t="shared" si="172"/>
        <v>1</v>
      </c>
    </row>
    <row r="3614" spans="1:16">
      <c r="A3614" s="3">
        <f t="shared" si="170"/>
        <v>3612</v>
      </c>
      <c r="B3614" s="3">
        <f>IF(成绩记录表!C3614=成绩查询表!$G$17,P3614+ROW(P3614)/10000000,10000000)+ROW(P3614)/1000000</f>
        <v>10000000.003613999</v>
      </c>
      <c r="O3614" s="15">
        <f t="shared" si="171"/>
        <v>0</v>
      </c>
      <c r="P3614" s="30">
        <f t="shared" si="172"/>
        <v>1</v>
      </c>
    </row>
    <row r="3615" spans="1:16">
      <c r="A3615" s="3">
        <f t="shared" si="170"/>
        <v>3613</v>
      </c>
      <c r="B3615" s="3">
        <f>IF(成绩记录表!C3615=成绩查询表!$G$17,P3615+ROW(P3615)/10000000,10000000)+ROW(P3615)/1000000</f>
        <v>10000000.003614999</v>
      </c>
      <c r="O3615" s="15">
        <f t="shared" si="171"/>
        <v>0</v>
      </c>
      <c r="P3615" s="30">
        <f t="shared" si="172"/>
        <v>1</v>
      </c>
    </row>
    <row r="3616" spans="1:16">
      <c r="A3616" s="3">
        <f t="shared" si="170"/>
        <v>3614</v>
      </c>
      <c r="B3616" s="3">
        <f>IF(成绩记录表!C3616=成绩查询表!$G$17,P3616+ROW(P3616)/10000000,10000000)+ROW(P3616)/1000000</f>
        <v>10000000.003616</v>
      </c>
      <c r="O3616" s="15">
        <f t="shared" si="171"/>
        <v>0</v>
      </c>
      <c r="P3616" s="30">
        <f t="shared" si="172"/>
        <v>1</v>
      </c>
    </row>
    <row r="3617" spans="1:16">
      <c r="A3617" s="3">
        <f t="shared" si="170"/>
        <v>3615</v>
      </c>
      <c r="B3617" s="3">
        <f>IF(成绩记录表!C3617=成绩查询表!$G$17,P3617+ROW(P3617)/10000000,10000000)+ROW(P3617)/1000000</f>
        <v>10000000.003617</v>
      </c>
      <c r="O3617" s="15">
        <f t="shared" si="171"/>
        <v>0</v>
      </c>
      <c r="P3617" s="30">
        <f t="shared" si="172"/>
        <v>1</v>
      </c>
    </row>
    <row r="3618" spans="1:16">
      <c r="A3618" s="3">
        <f t="shared" si="170"/>
        <v>3616</v>
      </c>
      <c r="B3618" s="3">
        <f>IF(成绩记录表!C3618=成绩查询表!$G$17,P3618+ROW(P3618)/10000000,10000000)+ROW(P3618)/1000000</f>
        <v>10000000.003618</v>
      </c>
      <c r="O3618" s="15">
        <f t="shared" si="171"/>
        <v>0</v>
      </c>
      <c r="P3618" s="30">
        <f t="shared" si="172"/>
        <v>1</v>
      </c>
    </row>
    <row r="3619" spans="1:16">
      <c r="A3619" s="3">
        <f t="shared" si="170"/>
        <v>3617</v>
      </c>
      <c r="B3619" s="3">
        <f>IF(成绩记录表!C3619=成绩查询表!$G$17,P3619+ROW(P3619)/10000000,10000000)+ROW(P3619)/1000000</f>
        <v>10000000.003619</v>
      </c>
      <c r="O3619" s="15">
        <f t="shared" si="171"/>
        <v>0</v>
      </c>
      <c r="P3619" s="30">
        <f t="shared" si="172"/>
        <v>1</v>
      </c>
    </row>
    <row r="3620" spans="1:16">
      <c r="A3620" s="3">
        <f t="shared" si="170"/>
        <v>3618</v>
      </c>
      <c r="B3620" s="3">
        <f>IF(成绩记录表!C3620=成绩查询表!$G$17,P3620+ROW(P3620)/10000000,10000000)+ROW(P3620)/1000000</f>
        <v>10000000.003620001</v>
      </c>
      <c r="O3620" s="15">
        <f t="shared" si="171"/>
        <v>0</v>
      </c>
      <c r="P3620" s="30">
        <f t="shared" si="172"/>
        <v>1</v>
      </c>
    </row>
    <row r="3621" spans="1:16">
      <c r="A3621" s="3">
        <f t="shared" si="170"/>
        <v>3619</v>
      </c>
      <c r="B3621" s="3">
        <f>IF(成绩记录表!C3621=成绩查询表!$G$17,P3621+ROW(P3621)/10000000,10000000)+ROW(P3621)/1000000</f>
        <v>10000000.003621001</v>
      </c>
      <c r="O3621" s="15">
        <f t="shared" si="171"/>
        <v>0</v>
      </c>
      <c r="P3621" s="30">
        <f t="shared" si="172"/>
        <v>1</v>
      </c>
    </row>
    <row r="3622" spans="1:16">
      <c r="A3622" s="3">
        <f t="shared" si="170"/>
        <v>3620</v>
      </c>
      <c r="B3622" s="3">
        <f>IF(成绩记录表!C3622=成绩查询表!$G$17,P3622+ROW(P3622)/10000000,10000000)+ROW(P3622)/1000000</f>
        <v>10000000.003621999</v>
      </c>
      <c r="O3622" s="15">
        <f t="shared" si="171"/>
        <v>0</v>
      </c>
      <c r="P3622" s="30">
        <f t="shared" si="172"/>
        <v>1</v>
      </c>
    </row>
    <row r="3623" spans="1:16">
      <c r="A3623" s="3">
        <f t="shared" si="170"/>
        <v>3621</v>
      </c>
      <c r="B3623" s="3">
        <f>IF(成绩记录表!C3623=成绩查询表!$G$17,P3623+ROW(P3623)/10000000,10000000)+ROW(P3623)/1000000</f>
        <v>10000000.003622999</v>
      </c>
      <c r="O3623" s="15">
        <f t="shared" si="171"/>
        <v>0</v>
      </c>
      <c r="P3623" s="30">
        <f t="shared" si="172"/>
        <v>1</v>
      </c>
    </row>
    <row r="3624" spans="1:16">
      <c r="A3624" s="3">
        <f t="shared" si="170"/>
        <v>3622</v>
      </c>
      <c r="B3624" s="3">
        <f>IF(成绩记录表!C3624=成绩查询表!$G$17,P3624+ROW(P3624)/10000000,10000000)+ROW(P3624)/1000000</f>
        <v>10000000.003624</v>
      </c>
      <c r="O3624" s="15">
        <f t="shared" si="171"/>
        <v>0</v>
      </c>
      <c r="P3624" s="30">
        <f t="shared" si="172"/>
        <v>1</v>
      </c>
    </row>
    <row r="3625" spans="1:16">
      <c r="A3625" s="3">
        <f t="shared" si="170"/>
        <v>3623</v>
      </c>
      <c r="B3625" s="3">
        <f>IF(成绩记录表!C3625=成绩查询表!$G$17,P3625+ROW(P3625)/10000000,10000000)+ROW(P3625)/1000000</f>
        <v>10000000.003625</v>
      </c>
      <c r="O3625" s="15">
        <f t="shared" si="171"/>
        <v>0</v>
      </c>
      <c r="P3625" s="30">
        <f t="shared" si="172"/>
        <v>1</v>
      </c>
    </row>
    <row r="3626" spans="1:16">
      <c r="A3626" s="3">
        <f t="shared" si="170"/>
        <v>3624</v>
      </c>
      <c r="B3626" s="3">
        <f>IF(成绩记录表!C3626=成绩查询表!$G$17,P3626+ROW(P3626)/10000000,10000000)+ROW(P3626)/1000000</f>
        <v>10000000.003626</v>
      </c>
      <c r="O3626" s="15">
        <f t="shared" si="171"/>
        <v>0</v>
      </c>
      <c r="P3626" s="30">
        <f t="shared" si="172"/>
        <v>1</v>
      </c>
    </row>
    <row r="3627" spans="1:16">
      <c r="A3627" s="3">
        <f t="shared" si="170"/>
        <v>3625</v>
      </c>
      <c r="B3627" s="3">
        <f>IF(成绩记录表!C3627=成绩查询表!$G$17,P3627+ROW(P3627)/10000000,10000000)+ROW(P3627)/1000000</f>
        <v>10000000.003627</v>
      </c>
      <c r="O3627" s="15">
        <f t="shared" si="171"/>
        <v>0</v>
      </c>
      <c r="P3627" s="30">
        <f t="shared" si="172"/>
        <v>1</v>
      </c>
    </row>
    <row r="3628" spans="1:16">
      <c r="A3628" s="3">
        <f t="shared" ref="A3628:A3691" si="173">RANK(B3628,B:B,1)</f>
        <v>3626</v>
      </c>
      <c r="B3628" s="3">
        <f>IF(成绩记录表!C3628=成绩查询表!$G$17,P3628+ROW(P3628)/10000000,10000000)+ROW(P3628)/1000000</f>
        <v>10000000.003628001</v>
      </c>
      <c r="O3628" s="15">
        <f t="shared" ref="O3628:O3691" si="174">SUM(F3628:N3628)</f>
        <v>0</v>
      </c>
      <c r="P3628" s="30">
        <f t="shared" si="172"/>
        <v>1</v>
      </c>
    </row>
    <row r="3629" spans="1:16">
      <c r="A3629" s="3">
        <f t="shared" si="173"/>
        <v>3627</v>
      </c>
      <c r="B3629" s="3">
        <f>IF(成绩记录表!C3629=成绩查询表!$G$17,P3629+ROW(P3629)/10000000,10000000)+ROW(P3629)/1000000</f>
        <v>10000000.003629001</v>
      </c>
      <c r="O3629" s="15">
        <f t="shared" si="174"/>
        <v>0</v>
      </c>
      <c r="P3629" s="30">
        <f t="shared" si="172"/>
        <v>1</v>
      </c>
    </row>
    <row r="3630" spans="1:16">
      <c r="A3630" s="3">
        <f t="shared" si="173"/>
        <v>3628</v>
      </c>
      <c r="B3630" s="3">
        <f>IF(成绩记录表!C3630=成绩查询表!$G$17,P3630+ROW(P3630)/10000000,10000000)+ROW(P3630)/1000000</f>
        <v>10000000.003629999</v>
      </c>
      <c r="O3630" s="15">
        <f t="shared" si="174"/>
        <v>0</v>
      </c>
      <c r="P3630" s="30">
        <f t="shared" si="172"/>
        <v>1</v>
      </c>
    </row>
    <row r="3631" spans="1:16">
      <c r="A3631" s="3">
        <f t="shared" si="173"/>
        <v>3629</v>
      </c>
      <c r="B3631" s="3">
        <f>IF(成绩记录表!C3631=成绩查询表!$G$17,P3631+ROW(P3631)/10000000,10000000)+ROW(P3631)/1000000</f>
        <v>10000000.003630999</v>
      </c>
      <c r="O3631" s="15">
        <f t="shared" si="174"/>
        <v>0</v>
      </c>
      <c r="P3631" s="30">
        <f t="shared" si="172"/>
        <v>1</v>
      </c>
    </row>
    <row r="3632" spans="1:16">
      <c r="A3632" s="3">
        <f t="shared" si="173"/>
        <v>3630</v>
      </c>
      <c r="B3632" s="3">
        <f>IF(成绩记录表!C3632=成绩查询表!$G$17,P3632+ROW(P3632)/10000000,10000000)+ROW(P3632)/1000000</f>
        <v>10000000.003632</v>
      </c>
      <c r="O3632" s="15">
        <f t="shared" si="174"/>
        <v>0</v>
      </c>
      <c r="P3632" s="30">
        <f t="shared" si="172"/>
        <v>1</v>
      </c>
    </row>
    <row r="3633" spans="1:16">
      <c r="A3633" s="3">
        <f t="shared" si="173"/>
        <v>3631</v>
      </c>
      <c r="B3633" s="3">
        <f>IF(成绩记录表!C3633=成绩查询表!$G$17,P3633+ROW(P3633)/10000000,10000000)+ROW(P3633)/1000000</f>
        <v>10000000.003633</v>
      </c>
      <c r="O3633" s="15">
        <f t="shared" si="174"/>
        <v>0</v>
      </c>
      <c r="P3633" s="30">
        <f t="shared" si="172"/>
        <v>1</v>
      </c>
    </row>
    <row r="3634" spans="1:16">
      <c r="A3634" s="3">
        <f t="shared" si="173"/>
        <v>3632</v>
      </c>
      <c r="B3634" s="3">
        <f>IF(成绩记录表!C3634=成绩查询表!$G$17,P3634+ROW(P3634)/10000000,10000000)+ROW(P3634)/1000000</f>
        <v>10000000.003634</v>
      </c>
      <c r="O3634" s="15">
        <f t="shared" si="174"/>
        <v>0</v>
      </c>
      <c r="P3634" s="30">
        <f t="shared" si="172"/>
        <v>1</v>
      </c>
    </row>
    <row r="3635" spans="1:16">
      <c r="A3635" s="3">
        <f t="shared" si="173"/>
        <v>3633</v>
      </c>
      <c r="B3635" s="3">
        <f>IF(成绩记录表!C3635=成绩查询表!$G$17,P3635+ROW(P3635)/10000000,10000000)+ROW(P3635)/1000000</f>
        <v>10000000.003635</v>
      </c>
      <c r="O3635" s="15">
        <f t="shared" si="174"/>
        <v>0</v>
      </c>
      <c r="P3635" s="30">
        <f t="shared" si="172"/>
        <v>1</v>
      </c>
    </row>
    <row r="3636" spans="1:16">
      <c r="A3636" s="3">
        <f t="shared" si="173"/>
        <v>3634</v>
      </c>
      <c r="B3636" s="3">
        <f>IF(成绩记录表!C3636=成绩查询表!$G$17,P3636+ROW(P3636)/10000000,10000000)+ROW(P3636)/1000000</f>
        <v>10000000.003636001</v>
      </c>
      <c r="O3636" s="15">
        <f t="shared" si="174"/>
        <v>0</v>
      </c>
      <c r="P3636" s="30">
        <f t="shared" si="172"/>
        <v>1</v>
      </c>
    </row>
    <row r="3637" spans="1:16">
      <c r="A3637" s="3">
        <f t="shared" si="173"/>
        <v>3635</v>
      </c>
      <c r="B3637" s="3">
        <f>IF(成绩记录表!C3637=成绩查询表!$G$17,P3637+ROW(P3637)/10000000,10000000)+ROW(P3637)/1000000</f>
        <v>10000000.003637001</v>
      </c>
      <c r="O3637" s="15">
        <f t="shared" si="174"/>
        <v>0</v>
      </c>
      <c r="P3637" s="30">
        <f t="shared" si="172"/>
        <v>1</v>
      </c>
    </row>
    <row r="3638" spans="1:16">
      <c r="A3638" s="3">
        <f t="shared" si="173"/>
        <v>3636</v>
      </c>
      <c r="B3638" s="3">
        <f>IF(成绩记录表!C3638=成绩查询表!$G$17,P3638+ROW(P3638)/10000000,10000000)+ROW(P3638)/1000000</f>
        <v>10000000.003637999</v>
      </c>
      <c r="O3638" s="15">
        <f t="shared" si="174"/>
        <v>0</v>
      </c>
      <c r="P3638" s="30">
        <f t="shared" si="172"/>
        <v>1</v>
      </c>
    </row>
    <row r="3639" spans="1:16">
      <c r="A3639" s="3">
        <f t="shared" si="173"/>
        <v>3637</v>
      </c>
      <c r="B3639" s="3">
        <f>IF(成绩记录表!C3639=成绩查询表!$G$17,P3639+ROW(P3639)/10000000,10000000)+ROW(P3639)/1000000</f>
        <v>10000000.003639</v>
      </c>
      <c r="O3639" s="15">
        <f t="shared" si="174"/>
        <v>0</v>
      </c>
      <c r="P3639" s="30">
        <f t="shared" si="172"/>
        <v>1</v>
      </c>
    </row>
    <row r="3640" spans="1:16">
      <c r="A3640" s="3">
        <f t="shared" si="173"/>
        <v>3638</v>
      </c>
      <c r="B3640" s="3">
        <f>IF(成绩记录表!C3640=成绩查询表!$G$17,P3640+ROW(P3640)/10000000,10000000)+ROW(P3640)/1000000</f>
        <v>10000000.00364</v>
      </c>
      <c r="O3640" s="15">
        <f t="shared" si="174"/>
        <v>0</v>
      </c>
      <c r="P3640" s="30">
        <f t="shared" si="172"/>
        <v>1</v>
      </c>
    </row>
    <row r="3641" spans="1:16">
      <c r="A3641" s="3">
        <f t="shared" si="173"/>
        <v>3639</v>
      </c>
      <c r="B3641" s="3">
        <f>IF(成绩记录表!C3641=成绩查询表!$G$17,P3641+ROW(P3641)/10000000,10000000)+ROW(P3641)/1000000</f>
        <v>10000000.003641</v>
      </c>
      <c r="O3641" s="15">
        <f t="shared" si="174"/>
        <v>0</v>
      </c>
      <c r="P3641" s="30">
        <f t="shared" si="172"/>
        <v>1</v>
      </c>
    </row>
    <row r="3642" spans="1:16">
      <c r="A3642" s="3">
        <f t="shared" si="173"/>
        <v>3640</v>
      </c>
      <c r="B3642" s="3">
        <f>IF(成绩记录表!C3642=成绩查询表!$G$17,P3642+ROW(P3642)/10000000,10000000)+ROW(P3642)/1000000</f>
        <v>10000000.003642</v>
      </c>
      <c r="O3642" s="15">
        <f t="shared" si="174"/>
        <v>0</v>
      </c>
      <c r="P3642" s="30">
        <f t="shared" si="172"/>
        <v>1</v>
      </c>
    </row>
    <row r="3643" spans="1:16">
      <c r="A3643" s="3">
        <f t="shared" si="173"/>
        <v>3641</v>
      </c>
      <c r="B3643" s="3">
        <f>IF(成绩记录表!C3643=成绩查询表!$G$17,P3643+ROW(P3643)/10000000,10000000)+ROW(P3643)/1000000</f>
        <v>10000000.003643</v>
      </c>
      <c r="O3643" s="15">
        <f t="shared" si="174"/>
        <v>0</v>
      </c>
      <c r="P3643" s="30">
        <f t="shared" si="172"/>
        <v>1</v>
      </c>
    </row>
    <row r="3644" spans="1:16">
      <c r="A3644" s="3">
        <f t="shared" si="173"/>
        <v>3642</v>
      </c>
      <c r="B3644" s="3">
        <f>IF(成绩记录表!C3644=成绩查询表!$G$17,P3644+ROW(P3644)/10000000,10000000)+ROW(P3644)/1000000</f>
        <v>10000000.003644001</v>
      </c>
      <c r="O3644" s="15">
        <f t="shared" si="174"/>
        <v>0</v>
      </c>
      <c r="P3644" s="30">
        <f t="shared" si="172"/>
        <v>1</v>
      </c>
    </row>
    <row r="3645" spans="1:16">
      <c r="A3645" s="3">
        <f t="shared" si="173"/>
        <v>3643</v>
      </c>
      <c r="B3645" s="3">
        <f>IF(成绩记录表!C3645=成绩查询表!$G$17,P3645+ROW(P3645)/10000000,10000000)+ROW(P3645)/1000000</f>
        <v>10000000.003644999</v>
      </c>
      <c r="O3645" s="15">
        <f t="shared" si="174"/>
        <v>0</v>
      </c>
      <c r="P3645" s="30">
        <f t="shared" si="172"/>
        <v>1</v>
      </c>
    </row>
    <row r="3646" spans="1:16">
      <c r="A3646" s="3">
        <f t="shared" si="173"/>
        <v>3644</v>
      </c>
      <c r="B3646" s="3">
        <f>IF(成绩记录表!C3646=成绩查询表!$G$17,P3646+ROW(P3646)/10000000,10000000)+ROW(P3646)/1000000</f>
        <v>10000000.003645999</v>
      </c>
      <c r="O3646" s="15">
        <f t="shared" si="174"/>
        <v>0</v>
      </c>
      <c r="P3646" s="30">
        <f t="shared" si="172"/>
        <v>1</v>
      </c>
    </row>
    <row r="3647" spans="1:16">
      <c r="A3647" s="3">
        <f t="shared" si="173"/>
        <v>3645</v>
      </c>
      <c r="B3647" s="3">
        <f>IF(成绩记录表!C3647=成绩查询表!$G$17,P3647+ROW(P3647)/10000000,10000000)+ROW(P3647)/1000000</f>
        <v>10000000.003647</v>
      </c>
      <c r="O3647" s="15">
        <f t="shared" si="174"/>
        <v>0</v>
      </c>
      <c r="P3647" s="30">
        <f t="shared" si="172"/>
        <v>1</v>
      </c>
    </row>
    <row r="3648" spans="1:16">
      <c r="A3648" s="3">
        <f t="shared" si="173"/>
        <v>3646</v>
      </c>
      <c r="B3648" s="3">
        <f>IF(成绩记录表!C3648=成绩查询表!$G$17,P3648+ROW(P3648)/10000000,10000000)+ROW(P3648)/1000000</f>
        <v>10000000.003648</v>
      </c>
      <c r="O3648" s="15">
        <f t="shared" si="174"/>
        <v>0</v>
      </c>
      <c r="P3648" s="30">
        <f t="shared" si="172"/>
        <v>1</v>
      </c>
    </row>
    <row r="3649" spans="1:16">
      <c r="A3649" s="3">
        <f t="shared" si="173"/>
        <v>3647</v>
      </c>
      <c r="B3649" s="3">
        <f>IF(成绩记录表!C3649=成绩查询表!$G$17,P3649+ROW(P3649)/10000000,10000000)+ROW(P3649)/1000000</f>
        <v>10000000.003649</v>
      </c>
      <c r="O3649" s="15">
        <f t="shared" si="174"/>
        <v>0</v>
      </c>
      <c r="P3649" s="30">
        <f t="shared" si="172"/>
        <v>1</v>
      </c>
    </row>
    <row r="3650" spans="1:16">
      <c r="A3650" s="3">
        <f t="shared" si="173"/>
        <v>3648</v>
      </c>
      <c r="B3650" s="3">
        <f>IF(成绩记录表!C3650=成绩查询表!$G$17,P3650+ROW(P3650)/10000000,10000000)+ROW(P3650)/1000000</f>
        <v>10000000.00365</v>
      </c>
      <c r="O3650" s="15">
        <f t="shared" si="174"/>
        <v>0</v>
      </c>
      <c r="P3650" s="30">
        <f t="shared" si="172"/>
        <v>1</v>
      </c>
    </row>
    <row r="3651" spans="1:16">
      <c r="A3651" s="3">
        <f t="shared" si="173"/>
        <v>3649</v>
      </c>
      <c r="B3651" s="3">
        <f>IF(成绩记录表!C3651=成绩查询表!$G$17,P3651+ROW(P3651)/10000000,10000000)+ROW(P3651)/1000000</f>
        <v>10000000.003651001</v>
      </c>
      <c r="O3651" s="15">
        <f t="shared" si="174"/>
        <v>0</v>
      </c>
      <c r="P3651" s="30">
        <f t="shared" si="172"/>
        <v>1</v>
      </c>
    </row>
    <row r="3652" spans="1:16">
      <c r="A3652" s="3">
        <f t="shared" si="173"/>
        <v>3650</v>
      </c>
      <c r="B3652" s="3">
        <f>IF(成绩记录表!C3652=成绩查询表!$G$17,P3652+ROW(P3652)/10000000,10000000)+ROW(P3652)/1000000</f>
        <v>10000000.003652001</v>
      </c>
      <c r="O3652" s="15">
        <f t="shared" si="174"/>
        <v>0</v>
      </c>
      <c r="P3652" s="30">
        <f t="shared" si="172"/>
        <v>1</v>
      </c>
    </row>
    <row r="3653" spans="1:16">
      <c r="A3653" s="3">
        <f t="shared" si="173"/>
        <v>3651</v>
      </c>
      <c r="B3653" s="3">
        <f>IF(成绩记录表!C3653=成绩查询表!$G$17,P3653+ROW(P3653)/10000000,10000000)+ROW(P3653)/1000000</f>
        <v>10000000.003652999</v>
      </c>
      <c r="O3653" s="15">
        <f t="shared" si="174"/>
        <v>0</v>
      </c>
      <c r="P3653" s="30">
        <f t="shared" si="172"/>
        <v>1</v>
      </c>
    </row>
    <row r="3654" spans="1:16">
      <c r="A3654" s="3">
        <f t="shared" si="173"/>
        <v>3652</v>
      </c>
      <c r="B3654" s="3">
        <f>IF(成绩记录表!C3654=成绩查询表!$G$17,P3654+ROW(P3654)/10000000,10000000)+ROW(P3654)/1000000</f>
        <v>10000000.003653999</v>
      </c>
      <c r="O3654" s="15">
        <f t="shared" si="174"/>
        <v>0</v>
      </c>
      <c r="P3654" s="30">
        <f t="shared" si="172"/>
        <v>1</v>
      </c>
    </row>
    <row r="3655" spans="1:16">
      <c r="A3655" s="3">
        <f t="shared" si="173"/>
        <v>3653</v>
      </c>
      <c r="B3655" s="3">
        <f>IF(成绩记录表!C3655=成绩查询表!$G$17,P3655+ROW(P3655)/10000000,10000000)+ROW(P3655)/1000000</f>
        <v>10000000.003655</v>
      </c>
      <c r="O3655" s="15">
        <f t="shared" si="174"/>
        <v>0</v>
      </c>
      <c r="P3655" s="30">
        <f t="shared" si="172"/>
        <v>1</v>
      </c>
    </row>
    <row r="3656" spans="1:16">
      <c r="A3656" s="3">
        <f t="shared" si="173"/>
        <v>3654</v>
      </c>
      <c r="B3656" s="3">
        <f>IF(成绩记录表!C3656=成绩查询表!$G$17,P3656+ROW(P3656)/10000000,10000000)+ROW(P3656)/1000000</f>
        <v>10000000.003656</v>
      </c>
      <c r="O3656" s="15">
        <f t="shared" si="174"/>
        <v>0</v>
      </c>
      <c r="P3656" s="30">
        <f t="shared" si="172"/>
        <v>1</v>
      </c>
    </row>
    <row r="3657" spans="1:16">
      <c r="A3657" s="3">
        <f t="shared" si="173"/>
        <v>3655</v>
      </c>
      <c r="B3657" s="3">
        <f>IF(成绩记录表!C3657=成绩查询表!$G$17,P3657+ROW(P3657)/10000000,10000000)+ROW(P3657)/1000000</f>
        <v>10000000.003657</v>
      </c>
      <c r="O3657" s="15">
        <f t="shared" si="174"/>
        <v>0</v>
      </c>
      <c r="P3657" s="30">
        <f t="shared" si="172"/>
        <v>1</v>
      </c>
    </row>
    <row r="3658" spans="1:16">
      <c r="A3658" s="3">
        <f t="shared" si="173"/>
        <v>3656</v>
      </c>
      <c r="B3658" s="3">
        <f>IF(成绩记录表!C3658=成绩查询表!$G$17,P3658+ROW(P3658)/10000000,10000000)+ROW(P3658)/1000000</f>
        <v>10000000.003658</v>
      </c>
      <c r="O3658" s="15">
        <f t="shared" si="174"/>
        <v>0</v>
      </c>
      <c r="P3658" s="30">
        <f t="shared" si="172"/>
        <v>1</v>
      </c>
    </row>
    <row r="3659" spans="1:16">
      <c r="A3659" s="3">
        <f t="shared" si="173"/>
        <v>3657</v>
      </c>
      <c r="B3659" s="3">
        <f>IF(成绩记录表!C3659=成绩查询表!$G$17,P3659+ROW(P3659)/10000000,10000000)+ROW(P3659)/1000000</f>
        <v>10000000.003659001</v>
      </c>
      <c r="O3659" s="15">
        <f t="shared" si="174"/>
        <v>0</v>
      </c>
      <c r="P3659" s="30">
        <f t="shared" si="172"/>
        <v>1</v>
      </c>
    </row>
    <row r="3660" spans="1:16">
      <c r="A3660" s="3">
        <f t="shared" si="173"/>
        <v>3658</v>
      </c>
      <c r="B3660" s="3">
        <f>IF(成绩记录表!C3660=成绩查询表!$G$17,P3660+ROW(P3660)/10000000,10000000)+ROW(P3660)/1000000</f>
        <v>10000000.003660001</v>
      </c>
      <c r="O3660" s="15">
        <f t="shared" si="174"/>
        <v>0</v>
      </c>
      <c r="P3660" s="30">
        <f t="shared" si="172"/>
        <v>1</v>
      </c>
    </row>
    <row r="3661" spans="1:16">
      <c r="A3661" s="3">
        <f t="shared" si="173"/>
        <v>3659</v>
      </c>
      <c r="B3661" s="3">
        <f>IF(成绩记录表!C3661=成绩查询表!$G$17,P3661+ROW(P3661)/10000000,10000000)+ROW(P3661)/1000000</f>
        <v>10000000.003660999</v>
      </c>
      <c r="O3661" s="15">
        <f t="shared" si="174"/>
        <v>0</v>
      </c>
      <c r="P3661" s="30">
        <f t="shared" si="172"/>
        <v>1</v>
      </c>
    </row>
    <row r="3662" spans="1:16">
      <c r="A3662" s="3">
        <f t="shared" si="173"/>
        <v>3660</v>
      </c>
      <c r="B3662" s="3">
        <f>IF(成绩记录表!C3662=成绩查询表!$G$17,P3662+ROW(P3662)/10000000,10000000)+ROW(P3662)/1000000</f>
        <v>10000000.003661999</v>
      </c>
      <c r="O3662" s="15">
        <f t="shared" si="174"/>
        <v>0</v>
      </c>
      <c r="P3662" s="30">
        <f t="shared" si="172"/>
        <v>1</v>
      </c>
    </row>
    <row r="3663" spans="1:16">
      <c r="A3663" s="3">
        <f t="shared" si="173"/>
        <v>3661</v>
      </c>
      <c r="B3663" s="3">
        <f>IF(成绩记录表!C3663=成绩查询表!$G$17,P3663+ROW(P3663)/10000000,10000000)+ROW(P3663)/1000000</f>
        <v>10000000.003663</v>
      </c>
      <c r="O3663" s="15">
        <f t="shared" si="174"/>
        <v>0</v>
      </c>
      <c r="P3663" s="30">
        <f t="shared" si="172"/>
        <v>1</v>
      </c>
    </row>
    <row r="3664" spans="1:16">
      <c r="A3664" s="3">
        <f t="shared" si="173"/>
        <v>3662</v>
      </c>
      <c r="B3664" s="3">
        <f>IF(成绩记录表!C3664=成绩查询表!$G$17,P3664+ROW(P3664)/10000000,10000000)+ROW(P3664)/1000000</f>
        <v>10000000.003664</v>
      </c>
      <c r="O3664" s="15">
        <f t="shared" si="174"/>
        <v>0</v>
      </c>
      <c r="P3664" s="30">
        <f t="shared" si="172"/>
        <v>1</v>
      </c>
    </row>
    <row r="3665" spans="1:16">
      <c r="A3665" s="3">
        <f t="shared" si="173"/>
        <v>3663</v>
      </c>
      <c r="B3665" s="3">
        <f>IF(成绩记录表!C3665=成绩查询表!$G$17,P3665+ROW(P3665)/10000000,10000000)+ROW(P3665)/1000000</f>
        <v>10000000.003665</v>
      </c>
      <c r="O3665" s="15">
        <f t="shared" si="174"/>
        <v>0</v>
      </c>
      <c r="P3665" s="30">
        <f t="shared" si="172"/>
        <v>1</v>
      </c>
    </row>
    <row r="3666" spans="1:16">
      <c r="A3666" s="3">
        <f t="shared" si="173"/>
        <v>3664</v>
      </c>
      <c r="B3666" s="3">
        <f>IF(成绩记录表!C3666=成绩查询表!$G$17,P3666+ROW(P3666)/10000000,10000000)+ROW(P3666)/1000000</f>
        <v>10000000.003666</v>
      </c>
      <c r="O3666" s="15">
        <f t="shared" si="174"/>
        <v>0</v>
      </c>
      <c r="P3666" s="30">
        <f t="shared" si="172"/>
        <v>1</v>
      </c>
    </row>
    <row r="3667" spans="1:16">
      <c r="A3667" s="3">
        <f t="shared" si="173"/>
        <v>3665</v>
      </c>
      <c r="B3667" s="3">
        <f>IF(成绩记录表!C3667=成绩查询表!$G$17,P3667+ROW(P3667)/10000000,10000000)+ROW(P3667)/1000000</f>
        <v>10000000.003667001</v>
      </c>
      <c r="O3667" s="15">
        <f t="shared" si="174"/>
        <v>0</v>
      </c>
      <c r="P3667" s="30">
        <f t="shared" si="172"/>
        <v>1</v>
      </c>
    </row>
    <row r="3668" spans="1:16">
      <c r="A3668" s="3">
        <f t="shared" si="173"/>
        <v>3666</v>
      </c>
      <c r="B3668" s="3">
        <f>IF(成绩记录表!C3668=成绩查询表!$G$17,P3668+ROW(P3668)/10000000,10000000)+ROW(P3668)/1000000</f>
        <v>10000000.003668001</v>
      </c>
      <c r="O3668" s="15">
        <f t="shared" si="174"/>
        <v>0</v>
      </c>
      <c r="P3668" s="30">
        <f t="shared" si="172"/>
        <v>1</v>
      </c>
    </row>
    <row r="3669" spans="1:16">
      <c r="A3669" s="3">
        <f t="shared" si="173"/>
        <v>3667</v>
      </c>
      <c r="B3669" s="3">
        <f>IF(成绩记录表!C3669=成绩查询表!$G$17,P3669+ROW(P3669)/10000000,10000000)+ROW(P3669)/1000000</f>
        <v>10000000.003668999</v>
      </c>
      <c r="O3669" s="15">
        <f t="shared" si="174"/>
        <v>0</v>
      </c>
      <c r="P3669" s="30">
        <f t="shared" si="172"/>
        <v>1</v>
      </c>
    </row>
    <row r="3670" spans="1:16">
      <c r="A3670" s="3">
        <f t="shared" si="173"/>
        <v>3668</v>
      </c>
      <c r="B3670" s="3">
        <f>IF(成绩记录表!C3670=成绩查询表!$G$17,P3670+ROW(P3670)/10000000,10000000)+ROW(P3670)/1000000</f>
        <v>10000000.00367</v>
      </c>
      <c r="O3670" s="15">
        <f t="shared" si="174"/>
        <v>0</v>
      </c>
      <c r="P3670" s="30">
        <f t="shared" ref="P3670:P3733" si="175">IFERROR(VALUE(COUNTIFS($C$2:$C$20000,C3670,$O$2:$O$20000,"&gt;"&amp;$O3670)+1),0)</f>
        <v>1</v>
      </c>
    </row>
    <row r="3671" spans="1:16">
      <c r="A3671" s="3">
        <f t="shared" si="173"/>
        <v>3669</v>
      </c>
      <c r="B3671" s="3">
        <f>IF(成绩记录表!C3671=成绩查询表!$G$17,P3671+ROW(P3671)/10000000,10000000)+ROW(P3671)/1000000</f>
        <v>10000000.003671</v>
      </c>
      <c r="O3671" s="15">
        <f t="shared" si="174"/>
        <v>0</v>
      </c>
      <c r="P3671" s="30">
        <f t="shared" si="175"/>
        <v>1</v>
      </c>
    </row>
    <row r="3672" spans="1:16">
      <c r="A3672" s="3">
        <f t="shared" si="173"/>
        <v>3670</v>
      </c>
      <c r="B3672" s="3">
        <f>IF(成绩记录表!C3672=成绩查询表!$G$17,P3672+ROW(P3672)/10000000,10000000)+ROW(P3672)/1000000</f>
        <v>10000000.003672</v>
      </c>
      <c r="O3672" s="15">
        <f t="shared" si="174"/>
        <v>0</v>
      </c>
      <c r="P3672" s="30">
        <f t="shared" si="175"/>
        <v>1</v>
      </c>
    </row>
    <row r="3673" spans="1:16">
      <c r="A3673" s="3">
        <f t="shared" si="173"/>
        <v>3671</v>
      </c>
      <c r="B3673" s="3">
        <f>IF(成绩记录表!C3673=成绩查询表!$G$17,P3673+ROW(P3673)/10000000,10000000)+ROW(P3673)/1000000</f>
        <v>10000000.003673</v>
      </c>
      <c r="O3673" s="15">
        <f t="shared" si="174"/>
        <v>0</v>
      </c>
      <c r="P3673" s="30">
        <f t="shared" si="175"/>
        <v>1</v>
      </c>
    </row>
    <row r="3674" spans="1:16">
      <c r="A3674" s="3">
        <f t="shared" si="173"/>
        <v>3672</v>
      </c>
      <c r="B3674" s="3">
        <f>IF(成绩记录表!C3674=成绩查询表!$G$17,P3674+ROW(P3674)/10000000,10000000)+ROW(P3674)/1000000</f>
        <v>10000000.003674001</v>
      </c>
      <c r="O3674" s="15">
        <f t="shared" si="174"/>
        <v>0</v>
      </c>
      <c r="P3674" s="30">
        <f t="shared" si="175"/>
        <v>1</v>
      </c>
    </row>
    <row r="3675" spans="1:16">
      <c r="A3675" s="3">
        <f t="shared" si="173"/>
        <v>3673</v>
      </c>
      <c r="B3675" s="3">
        <f>IF(成绩记录表!C3675=成绩查询表!$G$17,P3675+ROW(P3675)/10000000,10000000)+ROW(P3675)/1000000</f>
        <v>10000000.003675001</v>
      </c>
      <c r="O3675" s="15">
        <f t="shared" si="174"/>
        <v>0</v>
      </c>
      <c r="P3675" s="30">
        <f t="shared" si="175"/>
        <v>1</v>
      </c>
    </row>
    <row r="3676" spans="1:16">
      <c r="A3676" s="3">
        <f t="shared" si="173"/>
        <v>3674</v>
      </c>
      <c r="B3676" s="3">
        <f>IF(成绩记录表!C3676=成绩查询表!$G$17,P3676+ROW(P3676)/10000000,10000000)+ROW(P3676)/1000000</f>
        <v>10000000.003675999</v>
      </c>
      <c r="O3676" s="15">
        <f t="shared" si="174"/>
        <v>0</v>
      </c>
      <c r="P3676" s="30">
        <f t="shared" si="175"/>
        <v>1</v>
      </c>
    </row>
    <row r="3677" spans="1:16">
      <c r="A3677" s="3">
        <f t="shared" si="173"/>
        <v>3675</v>
      </c>
      <c r="B3677" s="3">
        <f>IF(成绩记录表!C3677=成绩查询表!$G$17,P3677+ROW(P3677)/10000000,10000000)+ROW(P3677)/1000000</f>
        <v>10000000.003676999</v>
      </c>
      <c r="O3677" s="15">
        <f t="shared" si="174"/>
        <v>0</v>
      </c>
      <c r="P3677" s="30">
        <f t="shared" si="175"/>
        <v>1</v>
      </c>
    </row>
    <row r="3678" spans="1:16">
      <c r="A3678" s="3">
        <f t="shared" si="173"/>
        <v>3676</v>
      </c>
      <c r="B3678" s="3">
        <f>IF(成绩记录表!C3678=成绩查询表!$G$17,P3678+ROW(P3678)/10000000,10000000)+ROW(P3678)/1000000</f>
        <v>10000000.003678</v>
      </c>
      <c r="O3678" s="15">
        <f t="shared" si="174"/>
        <v>0</v>
      </c>
      <c r="P3678" s="30">
        <f t="shared" si="175"/>
        <v>1</v>
      </c>
    </row>
    <row r="3679" spans="1:16">
      <c r="A3679" s="3">
        <f t="shared" si="173"/>
        <v>3677</v>
      </c>
      <c r="B3679" s="3">
        <f>IF(成绩记录表!C3679=成绩查询表!$G$17,P3679+ROW(P3679)/10000000,10000000)+ROW(P3679)/1000000</f>
        <v>10000000.003679</v>
      </c>
      <c r="O3679" s="15">
        <f t="shared" si="174"/>
        <v>0</v>
      </c>
      <c r="P3679" s="30">
        <f t="shared" si="175"/>
        <v>1</v>
      </c>
    </row>
    <row r="3680" spans="1:16">
      <c r="A3680" s="3">
        <f t="shared" si="173"/>
        <v>3678</v>
      </c>
      <c r="B3680" s="3">
        <f>IF(成绩记录表!C3680=成绩查询表!$G$17,P3680+ROW(P3680)/10000000,10000000)+ROW(P3680)/1000000</f>
        <v>10000000.00368</v>
      </c>
      <c r="O3680" s="15">
        <f t="shared" si="174"/>
        <v>0</v>
      </c>
      <c r="P3680" s="30">
        <f t="shared" si="175"/>
        <v>1</v>
      </c>
    </row>
    <row r="3681" spans="1:16">
      <c r="A3681" s="3">
        <f t="shared" si="173"/>
        <v>3679</v>
      </c>
      <c r="B3681" s="3">
        <f>IF(成绩记录表!C3681=成绩查询表!$G$17,P3681+ROW(P3681)/10000000,10000000)+ROW(P3681)/1000000</f>
        <v>10000000.003681</v>
      </c>
      <c r="O3681" s="15">
        <f t="shared" si="174"/>
        <v>0</v>
      </c>
      <c r="P3681" s="30">
        <f t="shared" si="175"/>
        <v>1</v>
      </c>
    </row>
    <row r="3682" spans="1:16">
      <c r="A3682" s="3">
        <f t="shared" si="173"/>
        <v>3680</v>
      </c>
      <c r="B3682" s="3">
        <f>IF(成绩记录表!C3682=成绩查询表!$G$17,P3682+ROW(P3682)/10000000,10000000)+ROW(P3682)/1000000</f>
        <v>10000000.003682001</v>
      </c>
      <c r="O3682" s="15">
        <f t="shared" si="174"/>
        <v>0</v>
      </c>
      <c r="P3682" s="30">
        <f t="shared" si="175"/>
        <v>1</v>
      </c>
    </row>
    <row r="3683" spans="1:16">
      <c r="A3683" s="3">
        <f t="shared" si="173"/>
        <v>3681</v>
      </c>
      <c r="B3683" s="3">
        <f>IF(成绩记录表!C3683=成绩查询表!$G$17,P3683+ROW(P3683)/10000000,10000000)+ROW(P3683)/1000000</f>
        <v>10000000.003683001</v>
      </c>
      <c r="O3683" s="15">
        <f t="shared" si="174"/>
        <v>0</v>
      </c>
      <c r="P3683" s="30">
        <f t="shared" si="175"/>
        <v>1</v>
      </c>
    </row>
    <row r="3684" spans="1:16">
      <c r="A3684" s="3">
        <f t="shared" si="173"/>
        <v>3682</v>
      </c>
      <c r="B3684" s="3">
        <f>IF(成绩记录表!C3684=成绩查询表!$G$17,P3684+ROW(P3684)/10000000,10000000)+ROW(P3684)/1000000</f>
        <v>10000000.003683999</v>
      </c>
      <c r="O3684" s="15">
        <f t="shared" si="174"/>
        <v>0</v>
      </c>
      <c r="P3684" s="30">
        <f t="shared" si="175"/>
        <v>1</v>
      </c>
    </row>
    <row r="3685" spans="1:16">
      <c r="A3685" s="3">
        <f t="shared" si="173"/>
        <v>3683</v>
      </c>
      <c r="B3685" s="3">
        <f>IF(成绩记录表!C3685=成绩查询表!$G$17,P3685+ROW(P3685)/10000000,10000000)+ROW(P3685)/1000000</f>
        <v>10000000.003684999</v>
      </c>
      <c r="O3685" s="15">
        <f t="shared" si="174"/>
        <v>0</v>
      </c>
      <c r="P3685" s="30">
        <f t="shared" si="175"/>
        <v>1</v>
      </c>
    </row>
    <row r="3686" spans="1:16">
      <c r="A3686" s="3">
        <f t="shared" si="173"/>
        <v>3684</v>
      </c>
      <c r="B3686" s="3">
        <f>IF(成绩记录表!C3686=成绩查询表!$G$17,P3686+ROW(P3686)/10000000,10000000)+ROW(P3686)/1000000</f>
        <v>10000000.003686</v>
      </c>
      <c r="O3686" s="15">
        <f t="shared" si="174"/>
        <v>0</v>
      </c>
      <c r="P3686" s="30">
        <f t="shared" si="175"/>
        <v>1</v>
      </c>
    </row>
    <row r="3687" spans="1:16">
      <c r="A3687" s="3">
        <f t="shared" si="173"/>
        <v>3685</v>
      </c>
      <c r="B3687" s="3">
        <f>IF(成绩记录表!C3687=成绩查询表!$G$17,P3687+ROW(P3687)/10000000,10000000)+ROW(P3687)/1000000</f>
        <v>10000000.003687</v>
      </c>
      <c r="O3687" s="15">
        <f t="shared" si="174"/>
        <v>0</v>
      </c>
      <c r="P3687" s="30">
        <f t="shared" si="175"/>
        <v>1</v>
      </c>
    </row>
    <row r="3688" spans="1:16">
      <c r="A3688" s="3">
        <f t="shared" si="173"/>
        <v>3686</v>
      </c>
      <c r="B3688" s="3">
        <f>IF(成绩记录表!C3688=成绩查询表!$G$17,P3688+ROW(P3688)/10000000,10000000)+ROW(P3688)/1000000</f>
        <v>10000000.003688</v>
      </c>
      <c r="O3688" s="15">
        <f t="shared" si="174"/>
        <v>0</v>
      </c>
      <c r="P3688" s="30">
        <f t="shared" si="175"/>
        <v>1</v>
      </c>
    </row>
    <row r="3689" spans="1:16">
      <c r="A3689" s="3">
        <f t="shared" si="173"/>
        <v>3687</v>
      </c>
      <c r="B3689" s="3">
        <f>IF(成绩记录表!C3689=成绩查询表!$G$17,P3689+ROW(P3689)/10000000,10000000)+ROW(P3689)/1000000</f>
        <v>10000000.003689</v>
      </c>
      <c r="O3689" s="15">
        <f t="shared" si="174"/>
        <v>0</v>
      </c>
      <c r="P3689" s="30">
        <f t="shared" si="175"/>
        <v>1</v>
      </c>
    </row>
    <row r="3690" spans="1:16">
      <c r="A3690" s="3">
        <f t="shared" si="173"/>
        <v>3688</v>
      </c>
      <c r="B3690" s="3">
        <f>IF(成绩记录表!C3690=成绩查询表!$G$17,P3690+ROW(P3690)/10000000,10000000)+ROW(P3690)/1000000</f>
        <v>10000000.003690001</v>
      </c>
      <c r="O3690" s="15">
        <f t="shared" si="174"/>
        <v>0</v>
      </c>
      <c r="P3690" s="30">
        <f t="shared" si="175"/>
        <v>1</v>
      </c>
    </row>
    <row r="3691" spans="1:16">
      <c r="A3691" s="3">
        <f t="shared" si="173"/>
        <v>3689</v>
      </c>
      <c r="B3691" s="3">
        <f>IF(成绩记录表!C3691=成绩查询表!$G$17,P3691+ROW(P3691)/10000000,10000000)+ROW(P3691)/1000000</f>
        <v>10000000.003691001</v>
      </c>
      <c r="O3691" s="15">
        <f t="shared" si="174"/>
        <v>0</v>
      </c>
      <c r="P3691" s="30">
        <f t="shared" si="175"/>
        <v>1</v>
      </c>
    </row>
    <row r="3692" spans="1:16">
      <c r="A3692" s="3">
        <f t="shared" ref="A3692:A3755" si="176">RANK(B3692,B:B,1)</f>
        <v>3690</v>
      </c>
      <c r="B3692" s="3">
        <f>IF(成绩记录表!C3692=成绩查询表!$G$17,P3692+ROW(P3692)/10000000,10000000)+ROW(P3692)/1000000</f>
        <v>10000000.003691999</v>
      </c>
      <c r="O3692" s="15">
        <f t="shared" ref="O3692:O3755" si="177">SUM(F3692:N3692)</f>
        <v>0</v>
      </c>
      <c r="P3692" s="30">
        <f t="shared" si="175"/>
        <v>1</v>
      </c>
    </row>
    <row r="3693" spans="1:16">
      <c r="A3693" s="3">
        <f t="shared" si="176"/>
        <v>3691</v>
      </c>
      <c r="B3693" s="3">
        <f>IF(成绩记录表!C3693=成绩查询表!$G$17,P3693+ROW(P3693)/10000000,10000000)+ROW(P3693)/1000000</f>
        <v>10000000.003692999</v>
      </c>
      <c r="O3693" s="15">
        <f t="shared" si="177"/>
        <v>0</v>
      </c>
      <c r="P3693" s="30">
        <f t="shared" si="175"/>
        <v>1</v>
      </c>
    </row>
    <row r="3694" spans="1:16">
      <c r="A3694" s="3">
        <f t="shared" si="176"/>
        <v>3692</v>
      </c>
      <c r="B3694" s="3">
        <f>IF(成绩记录表!C3694=成绩查询表!$G$17,P3694+ROW(P3694)/10000000,10000000)+ROW(P3694)/1000000</f>
        <v>10000000.003694</v>
      </c>
      <c r="O3694" s="15">
        <f t="shared" si="177"/>
        <v>0</v>
      </c>
      <c r="P3694" s="30">
        <f t="shared" si="175"/>
        <v>1</v>
      </c>
    </row>
    <row r="3695" spans="1:16">
      <c r="A3695" s="3">
        <f t="shared" si="176"/>
        <v>3693</v>
      </c>
      <c r="B3695" s="3">
        <f>IF(成绩记录表!C3695=成绩查询表!$G$17,P3695+ROW(P3695)/10000000,10000000)+ROW(P3695)/1000000</f>
        <v>10000000.003695</v>
      </c>
      <c r="O3695" s="15">
        <f t="shared" si="177"/>
        <v>0</v>
      </c>
      <c r="P3695" s="30">
        <f t="shared" si="175"/>
        <v>1</v>
      </c>
    </row>
    <row r="3696" spans="1:16">
      <c r="A3696" s="3">
        <f t="shared" si="176"/>
        <v>3694</v>
      </c>
      <c r="B3696" s="3">
        <f>IF(成绩记录表!C3696=成绩查询表!$G$17,P3696+ROW(P3696)/10000000,10000000)+ROW(P3696)/1000000</f>
        <v>10000000.003696</v>
      </c>
      <c r="O3696" s="15">
        <f t="shared" si="177"/>
        <v>0</v>
      </c>
      <c r="P3696" s="30">
        <f t="shared" si="175"/>
        <v>1</v>
      </c>
    </row>
    <row r="3697" spans="1:16">
      <c r="A3697" s="3">
        <f t="shared" si="176"/>
        <v>3695</v>
      </c>
      <c r="B3697" s="3">
        <f>IF(成绩记录表!C3697=成绩查询表!$G$17,P3697+ROW(P3697)/10000000,10000000)+ROW(P3697)/1000000</f>
        <v>10000000.003697</v>
      </c>
      <c r="O3697" s="15">
        <f t="shared" si="177"/>
        <v>0</v>
      </c>
      <c r="P3697" s="30">
        <f t="shared" si="175"/>
        <v>1</v>
      </c>
    </row>
    <row r="3698" spans="1:16">
      <c r="A3698" s="3">
        <f t="shared" si="176"/>
        <v>3696</v>
      </c>
      <c r="B3698" s="3">
        <f>IF(成绩记录表!C3698=成绩查询表!$G$17,P3698+ROW(P3698)/10000000,10000000)+ROW(P3698)/1000000</f>
        <v>10000000.003698001</v>
      </c>
      <c r="O3698" s="15">
        <f t="shared" si="177"/>
        <v>0</v>
      </c>
      <c r="P3698" s="30">
        <f t="shared" si="175"/>
        <v>1</v>
      </c>
    </row>
    <row r="3699" spans="1:16">
      <c r="A3699" s="3">
        <f t="shared" si="176"/>
        <v>3697</v>
      </c>
      <c r="B3699" s="3">
        <f>IF(成绩记录表!C3699=成绩查询表!$G$17,P3699+ROW(P3699)/10000000,10000000)+ROW(P3699)/1000000</f>
        <v>10000000.003699001</v>
      </c>
      <c r="O3699" s="15">
        <f t="shared" si="177"/>
        <v>0</v>
      </c>
      <c r="P3699" s="30">
        <f t="shared" si="175"/>
        <v>1</v>
      </c>
    </row>
    <row r="3700" spans="1:16">
      <c r="A3700" s="3">
        <f t="shared" si="176"/>
        <v>3698</v>
      </c>
      <c r="B3700" s="3">
        <f>IF(成绩记录表!C3700=成绩查询表!$G$17,P3700+ROW(P3700)/10000000,10000000)+ROW(P3700)/1000000</f>
        <v>10000000.003699999</v>
      </c>
      <c r="O3700" s="15">
        <f t="shared" si="177"/>
        <v>0</v>
      </c>
      <c r="P3700" s="30">
        <f t="shared" si="175"/>
        <v>1</v>
      </c>
    </row>
    <row r="3701" spans="1:16">
      <c r="A3701" s="3">
        <f t="shared" si="176"/>
        <v>3699</v>
      </c>
      <c r="B3701" s="3">
        <f>IF(成绩记录表!C3701=成绩查询表!$G$17,P3701+ROW(P3701)/10000000,10000000)+ROW(P3701)/1000000</f>
        <v>10000000.003701</v>
      </c>
      <c r="O3701" s="15">
        <f t="shared" si="177"/>
        <v>0</v>
      </c>
      <c r="P3701" s="30">
        <f t="shared" si="175"/>
        <v>1</v>
      </c>
    </row>
    <row r="3702" spans="1:16">
      <c r="A3702" s="3">
        <f t="shared" si="176"/>
        <v>3700</v>
      </c>
      <c r="B3702" s="3">
        <f>IF(成绩记录表!C3702=成绩查询表!$G$17,P3702+ROW(P3702)/10000000,10000000)+ROW(P3702)/1000000</f>
        <v>10000000.003702</v>
      </c>
      <c r="O3702" s="15">
        <f t="shared" si="177"/>
        <v>0</v>
      </c>
      <c r="P3702" s="30">
        <f t="shared" si="175"/>
        <v>1</v>
      </c>
    </row>
    <row r="3703" spans="1:16">
      <c r="A3703" s="3">
        <f t="shared" si="176"/>
        <v>3701</v>
      </c>
      <c r="B3703" s="3">
        <f>IF(成绩记录表!C3703=成绩查询表!$G$17,P3703+ROW(P3703)/10000000,10000000)+ROW(P3703)/1000000</f>
        <v>10000000.003703</v>
      </c>
      <c r="O3703" s="15">
        <f t="shared" si="177"/>
        <v>0</v>
      </c>
      <c r="P3703" s="30">
        <f t="shared" si="175"/>
        <v>1</v>
      </c>
    </row>
    <row r="3704" spans="1:16">
      <c r="A3704" s="3">
        <f t="shared" si="176"/>
        <v>3702</v>
      </c>
      <c r="B3704" s="3">
        <f>IF(成绩记录表!C3704=成绩查询表!$G$17,P3704+ROW(P3704)/10000000,10000000)+ROW(P3704)/1000000</f>
        <v>10000000.003704</v>
      </c>
      <c r="O3704" s="15">
        <f t="shared" si="177"/>
        <v>0</v>
      </c>
      <c r="P3704" s="30">
        <f t="shared" si="175"/>
        <v>1</v>
      </c>
    </row>
    <row r="3705" spans="1:16">
      <c r="A3705" s="3">
        <f t="shared" si="176"/>
        <v>3703</v>
      </c>
      <c r="B3705" s="3">
        <f>IF(成绩记录表!C3705=成绩查询表!$G$17,P3705+ROW(P3705)/10000000,10000000)+ROW(P3705)/1000000</f>
        <v>10000000.003705001</v>
      </c>
      <c r="O3705" s="15">
        <f t="shared" si="177"/>
        <v>0</v>
      </c>
      <c r="P3705" s="30">
        <f t="shared" si="175"/>
        <v>1</v>
      </c>
    </row>
    <row r="3706" spans="1:16">
      <c r="A3706" s="3">
        <f t="shared" si="176"/>
        <v>3704</v>
      </c>
      <c r="B3706" s="3">
        <f>IF(成绩记录表!C3706=成绩查询表!$G$17,P3706+ROW(P3706)/10000000,10000000)+ROW(P3706)/1000000</f>
        <v>10000000.003706001</v>
      </c>
      <c r="O3706" s="15">
        <f t="shared" si="177"/>
        <v>0</v>
      </c>
      <c r="P3706" s="30">
        <f t="shared" si="175"/>
        <v>1</v>
      </c>
    </row>
    <row r="3707" spans="1:16">
      <c r="A3707" s="3">
        <f t="shared" si="176"/>
        <v>3705</v>
      </c>
      <c r="B3707" s="3">
        <f>IF(成绩记录表!C3707=成绩查询表!$G$17,P3707+ROW(P3707)/10000000,10000000)+ROW(P3707)/1000000</f>
        <v>10000000.003706999</v>
      </c>
      <c r="O3707" s="15">
        <f t="shared" si="177"/>
        <v>0</v>
      </c>
      <c r="P3707" s="30">
        <f t="shared" si="175"/>
        <v>1</v>
      </c>
    </row>
    <row r="3708" spans="1:16">
      <c r="A3708" s="3">
        <f t="shared" si="176"/>
        <v>3706</v>
      </c>
      <c r="B3708" s="3">
        <f>IF(成绩记录表!C3708=成绩查询表!$G$17,P3708+ROW(P3708)/10000000,10000000)+ROW(P3708)/1000000</f>
        <v>10000000.003707999</v>
      </c>
      <c r="O3708" s="15">
        <f t="shared" si="177"/>
        <v>0</v>
      </c>
      <c r="P3708" s="30">
        <f t="shared" si="175"/>
        <v>1</v>
      </c>
    </row>
    <row r="3709" spans="1:16">
      <c r="A3709" s="3">
        <f t="shared" si="176"/>
        <v>3707</v>
      </c>
      <c r="B3709" s="3">
        <f>IF(成绩记录表!C3709=成绩查询表!$G$17,P3709+ROW(P3709)/10000000,10000000)+ROW(P3709)/1000000</f>
        <v>10000000.003709</v>
      </c>
      <c r="O3709" s="15">
        <f t="shared" si="177"/>
        <v>0</v>
      </c>
      <c r="P3709" s="30">
        <f t="shared" si="175"/>
        <v>1</v>
      </c>
    </row>
    <row r="3710" spans="1:16">
      <c r="A3710" s="3">
        <f t="shared" si="176"/>
        <v>3708</v>
      </c>
      <c r="B3710" s="3">
        <f>IF(成绩记录表!C3710=成绩查询表!$G$17,P3710+ROW(P3710)/10000000,10000000)+ROW(P3710)/1000000</f>
        <v>10000000.00371</v>
      </c>
      <c r="O3710" s="15">
        <f t="shared" si="177"/>
        <v>0</v>
      </c>
      <c r="P3710" s="30">
        <f t="shared" si="175"/>
        <v>1</v>
      </c>
    </row>
    <row r="3711" spans="1:16">
      <c r="A3711" s="3">
        <f t="shared" si="176"/>
        <v>3709</v>
      </c>
      <c r="B3711" s="3">
        <f>IF(成绩记录表!C3711=成绩查询表!$G$17,P3711+ROW(P3711)/10000000,10000000)+ROW(P3711)/1000000</f>
        <v>10000000.003711</v>
      </c>
      <c r="O3711" s="15">
        <f t="shared" si="177"/>
        <v>0</v>
      </c>
      <c r="P3711" s="30">
        <f t="shared" si="175"/>
        <v>1</v>
      </c>
    </row>
    <row r="3712" spans="1:16">
      <c r="A3712" s="3">
        <f t="shared" si="176"/>
        <v>3710</v>
      </c>
      <c r="B3712" s="3">
        <f>IF(成绩记录表!C3712=成绩查询表!$G$17,P3712+ROW(P3712)/10000000,10000000)+ROW(P3712)/1000000</f>
        <v>10000000.003712</v>
      </c>
      <c r="O3712" s="15">
        <f t="shared" si="177"/>
        <v>0</v>
      </c>
      <c r="P3712" s="30">
        <f t="shared" si="175"/>
        <v>1</v>
      </c>
    </row>
    <row r="3713" spans="1:16">
      <c r="A3713" s="3">
        <f t="shared" si="176"/>
        <v>3711</v>
      </c>
      <c r="B3713" s="3">
        <f>IF(成绩记录表!C3713=成绩查询表!$G$17,P3713+ROW(P3713)/10000000,10000000)+ROW(P3713)/1000000</f>
        <v>10000000.003713001</v>
      </c>
      <c r="O3713" s="15">
        <f t="shared" si="177"/>
        <v>0</v>
      </c>
      <c r="P3713" s="30">
        <f t="shared" si="175"/>
        <v>1</v>
      </c>
    </row>
    <row r="3714" spans="1:16">
      <c r="A3714" s="3">
        <f t="shared" si="176"/>
        <v>3712</v>
      </c>
      <c r="B3714" s="3">
        <f>IF(成绩记录表!C3714=成绩查询表!$G$17,P3714+ROW(P3714)/10000000,10000000)+ROW(P3714)/1000000</f>
        <v>10000000.003714001</v>
      </c>
      <c r="O3714" s="15">
        <f t="shared" si="177"/>
        <v>0</v>
      </c>
      <c r="P3714" s="30">
        <f t="shared" si="175"/>
        <v>1</v>
      </c>
    </row>
    <row r="3715" spans="1:16">
      <c r="A3715" s="3">
        <f t="shared" si="176"/>
        <v>3713</v>
      </c>
      <c r="B3715" s="3">
        <f>IF(成绩记录表!C3715=成绩查询表!$G$17,P3715+ROW(P3715)/10000000,10000000)+ROW(P3715)/1000000</f>
        <v>10000000.003714999</v>
      </c>
      <c r="O3715" s="15">
        <f t="shared" si="177"/>
        <v>0</v>
      </c>
      <c r="P3715" s="30">
        <f t="shared" si="175"/>
        <v>1</v>
      </c>
    </row>
    <row r="3716" spans="1:16">
      <c r="A3716" s="3">
        <f t="shared" si="176"/>
        <v>3714</v>
      </c>
      <c r="B3716" s="3">
        <f>IF(成绩记录表!C3716=成绩查询表!$G$17,P3716+ROW(P3716)/10000000,10000000)+ROW(P3716)/1000000</f>
        <v>10000000.003715999</v>
      </c>
      <c r="O3716" s="15">
        <f t="shared" si="177"/>
        <v>0</v>
      </c>
      <c r="P3716" s="30">
        <f t="shared" si="175"/>
        <v>1</v>
      </c>
    </row>
    <row r="3717" spans="1:16">
      <c r="A3717" s="3">
        <f t="shared" si="176"/>
        <v>3715</v>
      </c>
      <c r="B3717" s="3">
        <f>IF(成绩记录表!C3717=成绩查询表!$G$17,P3717+ROW(P3717)/10000000,10000000)+ROW(P3717)/1000000</f>
        <v>10000000.003717</v>
      </c>
      <c r="O3717" s="15">
        <f t="shared" si="177"/>
        <v>0</v>
      </c>
      <c r="P3717" s="30">
        <f t="shared" si="175"/>
        <v>1</v>
      </c>
    </row>
    <row r="3718" spans="1:16">
      <c r="A3718" s="3">
        <f t="shared" si="176"/>
        <v>3716</v>
      </c>
      <c r="B3718" s="3">
        <f>IF(成绩记录表!C3718=成绩查询表!$G$17,P3718+ROW(P3718)/10000000,10000000)+ROW(P3718)/1000000</f>
        <v>10000000.003718</v>
      </c>
      <c r="O3718" s="15">
        <f t="shared" si="177"/>
        <v>0</v>
      </c>
      <c r="P3718" s="30">
        <f t="shared" si="175"/>
        <v>1</v>
      </c>
    </row>
    <row r="3719" spans="1:16">
      <c r="A3719" s="3">
        <f t="shared" si="176"/>
        <v>3717</v>
      </c>
      <c r="B3719" s="3">
        <f>IF(成绩记录表!C3719=成绩查询表!$G$17,P3719+ROW(P3719)/10000000,10000000)+ROW(P3719)/1000000</f>
        <v>10000000.003719</v>
      </c>
      <c r="O3719" s="15">
        <f t="shared" si="177"/>
        <v>0</v>
      </c>
      <c r="P3719" s="30">
        <f t="shared" si="175"/>
        <v>1</v>
      </c>
    </row>
    <row r="3720" spans="1:16">
      <c r="A3720" s="3">
        <f t="shared" si="176"/>
        <v>3718</v>
      </c>
      <c r="B3720" s="3">
        <f>IF(成绩记录表!C3720=成绩查询表!$G$17,P3720+ROW(P3720)/10000000,10000000)+ROW(P3720)/1000000</f>
        <v>10000000.00372</v>
      </c>
      <c r="O3720" s="15">
        <f t="shared" si="177"/>
        <v>0</v>
      </c>
      <c r="P3720" s="30">
        <f t="shared" si="175"/>
        <v>1</v>
      </c>
    </row>
    <row r="3721" spans="1:16">
      <c r="A3721" s="3">
        <f t="shared" si="176"/>
        <v>3719</v>
      </c>
      <c r="B3721" s="3">
        <f>IF(成绩记录表!C3721=成绩查询表!$G$17,P3721+ROW(P3721)/10000000,10000000)+ROW(P3721)/1000000</f>
        <v>10000000.003721001</v>
      </c>
      <c r="O3721" s="15">
        <f t="shared" si="177"/>
        <v>0</v>
      </c>
      <c r="P3721" s="30">
        <f t="shared" si="175"/>
        <v>1</v>
      </c>
    </row>
    <row r="3722" spans="1:16">
      <c r="A3722" s="3">
        <f t="shared" si="176"/>
        <v>3720</v>
      </c>
      <c r="B3722" s="3">
        <f>IF(成绩记录表!C3722=成绩查询表!$G$17,P3722+ROW(P3722)/10000000,10000000)+ROW(P3722)/1000000</f>
        <v>10000000.003722001</v>
      </c>
      <c r="O3722" s="15">
        <f t="shared" si="177"/>
        <v>0</v>
      </c>
      <c r="P3722" s="30">
        <f t="shared" si="175"/>
        <v>1</v>
      </c>
    </row>
    <row r="3723" spans="1:16">
      <c r="A3723" s="3">
        <f t="shared" si="176"/>
        <v>3721</v>
      </c>
      <c r="B3723" s="3">
        <f>IF(成绩记录表!C3723=成绩查询表!$G$17,P3723+ROW(P3723)/10000000,10000000)+ROW(P3723)/1000000</f>
        <v>10000000.003722999</v>
      </c>
      <c r="O3723" s="15">
        <f t="shared" si="177"/>
        <v>0</v>
      </c>
      <c r="P3723" s="30">
        <f t="shared" si="175"/>
        <v>1</v>
      </c>
    </row>
    <row r="3724" spans="1:16">
      <c r="A3724" s="3">
        <f t="shared" si="176"/>
        <v>3722</v>
      </c>
      <c r="B3724" s="3">
        <f>IF(成绩记录表!C3724=成绩查询表!$G$17,P3724+ROW(P3724)/10000000,10000000)+ROW(P3724)/1000000</f>
        <v>10000000.003723999</v>
      </c>
      <c r="O3724" s="15">
        <f t="shared" si="177"/>
        <v>0</v>
      </c>
      <c r="P3724" s="30">
        <f t="shared" si="175"/>
        <v>1</v>
      </c>
    </row>
    <row r="3725" spans="1:16">
      <c r="A3725" s="3">
        <f t="shared" si="176"/>
        <v>3723</v>
      </c>
      <c r="B3725" s="3">
        <f>IF(成绩记录表!C3725=成绩查询表!$G$17,P3725+ROW(P3725)/10000000,10000000)+ROW(P3725)/1000000</f>
        <v>10000000.003725</v>
      </c>
      <c r="O3725" s="15">
        <f t="shared" si="177"/>
        <v>0</v>
      </c>
      <c r="P3725" s="30">
        <f t="shared" si="175"/>
        <v>1</v>
      </c>
    </row>
    <row r="3726" spans="1:16">
      <c r="A3726" s="3">
        <f t="shared" si="176"/>
        <v>3724</v>
      </c>
      <c r="B3726" s="3">
        <f>IF(成绩记录表!C3726=成绩查询表!$G$17,P3726+ROW(P3726)/10000000,10000000)+ROW(P3726)/1000000</f>
        <v>10000000.003726</v>
      </c>
      <c r="O3726" s="15">
        <f t="shared" si="177"/>
        <v>0</v>
      </c>
      <c r="P3726" s="30">
        <f t="shared" si="175"/>
        <v>1</v>
      </c>
    </row>
    <row r="3727" spans="1:16">
      <c r="A3727" s="3">
        <f t="shared" si="176"/>
        <v>3725</v>
      </c>
      <c r="B3727" s="3">
        <f>IF(成绩记录表!C3727=成绩查询表!$G$17,P3727+ROW(P3727)/10000000,10000000)+ROW(P3727)/1000000</f>
        <v>10000000.003727</v>
      </c>
      <c r="O3727" s="15">
        <f t="shared" si="177"/>
        <v>0</v>
      </c>
      <c r="P3727" s="30">
        <f t="shared" si="175"/>
        <v>1</v>
      </c>
    </row>
    <row r="3728" spans="1:16">
      <c r="A3728" s="3">
        <f t="shared" si="176"/>
        <v>3726</v>
      </c>
      <c r="B3728" s="3">
        <f>IF(成绩记录表!C3728=成绩查询表!$G$17,P3728+ROW(P3728)/10000000,10000000)+ROW(P3728)/1000000</f>
        <v>10000000.003728</v>
      </c>
      <c r="O3728" s="15">
        <f t="shared" si="177"/>
        <v>0</v>
      </c>
      <c r="P3728" s="30">
        <f t="shared" si="175"/>
        <v>1</v>
      </c>
    </row>
    <row r="3729" spans="1:16">
      <c r="A3729" s="3">
        <f t="shared" si="176"/>
        <v>3727</v>
      </c>
      <c r="B3729" s="3">
        <f>IF(成绩记录表!C3729=成绩查询表!$G$17,P3729+ROW(P3729)/10000000,10000000)+ROW(P3729)/1000000</f>
        <v>10000000.003729001</v>
      </c>
      <c r="O3729" s="15">
        <f t="shared" si="177"/>
        <v>0</v>
      </c>
      <c r="P3729" s="30">
        <f t="shared" si="175"/>
        <v>1</v>
      </c>
    </row>
    <row r="3730" spans="1:16">
      <c r="A3730" s="3">
        <f t="shared" si="176"/>
        <v>3728</v>
      </c>
      <c r="B3730" s="3">
        <f>IF(成绩记录表!C3730=成绩查询表!$G$17,P3730+ROW(P3730)/10000000,10000000)+ROW(P3730)/1000000</f>
        <v>10000000.003730001</v>
      </c>
      <c r="O3730" s="15">
        <f t="shared" si="177"/>
        <v>0</v>
      </c>
      <c r="P3730" s="30">
        <f t="shared" si="175"/>
        <v>1</v>
      </c>
    </row>
    <row r="3731" spans="1:16">
      <c r="A3731" s="3">
        <f t="shared" si="176"/>
        <v>3729</v>
      </c>
      <c r="B3731" s="3">
        <f>IF(成绩记录表!C3731=成绩查询表!$G$17,P3731+ROW(P3731)/10000000,10000000)+ROW(P3731)/1000000</f>
        <v>10000000.003730999</v>
      </c>
      <c r="O3731" s="15">
        <f t="shared" si="177"/>
        <v>0</v>
      </c>
      <c r="P3731" s="30">
        <f t="shared" si="175"/>
        <v>1</v>
      </c>
    </row>
    <row r="3732" spans="1:16">
      <c r="A3732" s="3">
        <f t="shared" si="176"/>
        <v>3730</v>
      </c>
      <c r="B3732" s="3">
        <f>IF(成绩记录表!C3732=成绩查询表!$G$17,P3732+ROW(P3732)/10000000,10000000)+ROW(P3732)/1000000</f>
        <v>10000000.003732</v>
      </c>
      <c r="O3732" s="15">
        <f t="shared" si="177"/>
        <v>0</v>
      </c>
      <c r="P3732" s="30">
        <f t="shared" si="175"/>
        <v>1</v>
      </c>
    </row>
    <row r="3733" spans="1:16">
      <c r="A3733" s="3">
        <f t="shared" si="176"/>
        <v>3731</v>
      </c>
      <c r="B3733" s="3">
        <f>IF(成绩记录表!C3733=成绩查询表!$G$17,P3733+ROW(P3733)/10000000,10000000)+ROW(P3733)/1000000</f>
        <v>10000000.003733</v>
      </c>
      <c r="O3733" s="15">
        <f t="shared" si="177"/>
        <v>0</v>
      </c>
      <c r="P3733" s="30">
        <f t="shared" si="175"/>
        <v>1</v>
      </c>
    </row>
    <row r="3734" spans="1:16">
      <c r="A3734" s="3">
        <f t="shared" si="176"/>
        <v>3732</v>
      </c>
      <c r="B3734" s="3">
        <f>IF(成绩记录表!C3734=成绩查询表!$G$17,P3734+ROW(P3734)/10000000,10000000)+ROW(P3734)/1000000</f>
        <v>10000000.003734</v>
      </c>
      <c r="O3734" s="15">
        <f t="shared" si="177"/>
        <v>0</v>
      </c>
      <c r="P3734" s="30">
        <f t="shared" ref="P3734:P3797" si="178">IFERROR(VALUE(COUNTIFS($C$2:$C$20000,C3734,$O$2:$O$20000,"&gt;"&amp;$O3734)+1),0)</f>
        <v>1</v>
      </c>
    </row>
    <row r="3735" spans="1:16">
      <c r="A3735" s="3">
        <f t="shared" si="176"/>
        <v>3733</v>
      </c>
      <c r="B3735" s="3">
        <f>IF(成绩记录表!C3735=成绩查询表!$G$17,P3735+ROW(P3735)/10000000,10000000)+ROW(P3735)/1000000</f>
        <v>10000000.003735</v>
      </c>
      <c r="O3735" s="15">
        <f t="shared" si="177"/>
        <v>0</v>
      </c>
      <c r="P3735" s="30">
        <f t="shared" si="178"/>
        <v>1</v>
      </c>
    </row>
    <row r="3736" spans="1:16">
      <c r="A3736" s="3">
        <f t="shared" si="176"/>
        <v>3734</v>
      </c>
      <c r="B3736" s="3">
        <f>IF(成绩记录表!C3736=成绩查询表!$G$17,P3736+ROW(P3736)/10000000,10000000)+ROW(P3736)/1000000</f>
        <v>10000000.003736001</v>
      </c>
      <c r="O3736" s="15">
        <f t="shared" si="177"/>
        <v>0</v>
      </c>
      <c r="P3736" s="30">
        <f t="shared" si="178"/>
        <v>1</v>
      </c>
    </row>
    <row r="3737" spans="1:16">
      <c r="A3737" s="3">
        <f t="shared" si="176"/>
        <v>3735</v>
      </c>
      <c r="B3737" s="3">
        <f>IF(成绩记录表!C3737=成绩查询表!$G$17,P3737+ROW(P3737)/10000000,10000000)+ROW(P3737)/1000000</f>
        <v>10000000.003737001</v>
      </c>
      <c r="O3737" s="15">
        <f t="shared" si="177"/>
        <v>0</v>
      </c>
      <c r="P3737" s="30">
        <f t="shared" si="178"/>
        <v>1</v>
      </c>
    </row>
    <row r="3738" spans="1:16">
      <c r="A3738" s="3">
        <f t="shared" si="176"/>
        <v>3736</v>
      </c>
      <c r="B3738" s="3">
        <f>IF(成绩记录表!C3738=成绩查询表!$G$17,P3738+ROW(P3738)/10000000,10000000)+ROW(P3738)/1000000</f>
        <v>10000000.003737999</v>
      </c>
      <c r="O3738" s="15">
        <f t="shared" si="177"/>
        <v>0</v>
      </c>
      <c r="P3738" s="30">
        <f t="shared" si="178"/>
        <v>1</v>
      </c>
    </row>
    <row r="3739" spans="1:16">
      <c r="A3739" s="3">
        <f t="shared" si="176"/>
        <v>3737</v>
      </c>
      <c r="B3739" s="3">
        <f>IF(成绩记录表!C3739=成绩查询表!$G$17,P3739+ROW(P3739)/10000000,10000000)+ROW(P3739)/1000000</f>
        <v>10000000.003738999</v>
      </c>
      <c r="O3739" s="15">
        <f t="shared" si="177"/>
        <v>0</v>
      </c>
      <c r="P3739" s="30">
        <f t="shared" si="178"/>
        <v>1</v>
      </c>
    </row>
    <row r="3740" spans="1:16">
      <c r="A3740" s="3">
        <f t="shared" si="176"/>
        <v>3738</v>
      </c>
      <c r="B3740" s="3">
        <f>IF(成绩记录表!C3740=成绩查询表!$G$17,P3740+ROW(P3740)/10000000,10000000)+ROW(P3740)/1000000</f>
        <v>10000000.00374</v>
      </c>
      <c r="O3740" s="15">
        <f t="shared" si="177"/>
        <v>0</v>
      </c>
      <c r="P3740" s="30">
        <f t="shared" si="178"/>
        <v>1</v>
      </c>
    </row>
    <row r="3741" spans="1:16">
      <c r="A3741" s="3">
        <f t="shared" si="176"/>
        <v>3739</v>
      </c>
      <c r="B3741" s="3">
        <f>IF(成绩记录表!C3741=成绩查询表!$G$17,P3741+ROW(P3741)/10000000,10000000)+ROW(P3741)/1000000</f>
        <v>10000000.003741</v>
      </c>
      <c r="O3741" s="15">
        <f t="shared" si="177"/>
        <v>0</v>
      </c>
      <c r="P3741" s="30">
        <f t="shared" si="178"/>
        <v>1</v>
      </c>
    </row>
    <row r="3742" spans="1:16">
      <c r="A3742" s="3">
        <f t="shared" si="176"/>
        <v>3740</v>
      </c>
      <c r="B3742" s="3">
        <f>IF(成绩记录表!C3742=成绩查询表!$G$17,P3742+ROW(P3742)/10000000,10000000)+ROW(P3742)/1000000</f>
        <v>10000000.003742</v>
      </c>
      <c r="O3742" s="15">
        <f t="shared" si="177"/>
        <v>0</v>
      </c>
      <c r="P3742" s="30">
        <f t="shared" si="178"/>
        <v>1</v>
      </c>
    </row>
    <row r="3743" spans="1:16">
      <c r="A3743" s="3">
        <f t="shared" si="176"/>
        <v>3741</v>
      </c>
      <c r="B3743" s="3">
        <f>IF(成绩记录表!C3743=成绩查询表!$G$17,P3743+ROW(P3743)/10000000,10000000)+ROW(P3743)/1000000</f>
        <v>10000000.003743</v>
      </c>
      <c r="O3743" s="15">
        <f t="shared" si="177"/>
        <v>0</v>
      </c>
      <c r="P3743" s="30">
        <f t="shared" si="178"/>
        <v>1</v>
      </c>
    </row>
    <row r="3744" spans="1:16">
      <c r="A3744" s="3">
        <f t="shared" si="176"/>
        <v>3742</v>
      </c>
      <c r="B3744" s="3">
        <f>IF(成绩记录表!C3744=成绩查询表!$G$17,P3744+ROW(P3744)/10000000,10000000)+ROW(P3744)/1000000</f>
        <v>10000000.003744001</v>
      </c>
      <c r="O3744" s="15">
        <f t="shared" si="177"/>
        <v>0</v>
      </c>
      <c r="P3744" s="30">
        <f t="shared" si="178"/>
        <v>1</v>
      </c>
    </row>
    <row r="3745" spans="1:16">
      <c r="A3745" s="3">
        <f t="shared" si="176"/>
        <v>3743</v>
      </c>
      <c r="B3745" s="3">
        <f>IF(成绩记录表!C3745=成绩查询表!$G$17,P3745+ROW(P3745)/10000000,10000000)+ROW(P3745)/1000000</f>
        <v>10000000.003745001</v>
      </c>
      <c r="O3745" s="15">
        <f t="shared" si="177"/>
        <v>0</v>
      </c>
      <c r="P3745" s="30">
        <f t="shared" si="178"/>
        <v>1</v>
      </c>
    </row>
    <row r="3746" spans="1:16">
      <c r="A3746" s="3">
        <f t="shared" si="176"/>
        <v>3744</v>
      </c>
      <c r="B3746" s="3">
        <f>IF(成绩记录表!C3746=成绩查询表!$G$17,P3746+ROW(P3746)/10000000,10000000)+ROW(P3746)/1000000</f>
        <v>10000000.003745999</v>
      </c>
      <c r="O3746" s="15">
        <f t="shared" si="177"/>
        <v>0</v>
      </c>
      <c r="P3746" s="30">
        <f t="shared" si="178"/>
        <v>1</v>
      </c>
    </row>
    <row r="3747" spans="1:16">
      <c r="A3747" s="3">
        <f t="shared" si="176"/>
        <v>3745</v>
      </c>
      <c r="B3747" s="3">
        <f>IF(成绩记录表!C3747=成绩查询表!$G$17,P3747+ROW(P3747)/10000000,10000000)+ROW(P3747)/1000000</f>
        <v>10000000.003746999</v>
      </c>
      <c r="O3747" s="15">
        <f t="shared" si="177"/>
        <v>0</v>
      </c>
      <c r="P3747" s="30">
        <f t="shared" si="178"/>
        <v>1</v>
      </c>
    </row>
    <row r="3748" spans="1:16">
      <c r="A3748" s="3">
        <f t="shared" si="176"/>
        <v>3746</v>
      </c>
      <c r="B3748" s="3">
        <f>IF(成绩记录表!C3748=成绩查询表!$G$17,P3748+ROW(P3748)/10000000,10000000)+ROW(P3748)/1000000</f>
        <v>10000000.003748</v>
      </c>
      <c r="O3748" s="15">
        <f t="shared" si="177"/>
        <v>0</v>
      </c>
      <c r="P3748" s="30">
        <f t="shared" si="178"/>
        <v>1</v>
      </c>
    </row>
    <row r="3749" spans="1:16">
      <c r="A3749" s="3">
        <f t="shared" si="176"/>
        <v>3747</v>
      </c>
      <c r="B3749" s="3">
        <f>IF(成绩记录表!C3749=成绩查询表!$G$17,P3749+ROW(P3749)/10000000,10000000)+ROW(P3749)/1000000</f>
        <v>10000000.003749</v>
      </c>
      <c r="O3749" s="15">
        <f t="shared" si="177"/>
        <v>0</v>
      </c>
      <c r="P3749" s="30">
        <f t="shared" si="178"/>
        <v>1</v>
      </c>
    </row>
    <row r="3750" spans="1:16">
      <c r="A3750" s="3">
        <f t="shared" si="176"/>
        <v>3748</v>
      </c>
      <c r="B3750" s="3">
        <f>IF(成绩记录表!C3750=成绩查询表!$G$17,P3750+ROW(P3750)/10000000,10000000)+ROW(P3750)/1000000</f>
        <v>10000000.00375</v>
      </c>
      <c r="O3750" s="15">
        <f t="shared" si="177"/>
        <v>0</v>
      </c>
      <c r="P3750" s="30">
        <f t="shared" si="178"/>
        <v>1</v>
      </c>
    </row>
    <row r="3751" spans="1:16">
      <c r="A3751" s="3">
        <f t="shared" si="176"/>
        <v>3749</v>
      </c>
      <c r="B3751" s="3">
        <f>IF(成绩记录表!C3751=成绩查询表!$G$17,P3751+ROW(P3751)/10000000,10000000)+ROW(P3751)/1000000</f>
        <v>10000000.003751</v>
      </c>
      <c r="O3751" s="15">
        <f t="shared" si="177"/>
        <v>0</v>
      </c>
      <c r="P3751" s="30">
        <f t="shared" si="178"/>
        <v>1</v>
      </c>
    </row>
    <row r="3752" spans="1:16">
      <c r="A3752" s="3">
        <f t="shared" si="176"/>
        <v>3750</v>
      </c>
      <c r="B3752" s="3">
        <f>IF(成绩记录表!C3752=成绩查询表!$G$17,P3752+ROW(P3752)/10000000,10000000)+ROW(P3752)/1000000</f>
        <v>10000000.003752001</v>
      </c>
      <c r="O3752" s="15">
        <f t="shared" si="177"/>
        <v>0</v>
      </c>
      <c r="P3752" s="30">
        <f t="shared" si="178"/>
        <v>1</v>
      </c>
    </row>
    <row r="3753" spans="1:16">
      <c r="A3753" s="3">
        <f t="shared" si="176"/>
        <v>3751</v>
      </c>
      <c r="B3753" s="3">
        <f>IF(成绩记录表!C3753=成绩查询表!$G$17,P3753+ROW(P3753)/10000000,10000000)+ROW(P3753)/1000000</f>
        <v>10000000.003753001</v>
      </c>
      <c r="O3753" s="15">
        <f t="shared" si="177"/>
        <v>0</v>
      </c>
      <c r="P3753" s="30">
        <f t="shared" si="178"/>
        <v>1</v>
      </c>
    </row>
    <row r="3754" spans="1:16">
      <c r="A3754" s="3">
        <f t="shared" si="176"/>
        <v>3752</v>
      </c>
      <c r="B3754" s="3">
        <f>IF(成绩记录表!C3754=成绩查询表!$G$17,P3754+ROW(P3754)/10000000,10000000)+ROW(P3754)/1000000</f>
        <v>10000000.003753999</v>
      </c>
      <c r="O3754" s="15">
        <f t="shared" si="177"/>
        <v>0</v>
      </c>
      <c r="P3754" s="30">
        <f t="shared" si="178"/>
        <v>1</v>
      </c>
    </row>
    <row r="3755" spans="1:16">
      <c r="A3755" s="3">
        <f t="shared" si="176"/>
        <v>3753</v>
      </c>
      <c r="B3755" s="3">
        <f>IF(成绩记录表!C3755=成绩查询表!$G$17,P3755+ROW(P3755)/10000000,10000000)+ROW(P3755)/1000000</f>
        <v>10000000.003754999</v>
      </c>
      <c r="O3755" s="15">
        <f t="shared" si="177"/>
        <v>0</v>
      </c>
      <c r="P3755" s="30">
        <f t="shared" si="178"/>
        <v>1</v>
      </c>
    </row>
    <row r="3756" spans="1:16">
      <c r="A3756" s="3">
        <f t="shared" ref="A3756:A3819" si="179">RANK(B3756,B:B,1)</f>
        <v>3754</v>
      </c>
      <c r="B3756" s="3">
        <f>IF(成绩记录表!C3756=成绩查询表!$G$17,P3756+ROW(P3756)/10000000,10000000)+ROW(P3756)/1000000</f>
        <v>10000000.003756</v>
      </c>
      <c r="O3756" s="15">
        <f t="shared" ref="O3756:O3819" si="180">SUM(F3756:N3756)</f>
        <v>0</v>
      </c>
      <c r="P3756" s="30">
        <f t="shared" si="178"/>
        <v>1</v>
      </c>
    </row>
    <row r="3757" spans="1:16">
      <c r="A3757" s="3">
        <f t="shared" si="179"/>
        <v>3755</v>
      </c>
      <c r="B3757" s="3">
        <f>IF(成绩记录表!C3757=成绩查询表!$G$17,P3757+ROW(P3757)/10000000,10000000)+ROW(P3757)/1000000</f>
        <v>10000000.003757</v>
      </c>
      <c r="O3757" s="15">
        <f t="shared" si="180"/>
        <v>0</v>
      </c>
      <c r="P3757" s="30">
        <f t="shared" si="178"/>
        <v>1</v>
      </c>
    </row>
    <row r="3758" spans="1:16">
      <c r="A3758" s="3">
        <f t="shared" si="179"/>
        <v>3756</v>
      </c>
      <c r="B3758" s="3">
        <f>IF(成绩记录表!C3758=成绩查询表!$G$17,P3758+ROW(P3758)/10000000,10000000)+ROW(P3758)/1000000</f>
        <v>10000000.003758</v>
      </c>
      <c r="O3758" s="15">
        <f t="shared" si="180"/>
        <v>0</v>
      </c>
      <c r="P3758" s="30">
        <f t="shared" si="178"/>
        <v>1</v>
      </c>
    </row>
    <row r="3759" spans="1:16">
      <c r="A3759" s="3">
        <f t="shared" si="179"/>
        <v>3757</v>
      </c>
      <c r="B3759" s="3">
        <f>IF(成绩记录表!C3759=成绩查询表!$G$17,P3759+ROW(P3759)/10000000,10000000)+ROW(P3759)/1000000</f>
        <v>10000000.003759</v>
      </c>
      <c r="O3759" s="15">
        <f t="shared" si="180"/>
        <v>0</v>
      </c>
      <c r="P3759" s="30">
        <f t="shared" si="178"/>
        <v>1</v>
      </c>
    </row>
    <row r="3760" spans="1:16">
      <c r="A3760" s="3">
        <f t="shared" si="179"/>
        <v>3758</v>
      </c>
      <c r="B3760" s="3">
        <f>IF(成绩记录表!C3760=成绩查询表!$G$17,P3760+ROW(P3760)/10000000,10000000)+ROW(P3760)/1000000</f>
        <v>10000000.003760001</v>
      </c>
      <c r="O3760" s="15">
        <f t="shared" si="180"/>
        <v>0</v>
      </c>
      <c r="P3760" s="30">
        <f t="shared" si="178"/>
        <v>1</v>
      </c>
    </row>
    <row r="3761" spans="1:16">
      <c r="A3761" s="3">
        <f t="shared" si="179"/>
        <v>3759</v>
      </c>
      <c r="B3761" s="3">
        <f>IF(成绩记录表!C3761=成绩查询表!$G$17,P3761+ROW(P3761)/10000000,10000000)+ROW(P3761)/1000000</f>
        <v>10000000.003761001</v>
      </c>
      <c r="O3761" s="15">
        <f t="shared" si="180"/>
        <v>0</v>
      </c>
      <c r="P3761" s="30">
        <f t="shared" si="178"/>
        <v>1</v>
      </c>
    </row>
    <row r="3762" spans="1:16">
      <c r="A3762" s="3">
        <f t="shared" si="179"/>
        <v>3760</v>
      </c>
      <c r="B3762" s="3">
        <f>IF(成绩记录表!C3762=成绩查询表!$G$17,P3762+ROW(P3762)/10000000,10000000)+ROW(P3762)/1000000</f>
        <v>10000000.003761999</v>
      </c>
      <c r="O3762" s="15">
        <f t="shared" si="180"/>
        <v>0</v>
      </c>
      <c r="P3762" s="30">
        <f t="shared" si="178"/>
        <v>1</v>
      </c>
    </row>
    <row r="3763" spans="1:16">
      <c r="A3763" s="3">
        <f t="shared" si="179"/>
        <v>3761</v>
      </c>
      <c r="B3763" s="3">
        <f>IF(成绩记录表!C3763=成绩查询表!$G$17,P3763+ROW(P3763)/10000000,10000000)+ROW(P3763)/1000000</f>
        <v>10000000.003763</v>
      </c>
      <c r="O3763" s="15">
        <f t="shared" si="180"/>
        <v>0</v>
      </c>
      <c r="P3763" s="30">
        <f t="shared" si="178"/>
        <v>1</v>
      </c>
    </row>
    <row r="3764" spans="1:16">
      <c r="A3764" s="3">
        <f t="shared" si="179"/>
        <v>3762</v>
      </c>
      <c r="B3764" s="3">
        <f>IF(成绩记录表!C3764=成绩查询表!$G$17,P3764+ROW(P3764)/10000000,10000000)+ROW(P3764)/1000000</f>
        <v>10000000.003764</v>
      </c>
      <c r="O3764" s="15">
        <f t="shared" si="180"/>
        <v>0</v>
      </c>
      <c r="P3764" s="30">
        <f t="shared" si="178"/>
        <v>1</v>
      </c>
    </row>
    <row r="3765" spans="1:16">
      <c r="A3765" s="3">
        <f t="shared" si="179"/>
        <v>3763</v>
      </c>
      <c r="B3765" s="3">
        <f>IF(成绩记录表!C3765=成绩查询表!$G$17,P3765+ROW(P3765)/10000000,10000000)+ROW(P3765)/1000000</f>
        <v>10000000.003765</v>
      </c>
      <c r="O3765" s="15">
        <f t="shared" si="180"/>
        <v>0</v>
      </c>
      <c r="P3765" s="30">
        <f t="shared" si="178"/>
        <v>1</v>
      </c>
    </row>
    <row r="3766" spans="1:16">
      <c r="A3766" s="3">
        <f t="shared" si="179"/>
        <v>3764</v>
      </c>
      <c r="B3766" s="3">
        <f>IF(成绩记录表!C3766=成绩查询表!$G$17,P3766+ROW(P3766)/10000000,10000000)+ROW(P3766)/1000000</f>
        <v>10000000.003766</v>
      </c>
      <c r="O3766" s="15">
        <f t="shared" si="180"/>
        <v>0</v>
      </c>
      <c r="P3766" s="30">
        <f t="shared" si="178"/>
        <v>1</v>
      </c>
    </row>
    <row r="3767" spans="1:16">
      <c r="A3767" s="3">
        <f t="shared" si="179"/>
        <v>3765</v>
      </c>
      <c r="B3767" s="3">
        <f>IF(成绩记录表!C3767=成绩查询表!$G$17,P3767+ROW(P3767)/10000000,10000000)+ROW(P3767)/1000000</f>
        <v>10000000.003767001</v>
      </c>
      <c r="O3767" s="15">
        <f t="shared" si="180"/>
        <v>0</v>
      </c>
      <c r="P3767" s="30">
        <f t="shared" si="178"/>
        <v>1</v>
      </c>
    </row>
    <row r="3768" spans="1:16">
      <c r="A3768" s="3">
        <f t="shared" si="179"/>
        <v>3766</v>
      </c>
      <c r="B3768" s="3">
        <f>IF(成绩记录表!C3768=成绩查询表!$G$17,P3768+ROW(P3768)/10000000,10000000)+ROW(P3768)/1000000</f>
        <v>10000000.003768001</v>
      </c>
      <c r="O3768" s="15">
        <f t="shared" si="180"/>
        <v>0</v>
      </c>
      <c r="P3768" s="30">
        <f t="shared" si="178"/>
        <v>1</v>
      </c>
    </row>
    <row r="3769" spans="1:16">
      <c r="A3769" s="3">
        <f t="shared" si="179"/>
        <v>3767</v>
      </c>
      <c r="B3769" s="3">
        <f>IF(成绩记录表!C3769=成绩查询表!$G$17,P3769+ROW(P3769)/10000000,10000000)+ROW(P3769)/1000000</f>
        <v>10000000.003768999</v>
      </c>
      <c r="O3769" s="15">
        <f t="shared" si="180"/>
        <v>0</v>
      </c>
      <c r="P3769" s="30">
        <f t="shared" si="178"/>
        <v>1</v>
      </c>
    </row>
    <row r="3770" spans="1:16">
      <c r="A3770" s="3">
        <f t="shared" si="179"/>
        <v>3768</v>
      </c>
      <c r="B3770" s="3">
        <f>IF(成绩记录表!C3770=成绩查询表!$G$17,P3770+ROW(P3770)/10000000,10000000)+ROW(P3770)/1000000</f>
        <v>10000000.003769999</v>
      </c>
      <c r="O3770" s="15">
        <f t="shared" si="180"/>
        <v>0</v>
      </c>
      <c r="P3770" s="30">
        <f t="shared" si="178"/>
        <v>1</v>
      </c>
    </row>
    <row r="3771" spans="1:16">
      <c r="A3771" s="3">
        <f t="shared" si="179"/>
        <v>3769</v>
      </c>
      <c r="B3771" s="3">
        <f>IF(成绩记录表!C3771=成绩查询表!$G$17,P3771+ROW(P3771)/10000000,10000000)+ROW(P3771)/1000000</f>
        <v>10000000.003771</v>
      </c>
      <c r="O3771" s="15">
        <f t="shared" si="180"/>
        <v>0</v>
      </c>
      <c r="P3771" s="30">
        <f t="shared" si="178"/>
        <v>1</v>
      </c>
    </row>
    <row r="3772" spans="1:16">
      <c r="A3772" s="3">
        <f t="shared" si="179"/>
        <v>3770</v>
      </c>
      <c r="B3772" s="3">
        <f>IF(成绩记录表!C3772=成绩查询表!$G$17,P3772+ROW(P3772)/10000000,10000000)+ROW(P3772)/1000000</f>
        <v>10000000.003772</v>
      </c>
      <c r="O3772" s="15">
        <f t="shared" si="180"/>
        <v>0</v>
      </c>
      <c r="P3772" s="30">
        <f t="shared" si="178"/>
        <v>1</v>
      </c>
    </row>
    <row r="3773" spans="1:16">
      <c r="A3773" s="3">
        <f t="shared" si="179"/>
        <v>3771</v>
      </c>
      <c r="B3773" s="3">
        <f>IF(成绩记录表!C3773=成绩查询表!$G$17,P3773+ROW(P3773)/10000000,10000000)+ROW(P3773)/1000000</f>
        <v>10000000.003773</v>
      </c>
      <c r="O3773" s="15">
        <f t="shared" si="180"/>
        <v>0</v>
      </c>
      <c r="P3773" s="30">
        <f t="shared" si="178"/>
        <v>1</v>
      </c>
    </row>
    <row r="3774" spans="1:16">
      <c r="A3774" s="3">
        <f t="shared" si="179"/>
        <v>3772</v>
      </c>
      <c r="B3774" s="3">
        <f>IF(成绩记录表!C3774=成绩查询表!$G$17,P3774+ROW(P3774)/10000000,10000000)+ROW(P3774)/1000000</f>
        <v>10000000.003774</v>
      </c>
      <c r="O3774" s="15">
        <f t="shared" si="180"/>
        <v>0</v>
      </c>
      <c r="P3774" s="30">
        <f t="shared" si="178"/>
        <v>1</v>
      </c>
    </row>
    <row r="3775" spans="1:16">
      <c r="A3775" s="3">
        <f t="shared" si="179"/>
        <v>3773</v>
      </c>
      <c r="B3775" s="3">
        <f>IF(成绩记录表!C3775=成绩查询表!$G$17,P3775+ROW(P3775)/10000000,10000000)+ROW(P3775)/1000000</f>
        <v>10000000.003775001</v>
      </c>
      <c r="O3775" s="15">
        <f t="shared" si="180"/>
        <v>0</v>
      </c>
      <c r="P3775" s="30">
        <f t="shared" si="178"/>
        <v>1</v>
      </c>
    </row>
    <row r="3776" spans="1:16">
      <c r="A3776" s="3">
        <f t="shared" si="179"/>
        <v>3774</v>
      </c>
      <c r="B3776" s="3">
        <f>IF(成绩记录表!C3776=成绩查询表!$G$17,P3776+ROW(P3776)/10000000,10000000)+ROW(P3776)/1000000</f>
        <v>10000000.003776001</v>
      </c>
      <c r="O3776" s="15">
        <f t="shared" si="180"/>
        <v>0</v>
      </c>
      <c r="P3776" s="30">
        <f t="shared" si="178"/>
        <v>1</v>
      </c>
    </row>
    <row r="3777" spans="1:16">
      <c r="A3777" s="3">
        <f t="shared" si="179"/>
        <v>3775</v>
      </c>
      <c r="B3777" s="3">
        <f>IF(成绩记录表!C3777=成绩查询表!$G$17,P3777+ROW(P3777)/10000000,10000000)+ROW(P3777)/1000000</f>
        <v>10000000.003776999</v>
      </c>
      <c r="O3777" s="15">
        <f t="shared" si="180"/>
        <v>0</v>
      </c>
      <c r="P3777" s="30">
        <f t="shared" si="178"/>
        <v>1</v>
      </c>
    </row>
    <row r="3778" spans="1:16">
      <c r="A3778" s="3">
        <f t="shared" si="179"/>
        <v>3776</v>
      </c>
      <c r="B3778" s="3">
        <f>IF(成绩记录表!C3778=成绩查询表!$G$17,P3778+ROW(P3778)/10000000,10000000)+ROW(P3778)/1000000</f>
        <v>10000000.003777999</v>
      </c>
      <c r="O3778" s="15">
        <f t="shared" si="180"/>
        <v>0</v>
      </c>
      <c r="P3778" s="30">
        <f t="shared" si="178"/>
        <v>1</v>
      </c>
    </row>
    <row r="3779" spans="1:16">
      <c r="A3779" s="3">
        <f t="shared" si="179"/>
        <v>3777</v>
      </c>
      <c r="B3779" s="3">
        <f>IF(成绩记录表!C3779=成绩查询表!$G$17,P3779+ROW(P3779)/10000000,10000000)+ROW(P3779)/1000000</f>
        <v>10000000.003779</v>
      </c>
      <c r="O3779" s="15">
        <f t="shared" si="180"/>
        <v>0</v>
      </c>
      <c r="P3779" s="30">
        <f t="shared" si="178"/>
        <v>1</v>
      </c>
    </row>
    <row r="3780" spans="1:16">
      <c r="A3780" s="3">
        <f t="shared" si="179"/>
        <v>3778</v>
      </c>
      <c r="B3780" s="3">
        <f>IF(成绩记录表!C3780=成绩查询表!$G$17,P3780+ROW(P3780)/10000000,10000000)+ROW(P3780)/1000000</f>
        <v>10000000.00378</v>
      </c>
      <c r="O3780" s="15">
        <f t="shared" si="180"/>
        <v>0</v>
      </c>
      <c r="P3780" s="30">
        <f t="shared" si="178"/>
        <v>1</v>
      </c>
    </row>
    <row r="3781" spans="1:16">
      <c r="A3781" s="3">
        <f t="shared" si="179"/>
        <v>3779</v>
      </c>
      <c r="B3781" s="3">
        <f>IF(成绩记录表!C3781=成绩查询表!$G$17,P3781+ROW(P3781)/10000000,10000000)+ROW(P3781)/1000000</f>
        <v>10000000.003781</v>
      </c>
      <c r="O3781" s="15">
        <f t="shared" si="180"/>
        <v>0</v>
      </c>
      <c r="P3781" s="30">
        <f t="shared" si="178"/>
        <v>1</v>
      </c>
    </row>
    <row r="3782" spans="1:16">
      <c r="A3782" s="3">
        <f t="shared" si="179"/>
        <v>3780</v>
      </c>
      <c r="B3782" s="3">
        <f>IF(成绩记录表!C3782=成绩查询表!$G$17,P3782+ROW(P3782)/10000000,10000000)+ROW(P3782)/1000000</f>
        <v>10000000.003782</v>
      </c>
      <c r="O3782" s="15">
        <f t="shared" si="180"/>
        <v>0</v>
      </c>
      <c r="P3782" s="30">
        <f t="shared" si="178"/>
        <v>1</v>
      </c>
    </row>
    <row r="3783" spans="1:16">
      <c r="A3783" s="3">
        <f t="shared" si="179"/>
        <v>3781</v>
      </c>
      <c r="B3783" s="3">
        <f>IF(成绩记录表!C3783=成绩查询表!$G$17,P3783+ROW(P3783)/10000000,10000000)+ROW(P3783)/1000000</f>
        <v>10000000.003783001</v>
      </c>
      <c r="O3783" s="15">
        <f t="shared" si="180"/>
        <v>0</v>
      </c>
      <c r="P3783" s="30">
        <f t="shared" si="178"/>
        <v>1</v>
      </c>
    </row>
    <row r="3784" spans="1:16">
      <c r="A3784" s="3">
        <f t="shared" si="179"/>
        <v>3782</v>
      </c>
      <c r="B3784" s="3">
        <f>IF(成绩记录表!C3784=成绩查询表!$G$17,P3784+ROW(P3784)/10000000,10000000)+ROW(P3784)/1000000</f>
        <v>10000000.003784001</v>
      </c>
      <c r="O3784" s="15">
        <f t="shared" si="180"/>
        <v>0</v>
      </c>
      <c r="P3784" s="30">
        <f t="shared" si="178"/>
        <v>1</v>
      </c>
    </row>
    <row r="3785" spans="1:16">
      <c r="A3785" s="3">
        <f t="shared" si="179"/>
        <v>3783</v>
      </c>
      <c r="B3785" s="3">
        <f>IF(成绩记录表!C3785=成绩查询表!$G$17,P3785+ROW(P3785)/10000000,10000000)+ROW(P3785)/1000000</f>
        <v>10000000.003784999</v>
      </c>
      <c r="O3785" s="15">
        <f t="shared" si="180"/>
        <v>0</v>
      </c>
      <c r="P3785" s="30">
        <f t="shared" si="178"/>
        <v>1</v>
      </c>
    </row>
    <row r="3786" spans="1:16">
      <c r="A3786" s="3">
        <f t="shared" si="179"/>
        <v>3784</v>
      </c>
      <c r="B3786" s="3">
        <f>IF(成绩记录表!C3786=成绩查询表!$G$17,P3786+ROW(P3786)/10000000,10000000)+ROW(P3786)/1000000</f>
        <v>10000000.003785999</v>
      </c>
      <c r="O3786" s="15">
        <f t="shared" si="180"/>
        <v>0</v>
      </c>
      <c r="P3786" s="30">
        <f t="shared" si="178"/>
        <v>1</v>
      </c>
    </row>
    <row r="3787" spans="1:16">
      <c r="A3787" s="3">
        <f t="shared" si="179"/>
        <v>3785</v>
      </c>
      <c r="B3787" s="3">
        <f>IF(成绩记录表!C3787=成绩查询表!$G$17,P3787+ROW(P3787)/10000000,10000000)+ROW(P3787)/1000000</f>
        <v>10000000.003787</v>
      </c>
      <c r="O3787" s="15">
        <f t="shared" si="180"/>
        <v>0</v>
      </c>
      <c r="P3787" s="30">
        <f t="shared" si="178"/>
        <v>1</v>
      </c>
    </row>
    <row r="3788" spans="1:16">
      <c r="A3788" s="3">
        <f t="shared" si="179"/>
        <v>3786</v>
      </c>
      <c r="B3788" s="3">
        <f>IF(成绩记录表!C3788=成绩查询表!$G$17,P3788+ROW(P3788)/10000000,10000000)+ROW(P3788)/1000000</f>
        <v>10000000.003788</v>
      </c>
      <c r="O3788" s="15">
        <f t="shared" si="180"/>
        <v>0</v>
      </c>
      <c r="P3788" s="30">
        <f t="shared" si="178"/>
        <v>1</v>
      </c>
    </row>
    <row r="3789" spans="1:16">
      <c r="A3789" s="3">
        <f t="shared" si="179"/>
        <v>3787</v>
      </c>
      <c r="B3789" s="3">
        <f>IF(成绩记录表!C3789=成绩查询表!$G$17,P3789+ROW(P3789)/10000000,10000000)+ROW(P3789)/1000000</f>
        <v>10000000.003789</v>
      </c>
      <c r="O3789" s="15">
        <f t="shared" si="180"/>
        <v>0</v>
      </c>
      <c r="P3789" s="30">
        <f t="shared" si="178"/>
        <v>1</v>
      </c>
    </row>
    <row r="3790" spans="1:16">
      <c r="A3790" s="3">
        <f t="shared" si="179"/>
        <v>3788</v>
      </c>
      <c r="B3790" s="3">
        <f>IF(成绩记录表!C3790=成绩查询表!$G$17,P3790+ROW(P3790)/10000000,10000000)+ROW(P3790)/1000000</f>
        <v>10000000.00379</v>
      </c>
      <c r="O3790" s="15">
        <f t="shared" si="180"/>
        <v>0</v>
      </c>
      <c r="P3790" s="30">
        <f t="shared" si="178"/>
        <v>1</v>
      </c>
    </row>
    <row r="3791" spans="1:16">
      <c r="A3791" s="3">
        <f t="shared" si="179"/>
        <v>3789</v>
      </c>
      <c r="B3791" s="3">
        <f>IF(成绩记录表!C3791=成绩查询表!$G$17,P3791+ROW(P3791)/10000000,10000000)+ROW(P3791)/1000000</f>
        <v>10000000.003791001</v>
      </c>
      <c r="O3791" s="15">
        <f t="shared" si="180"/>
        <v>0</v>
      </c>
      <c r="P3791" s="30">
        <f t="shared" si="178"/>
        <v>1</v>
      </c>
    </row>
    <row r="3792" spans="1:16">
      <c r="A3792" s="3">
        <f t="shared" si="179"/>
        <v>3790</v>
      </c>
      <c r="B3792" s="3">
        <f>IF(成绩记录表!C3792=成绩查询表!$G$17,P3792+ROW(P3792)/10000000,10000000)+ROW(P3792)/1000000</f>
        <v>10000000.003791999</v>
      </c>
      <c r="O3792" s="15">
        <f t="shared" si="180"/>
        <v>0</v>
      </c>
      <c r="P3792" s="30">
        <f t="shared" si="178"/>
        <v>1</v>
      </c>
    </row>
    <row r="3793" spans="1:16">
      <c r="A3793" s="3">
        <f t="shared" si="179"/>
        <v>3791</v>
      </c>
      <c r="B3793" s="3">
        <f>IF(成绩记录表!C3793=成绩查询表!$G$17,P3793+ROW(P3793)/10000000,10000000)+ROW(P3793)/1000000</f>
        <v>10000000.003792999</v>
      </c>
      <c r="O3793" s="15">
        <f t="shared" si="180"/>
        <v>0</v>
      </c>
      <c r="P3793" s="30">
        <f t="shared" si="178"/>
        <v>1</v>
      </c>
    </row>
    <row r="3794" spans="1:16">
      <c r="A3794" s="3">
        <f t="shared" si="179"/>
        <v>3792</v>
      </c>
      <c r="B3794" s="3">
        <f>IF(成绩记录表!C3794=成绩查询表!$G$17,P3794+ROW(P3794)/10000000,10000000)+ROW(P3794)/1000000</f>
        <v>10000000.003794</v>
      </c>
      <c r="O3794" s="15">
        <f t="shared" si="180"/>
        <v>0</v>
      </c>
      <c r="P3794" s="30">
        <f t="shared" si="178"/>
        <v>1</v>
      </c>
    </row>
    <row r="3795" spans="1:16">
      <c r="A3795" s="3">
        <f t="shared" si="179"/>
        <v>3793</v>
      </c>
      <c r="B3795" s="3">
        <f>IF(成绩记录表!C3795=成绩查询表!$G$17,P3795+ROW(P3795)/10000000,10000000)+ROW(P3795)/1000000</f>
        <v>10000000.003795</v>
      </c>
      <c r="O3795" s="15">
        <f t="shared" si="180"/>
        <v>0</v>
      </c>
      <c r="P3795" s="30">
        <f t="shared" si="178"/>
        <v>1</v>
      </c>
    </row>
    <row r="3796" spans="1:16">
      <c r="A3796" s="3">
        <f t="shared" si="179"/>
        <v>3794</v>
      </c>
      <c r="B3796" s="3">
        <f>IF(成绩记录表!C3796=成绩查询表!$G$17,P3796+ROW(P3796)/10000000,10000000)+ROW(P3796)/1000000</f>
        <v>10000000.003796</v>
      </c>
      <c r="O3796" s="15">
        <f t="shared" si="180"/>
        <v>0</v>
      </c>
      <c r="P3796" s="30">
        <f t="shared" si="178"/>
        <v>1</v>
      </c>
    </row>
    <row r="3797" spans="1:16">
      <c r="A3797" s="3">
        <f t="shared" si="179"/>
        <v>3795</v>
      </c>
      <c r="B3797" s="3">
        <f>IF(成绩记录表!C3797=成绩查询表!$G$17,P3797+ROW(P3797)/10000000,10000000)+ROW(P3797)/1000000</f>
        <v>10000000.003797</v>
      </c>
      <c r="O3797" s="15">
        <f t="shared" si="180"/>
        <v>0</v>
      </c>
      <c r="P3797" s="30">
        <f t="shared" si="178"/>
        <v>1</v>
      </c>
    </row>
    <row r="3798" spans="1:16">
      <c r="A3798" s="3">
        <f t="shared" si="179"/>
        <v>3796</v>
      </c>
      <c r="B3798" s="3">
        <f>IF(成绩记录表!C3798=成绩查询表!$G$17,P3798+ROW(P3798)/10000000,10000000)+ROW(P3798)/1000000</f>
        <v>10000000.003798001</v>
      </c>
      <c r="O3798" s="15">
        <f t="shared" si="180"/>
        <v>0</v>
      </c>
      <c r="P3798" s="30">
        <f t="shared" ref="P3798:P3861" si="181">IFERROR(VALUE(COUNTIFS($C$2:$C$20000,C3798,$O$2:$O$20000,"&gt;"&amp;$O3798)+1),0)</f>
        <v>1</v>
      </c>
    </row>
    <row r="3799" spans="1:16">
      <c r="A3799" s="3">
        <f t="shared" si="179"/>
        <v>3797</v>
      </c>
      <c r="B3799" s="3">
        <f>IF(成绩记录表!C3799=成绩查询表!$G$17,P3799+ROW(P3799)/10000000,10000000)+ROW(P3799)/1000000</f>
        <v>10000000.003799001</v>
      </c>
      <c r="O3799" s="15">
        <f t="shared" si="180"/>
        <v>0</v>
      </c>
      <c r="P3799" s="30">
        <f t="shared" si="181"/>
        <v>1</v>
      </c>
    </row>
    <row r="3800" spans="1:16">
      <c r="A3800" s="3">
        <f t="shared" si="179"/>
        <v>3798</v>
      </c>
      <c r="B3800" s="3">
        <f>IF(成绩记录表!C3800=成绩查询表!$G$17,P3800+ROW(P3800)/10000000,10000000)+ROW(P3800)/1000000</f>
        <v>10000000.003799999</v>
      </c>
      <c r="O3800" s="15">
        <f t="shared" si="180"/>
        <v>0</v>
      </c>
      <c r="P3800" s="30">
        <f t="shared" si="181"/>
        <v>1</v>
      </c>
    </row>
    <row r="3801" spans="1:16">
      <c r="A3801" s="3">
        <f t="shared" si="179"/>
        <v>3799</v>
      </c>
      <c r="B3801" s="3">
        <f>IF(成绩记录表!C3801=成绩查询表!$G$17,P3801+ROW(P3801)/10000000,10000000)+ROW(P3801)/1000000</f>
        <v>10000000.003800999</v>
      </c>
      <c r="O3801" s="15">
        <f t="shared" si="180"/>
        <v>0</v>
      </c>
      <c r="P3801" s="30">
        <f t="shared" si="181"/>
        <v>1</v>
      </c>
    </row>
    <row r="3802" spans="1:16">
      <c r="A3802" s="3">
        <f t="shared" si="179"/>
        <v>3800</v>
      </c>
      <c r="B3802" s="3">
        <f>IF(成绩记录表!C3802=成绩查询表!$G$17,P3802+ROW(P3802)/10000000,10000000)+ROW(P3802)/1000000</f>
        <v>10000000.003802</v>
      </c>
      <c r="O3802" s="15">
        <f t="shared" si="180"/>
        <v>0</v>
      </c>
      <c r="P3802" s="30">
        <f t="shared" si="181"/>
        <v>1</v>
      </c>
    </row>
    <row r="3803" spans="1:16">
      <c r="A3803" s="3">
        <f t="shared" si="179"/>
        <v>3801</v>
      </c>
      <c r="B3803" s="3">
        <f>IF(成绩记录表!C3803=成绩查询表!$G$17,P3803+ROW(P3803)/10000000,10000000)+ROW(P3803)/1000000</f>
        <v>10000000.003803</v>
      </c>
      <c r="O3803" s="15">
        <f t="shared" si="180"/>
        <v>0</v>
      </c>
      <c r="P3803" s="30">
        <f t="shared" si="181"/>
        <v>1</v>
      </c>
    </row>
    <row r="3804" spans="1:16">
      <c r="A3804" s="3">
        <f t="shared" si="179"/>
        <v>3802</v>
      </c>
      <c r="B3804" s="3">
        <f>IF(成绩记录表!C3804=成绩查询表!$G$17,P3804+ROW(P3804)/10000000,10000000)+ROW(P3804)/1000000</f>
        <v>10000000.003804</v>
      </c>
      <c r="O3804" s="15">
        <f t="shared" si="180"/>
        <v>0</v>
      </c>
      <c r="P3804" s="30">
        <f t="shared" si="181"/>
        <v>1</v>
      </c>
    </row>
    <row r="3805" spans="1:16">
      <c r="A3805" s="3">
        <f t="shared" si="179"/>
        <v>3803</v>
      </c>
      <c r="B3805" s="3">
        <f>IF(成绩记录表!C3805=成绩查询表!$G$17,P3805+ROW(P3805)/10000000,10000000)+ROW(P3805)/1000000</f>
        <v>10000000.003805</v>
      </c>
      <c r="O3805" s="15">
        <f t="shared" si="180"/>
        <v>0</v>
      </c>
      <c r="P3805" s="30">
        <f t="shared" si="181"/>
        <v>1</v>
      </c>
    </row>
    <row r="3806" spans="1:16">
      <c r="A3806" s="3">
        <f t="shared" si="179"/>
        <v>3804</v>
      </c>
      <c r="B3806" s="3">
        <f>IF(成绩记录表!C3806=成绩查询表!$G$17,P3806+ROW(P3806)/10000000,10000000)+ROW(P3806)/1000000</f>
        <v>10000000.003806001</v>
      </c>
      <c r="O3806" s="15">
        <f t="shared" si="180"/>
        <v>0</v>
      </c>
      <c r="P3806" s="30">
        <f t="shared" si="181"/>
        <v>1</v>
      </c>
    </row>
    <row r="3807" spans="1:16">
      <c r="A3807" s="3">
        <f t="shared" si="179"/>
        <v>3805</v>
      </c>
      <c r="B3807" s="3">
        <f>IF(成绩记录表!C3807=成绩查询表!$G$17,P3807+ROW(P3807)/10000000,10000000)+ROW(P3807)/1000000</f>
        <v>10000000.003807001</v>
      </c>
      <c r="O3807" s="15">
        <f t="shared" si="180"/>
        <v>0</v>
      </c>
      <c r="P3807" s="30">
        <f t="shared" si="181"/>
        <v>1</v>
      </c>
    </row>
    <row r="3808" spans="1:16">
      <c r="A3808" s="3">
        <f t="shared" si="179"/>
        <v>3806</v>
      </c>
      <c r="B3808" s="3">
        <f>IF(成绩记录表!C3808=成绩查询表!$G$17,P3808+ROW(P3808)/10000000,10000000)+ROW(P3808)/1000000</f>
        <v>10000000.003807999</v>
      </c>
      <c r="O3808" s="15">
        <f t="shared" si="180"/>
        <v>0</v>
      </c>
      <c r="P3808" s="30">
        <f t="shared" si="181"/>
        <v>1</v>
      </c>
    </row>
    <row r="3809" spans="1:16">
      <c r="A3809" s="3">
        <f t="shared" si="179"/>
        <v>3807</v>
      </c>
      <c r="B3809" s="3">
        <f>IF(成绩记录表!C3809=成绩查询表!$G$17,P3809+ROW(P3809)/10000000,10000000)+ROW(P3809)/1000000</f>
        <v>10000000.003808999</v>
      </c>
      <c r="O3809" s="15">
        <f t="shared" si="180"/>
        <v>0</v>
      </c>
      <c r="P3809" s="30">
        <f t="shared" si="181"/>
        <v>1</v>
      </c>
    </row>
    <row r="3810" spans="1:16">
      <c r="A3810" s="3">
        <f t="shared" si="179"/>
        <v>3808</v>
      </c>
      <c r="B3810" s="3">
        <f>IF(成绩记录表!C3810=成绩查询表!$G$17,P3810+ROW(P3810)/10000000,10000000)+ROW(P3810)/1000000</f>
        <v>10000000.00381</v>
      </c>
      <c r="O3810" s="15">
        <f t="shared" si="180"/>
        <v>0</v>
      </c>
      <c r="P3810" s="30">
        <f t="shared" si="181"/>
        <v>1</v>
      </c>
    </row>
    <row r="3811" spans="1:16">
      <c r="A3811" s="3">
        <f t="shared" si="179"/>
        <v>3809</v>
      </c>
      <c r="B3811" s="3">
        <f>IF(成绩记录表!C3811=成绩查询表!$G$17,P3811+ROW(P3811)/10000000,10000000)+ROW(P3811)/1000000</f>
        <v>10000000.003811</v>
      </c>
      <c r="O3811" s="15">
        <f t="shared" si="180"/>
        <v>0</v>
      </c>
      <c r="P3811" s="30">
        <f t="shared" si="181"/>
        <v>1</v>
      </c>
    </row>
    <row r="3812" spans="1:16">
      <c r="A3812" s="3">
        <f t="shared" si="179"/>
        <v>3810</v>
      </c>
      <c r="B3812" s="3">
        <f>IF(成绩记录表!C3812=成绩查询表!$G$17,P3812+ROW(P3812)/10000000,10000000)+ROW(P3812)/1000000</f>
        <v>10000000.003812</v>
      </c>
      <c r="O3812" s="15">
        <f t="shared" si="180"/>
        <v>0</v>
      </c>
      <c r="P3812" s="30">
        <f t="shared" si="181"/>
        <v>1</v>
      </c>
    </row>
    <row r="3813" spans="1:16">
      <c r="A3813" s="3">
        <f t="shared" si="179"/>
        <v>3811</v>
      </c>
      <c r="B3813" s="3">
        <f>IF(成绩记录表!C3813=成绩查询表!$G$17,P3813+ROW(P3813)/10000000,10000000)+ROW(P3813)/1000000</f>
        <v>10000000.003813</v>
      </c>
      <c r="O3813" s="15">
        <f t="shared" si="180"/>
        <v>0</v>
      </c>
      <c r="P3813" s="30">
        <f t="shared" si="181"/>
        <v>1</v>
      </c>
    </row>
    <row r="3814" spans="1:16">
      <c r="A3814" s="3">
        <f t="shared" si="179"/>
        <v>3812</v>
      </c>
      <c r="B3814" s="3">
        <f>IF(成绩记录表!C3814=成绩查询表!$G$17,P3814+ROW(P3814)/10000000,10000000)+ROW(P3814)/1000000</f>
        <v>10000000.003814001</v>
      </c>
      <c r="O3814" s="15">
        <f t="shared" si="180"/>
        <v>0</v>
      </c>
      <c r="P3814" s="30">
        <f t="shared" si="181"/>
        <v>1</v>
      </c>
    </row>
    <row r="3815" spans="1:16">
      <c r="A3815" s="3">
        <f t="shared" si="179"/>
        <v>3813</v>
      </c>
      <c r="B3815" s="3">
        <f>IF(成绩记录表!C3815=成绩查询表!$G$17,P3815+ROW(P3815)/10000000,10000000)+ROW(P3815)/1000000</f>
        <v>10000000.003815001</v>
      </c>
      <c r="O3815" s="15">
        <f t="shared" si="180"/>
        <v>0</v>
      </c>
      <c r="P3815" s="30">
        <f t="shared" si="181"/>
        <v>1</v>
      </c>
    </row>
    <row r="3816" spans="1:16">
      <c r="A3816" s="3">
        <f t="shared" si="179"/>
        <v>3814</v>
      </c>
      <c r="B3816" s="3">
        <f>IF(成绩记录表!C3816=成绩查询表!$G$17,P3816+ROW(P3816)/10000000,10000000)+ROW(P3816)/1000000</f>
        <v>10000000.003815999</v>
      </c>
      <c r="O3816" s="15">
        <f t="shared" si="180"/>
        <v>0</v>
      </c>
      <c r="P3816" s="30">
        <f t="shared" si="181"/>
        <v>1</v>
      </c>
    </row>
    <row r="3817" spans="1:16">
      <c r="A3817" s="3">
        <f t="shared" si="179"/>
        <v>3815</v>
      </c>
      <c r="B3817" s="3">
        <f>IF(成绩记录表!C3817=成绩查询表!$G$17,P3817+ROW(P3817)/10000000,10000000)+ROW(P3817)/1000000</f>
        <v>10000000.003816999</v>
      </c>
      <c r="O3817" s="15">
        <f t="shared" si="180"/>
        <v>0</v>
      </c>
      <c r="P3817" s="30">
        <f t="shared" si="181"/>
        <v>1</v>
      </c>
    </row>
    <row r="3818" spans="1:16">
      <c r="A3818" s="3">
        <f t="shared" si="179"/>
        <v>3816</v>
      </c>
      <c r="B3818" s="3">
        <f>IF(成绩记录表!C3818=成绩查询表!$G$17,P3818+ROW(P3818)/10000000,10000000)+ROW(P3818)/1000000</f>
        <v>10000000.003818</v>
      </c>
      <c r="O3818" s="15">
        <f t="shared" si="180"/>
        <v>0</v>
      </c>
      <c r="P3818" s="30">
        <f t="shared" si="181"/>
        <v>1</v>
      </c>
    </row>
    <row r="3819" spans="1:16">
      <c r="A3819" s="3">
        <f t="shared" si="179"/>
        <v>3817</v>
      </c>
      <c r="B3819" s="3">
        <f>IF(成绩记录表!C3819=成绩查询表!$G$17,P3819+ROW(P3819)/10000000,10000000)+ROW(P3819)/1000000</f>
        <v>10000000.003819</v>
      </c>
      <c r="O3819" s="15">
        <f t="shared" si="180"/>
        <v>0</v>
      </c>
      <c r="P3819" s="30">
        <f t="shared" si="181"/>
        <v>1</v>
      </c>
    </row>
    <row r="3820" spans="1:16">
      <c r="A3820" s="3">
        <f t="shared" ref="A3820:A3883" si="182">RANK(B3820,B:B,1)</f>
        <v>3818</v>
      </c>
      <c r="B3820" s="3">
        <f>IF(成绩记录表!C3820=成绩查询表!$G$17,P3820+ROW(P3820)/10000000,10000000)+ROW(P3820)/1000000</f>
        <v>10000000.00382</v>
      </c>
      <c r="O3820" s="15">
        <f t="shared" ref="O3820:O3883" si="183">SUM(F3820:N3820)</f>
        <v>0</v>
      </c>
      <c r="P3820" s="30">
        <f t="shared" si="181"/>
        <v>1</v>
      </c>
    </row>
    <row r="3821" spans="1:16">
      <c r="A3821" s="3">
        <f t="shared" si="182"/>
        <v>3819</v>
      </c>
      <c r="B3821" s="3">
        <f>IF(成绩记录表!C3821=成绩查询表!$G$17,P3821+ROW(P3821)/10000000,10000000)+ROW(P3821)/1000000</f>
        <v>10000000.003821</v>
      </c>
      <c r="O3821" s="15">
        <f t="shared" si="183"/>
        <v>0</v>
      </c>
      <c r="P3821" s="30">
        <f t="shared" si="181"/>
        <v>1</v>
      </c>
    </row>
    <row r="3822" spans="1:16">
      <c r="A3822" s="3">
        <f t="shared" si="182"/>
        <v>3820</v>
      </c>
      <c r="B3822" s="3">
        <f>IF(成绩记录表!C3822=成绩查询表!$G$17,P3822+ROW(P3822)/10000000,10000000)+ROW(P3822)/1000000</f>
        <v>10000000.003822001</v>
      </c>
      <c r="O3822" s="15">
        <f t="shared" si="183"/>
        <v>0</v>
      </c>
      <c r="P3822" s="30">
        <f t="shared" si="181"/>
        <v>1</v>
      </c>
    </row>
    <row r="3823" spans="1:16">
      <c r="A3823" s="3">
        <f t="shared" si="182"/>
        <v>3821</v>
      </c>
      <c r="B3823" s="3">
        <f>IF(成绩记录表!C3823=成绩查询表!$G$17,P3823+ROW(P3823)/10000000,10000000)+ROW(P3823)/1000000</f>
        <v>10000000.003822999</v>
      </c>
      <c r="O3823" s="15">
        <f t="shared" si="183"/>
        <v>0</v>
      </c>
      <c r="P3823" s="30">
        <f t="shared" si="181"/>
        <v>1</v>
      </c>
    </row>
    <row r="3824" spans="1:16">
      <c r="A3824" s="3">
        <f t="shared" si="182"/>
        <v>3822</v>
      </c>
      <c r="B3824" s="3">
        <f>IF(成绩记录表!C3824=成绩查询表!$G$17,P3824+ROW(P3824)/10000000,10000000)+ROW(P3824)/1000000</f>
        <v>10000000.003823999</v>
      </c>
      <c r="O3824" s="15">
        <f t="shared" si="183"/>
        <v>0</v>
      </c>
      <c r="P3824" s="30">
        <f t="shared" si="181"/>
        <v>1</v>
      </c>
    </row>
    <row r="3825" spans="1:16">
      <c r="A3825" s="3">
        <f t="shared" si="182"/>
        <v>3823</v>
      </c>
      <c r="B3825" s="3">
        <f>IF(成绩记录表!C3825=成绩查询表!$G$17,P3825+ROW(P3825)/10000000,10000000)+ROW(P3825)/1000000</f>
        <v>10000000.003825</v>
      </c>
      <c r="O3825" s="15">
        <f t="shared" si="183"/>
        <v>0</v>
      </c>
      <c r="P3825" s="30">
        <f t="shared" si="181"/>
        <v>1</v>
      </c>
    </row>
    <row r="3826" spans="1:16">
      <c r="A3826" s="3">
        <f t="shared" si="182"/>
        <v>3824</v>
      </c>
      <c r="B3826" s="3">
        <f>IF(成绩记录表!C3826=成绩查询表!$G$17,P3826+ROW(P3826)/10000000,10000000)+ROW(P3826)/1000000</f>
        <v>10000000.003826</v>
      </c>
      <c r="O3826" s="15">
        <f t="shared" si="183"/>
        <v>0</v>
      </c>
      <c r="P3826" s="30">
        <f t="shared" si="181"/>
        <v>1</v>
      </c>
    </row>
    <row r="3827" spans="1:16">
      <c r="A3827" s="3">
        <f t="shared" si="182"/>
        <v>3825</v>
      </c>
      <c r="B3827" s="3">
        <f>IF(成绩记录表!C3827=成绩查询表!$G$17,P3827+ROW(P3827)/10000000,10000000)+ROW(P3827)/1000000</f>
        <v>10000000.003827</v>
      </c>
      <c r="O3827" s="15">
        <f t="shared" si="183"/>
        <v>0</v>
      </c>
      <c r="P3827" s="30">
        <f t="shared" si="181"/>
        <v>1</v>
      </c>
    </row>
    <row r="3828" spans="1:16">
      <c r="A3828" s="3">
        <f t="shared" si="182"/>
        <v>3826</v>
      </c>
      <c r="B3828" s="3">
        <f>IF(成绩记录表!C3828=成绩查询表!$G$17,P3828+ROW(P3828)/10000000,10000000)+ROW(P3828)/1000000</f>
        <v>10000000.003828</v>
      </c>
      <c r="O3828" s="15">
        <f t="shared" si="183"/>
        <v>0</v>
      </c>
      <c r="P3828" s="30">
        <f t="shared" si="181"/>
        <v>1</v>
      </c>
    </row>
    <row r="3829" spans="1:16">
      <c r="A3829" s="3">
        <f t="shared" si="182"/>
        <v>3827</v>
      </c>
      <c r="B3829" s="3">
        <f>IF(成绩记录表!C3829=成绩查询表!$G$17,P3829+ROW(P3829)/10000000,10000000)+ROW(P3829)/1000000</f>
        <v>10000000.003829001</v>
      </c>
      <c r="O3829" s="15">
        <f t="shared" si="183"/>
        <v>0</v>
      </c>
      <c r="P3829" s="30">
        <f t="shared" si="181"/>
        <v>1</v>
      </c>
    </row>
    <row r="3830" spans="1:16">
      <c r="A3830" s="3">
        <f t="shared" si="182"/>
        <v>3828</v>
      </c>
      <c r="B3830" s="3">
        <f>IF(成绩记录表!C3830=成绩查询表!$G$17,P3830+ROW(P3830)/10000000,10000000)+ROW(P3830)/1000000</f>
        <v>10000000.003830001</v>
      </c>
      <c r="O3830" s="15">
        <f t="shared" si="183"/>
        <v>0</v>
      </c>
      <c r="P3830" s="30">
        <f t="shared" si="181"/>
        <v>1</v>
      </c>
    </row>
    <row r="3831" spans="1:16">
      <c r="A3831" s="3">
        <f t="shared" si="182"/>
        <v>3829</v>
      </c>
      <c r="B3831" s="3">
        <f>IF(成绩记录表!C3831=成绩查询表!$G$17,P3831+ROW(P3831)/10000000,10000000)+ROW(P3831)/1000000</f>
        <v>10000000.003830999</v>
      </c>
      <c r="O3831" s="15">
        <f t="shared" si="183"/>
        <v>0</v>
      </c>
      <c r="P3831" s="30">
        <f t="shared" si="181"/>
        <v>1</v>
      </c>
    </row>
    <row r="3832" spans="1:16">
      <c r="A3832" s="3">
        <f t="shared" si="182"/>
        <v>3830</v>
      </c>
      <c r="B3832" s="3">
        <f>IF(成绩记录表!C3832=成绩查询表!$G$17,P3832+ROW(P3832)/10000000,10000000)+ROW(P3832)/1000000</f>
        <v>10000000.003831999</v>
      </c>
      <c r="O3832" s="15">
        <f t="shared" si="183"/>
        <v>0</v>
      </c>
      <c r="P3832" s="30">
        <f t="shared" si="181"/>
        <v>1</v>
      </c>
    </row>
    <row r="3833" spans="1:16">
      <c r="A3833" s="3">
        <f t="shared" si="182"/>
        <v>3831</v>
      </c>
      <c r="B3833" s="3">
        <f>IF(成绩记录表!C3833=成绩查询表!$G$17,P3833+ROW(P3833)/10000000,10000000)+ROW(P3833)/1000000</f>
        <v>10000000.003833</v>
      </c>
      <c r="O3833" s="15">
        <f t="shared" si="183"/>
        <v>0</v>
      </c>
      <c r="P3833" s="30">
        <f t="shared" si="181"/>
        <v>1</v>
      </c>
    </row>
    <row r="3834" spans="1:16">
      <c r="A3834" s="3">
        <f t="shared" si="182"/>
        <v>3832</v>
      </c>
      <c r="B3834" s="3">
        <f>IF(成绩记录表!C3834=成绩查询表!$G$17,P3834+ROW(P3834)/10000000,10000000)+ROW(P3834)/1000000</f>
        <v>10000000.003834</v>
      </c>
      <c r="O3834" s="15">
        <f t="shared" si="183"/>
        <v>0</v>
      </c>
      <c r="P3834" s="30">
        <f t="shared" si="181"/>
        <v>1</v>
      </c>
    </row>
    <row r="3835" spans="1:16">
      <c r="A3835" s="3">
        <f t="shared" si="182"/>
        <v>3833</v>
      </c>
      <c r="B3835" s="3">
        <f>IF(成绩记录表!C3835=成绩查询表!$G$17,P3835+ROW(P3835)/10000000,10000000)+ROW(P3835)/1000000</f>
        <v>10000000.003835</v>
      </c>
      <c r="O3835" s="15">
        <f t="shared" si="183"/>
        <v>0</v>
      </c>
      <c r="P3835" s="30">
        <f t="shared" si="181"/>
        <v>1</v>
      </c>
    </row>
    <row r="3836" spans="1:16">
      <c r="A3836" s="3">
        <f t="shared" si="182"/>
        <v>3834</v>
      </c>
      <c r="B3836" s="3">
        <f>IF(成绩记录表!C3836=成绩查询表!$G$17,P3836+ROW(P3836)/10000000,10000000)+ROW(P3836)/1000000</f>
        <v>10000000.003836</v>
      </c>
      <c r="O3836" s="15">
        <f t="shared" si="183"/>
        <v>0</v>
      </c>
      <c r="P3836" s="30">
        <f t="shared" si="181"/>
        <v>1</v>
      </c>
    </row>
    <row r="3837" spans="1:16">
      <c r="A3837" s="3">
        <f t="shared" si="182"/>
        <v>3835</v>
      </c>
      <c r="B3837" s="3">
        <f>IF(成绩记录表!C3837=成绩查询表!$G$17,P3837+ROW(P3837)/10000000,10000000)+ROW(P3837)/1000000</f>
        <v>10000000.003837001</v>
      </c>
      <c r="O3837" s="15">
        <f t="shared" si="183"/>
        <v>0</v>
      </c>
      <c r="P3837" s="30">
        <f t="shared" si="181"/>
        <v>1</v>
      </c>
    </row>
    <row r="3838" spans="1:16">
      <c r="A3838" s="3">
        <f t="shared" si="182"/>
        <v>3836</v>
      </c>
      <c r="B3838" s="3">
        <f>IF(成绩记录表!C3838=成绩查询表!$G$17,P3838+ROW(P3838)/10000000,10000000)+ROW(P3838)/1000000</f>
        <v>10000000.003838001</v>
      </c>
      <c r="O3838" s="15">
        <f t="shared" si="183"/>
        <v>0</v>
      </c>
      <c r="P3838" s="30">
        <f t="shared" si="181"/>
        <v>1</v>
      </c>
    </row>
    <row r="3839" spans="1:16">
      <c r="A3839" s="3">
        <f t="shared" si="182"/>
        <v>3837</v>
      </c>
      <c r="B3839" s="3">
        <f>IF(成绩记录表!C3839=成绩查询表!$G$17,P3839+ROW(P3839)/10000000,10000000)+ROW(P3839)/1000000</f>
        <v>10000000.003838999</v>
      </c>
      <c r="O3839" s="15">
        <f t="shared" si="183"/>
        <v>0</v>
      </c>
      <c r="P3839" s="30">
        <f t="shared" si="181"/>
        <v>1</v>
      </c>
    </row>
    <row r="3840" spans="1:16">
      <c r="A3840" s="3">
        <f t="shared" si="182"/>
        <v>3838</v>
      </c>
      <c r="B3840" s="3">
        <f>IF(成绩记录表!C3840=成绩查询表!$G$17,P3840+ROW(P3840)/10000000,10000000)+ROW(P3840)/1000000</f>
        <v>10000000.003839999</v>
      </c>
      <c r="O3840" s="15">
        <f t="shared" si="183"/>
        <v>0</v>
      </c>
      <c r="P3840" s="30">
        <f t="shared" si="181"/>
        <v>1</v>
      </c>
    </row>
    <row r="3841" spans="1:16">
      <c r="A3841" s="3">
        <f t="shared" si="182"/>
        <v>3839</v>
      </c>
      <c r="B3841" s="3">
        <f>IF(成绩记录表!C3841=成绩查询表!$G$17,P3841+ROW(P3841)/10000000,10000000)+ROW(P3841)/1000000</f>
        <v>10000000.003841</v>
      </c>
      <c r="O3841" s="15">
        <f t="shared" si="183"/>
        <v>0</v>
      </c>
      <c r="P3841" s="30">
        <f t="shared" si="181"/>
        <v>1</v>
      </c>
    </row>
    <row r="3842" spans="1:16">
      <c r="A3842" s="3">
        <f t="shared" si="182"/>
        <v>3840</v>
      </c>
      <c r="B3842" s="3">
        <f>IF(成绩记录表!C3842=成绩查询表!$G$17,P3842+ROW(P3842)/10000000,10000000)+ROW(P3842)/1000000</f>
        <v>10000000.003842</v>
      </c>
      <c r="O3842" s="15">
        <f t="shared" si="183"/>
        <v>0</v>
      </c>
      <c r="P3842" s="30">
        <f t="shared" si="181"/>
        <v>1</v>
      </c>
    </row>
    <row r="3843" spans="1:16">
      <c r="A3843" s="3">
        <f t="shared" si="182"/>
        <v>3841</v>
      </c>
      <c r="B3843" s="3">
        <f>IF(成绩记录表!C3843=成绩查询表!$G$17,P3843+ROW(P3843)/10000000,10000000)+ROW(P3843)/1000000</f>
        <v>10000000.003843</v>
      </c>
      <c r="O3843" s="15">
        <f t="shared" si="183"/>
        <v>0</v>
      </c>
      <c r="P3843" s="30">
        <f t="shared" si="181"/>
        <v>1</v>
      </c>
    </row>
    <row r="3844" spans="1:16">
      <c r="A3844" s="3">
        <f t="shared" si="182"/>
        <v>3842</v>
      </c>
      <c r="B3844" s="3">
        <f>IF(成绩记录表!C3844=成绩查询表!$G$17,P3844+ROW(P3844)/10000000,10000000)+ROW(P3844)/1000000</f>
        <v>10000000.003844</v>
      </c>
      <c r="O3844" s="15">
        <f t="shared" si="183"/>
        <v>0</v>
      </c>
      <c r="P3844" s="30">
        <f t="shared" si="181"/>
        <v>1</v>
      </c>
    </row>
    <row r="3845" spans="1:16">
      <c r="A3845" s="3">
        <f t="shared" si="182"/>
        <v>3843</v>
      </c>
      <c r="B3845" s="3">
        <f>IF(成绩记录表!C3845=成绩查询表!$G$17,P3845+ROW(P3845)/10000000,10000000)+ROW(P3845)/1000000</f>
        <v>10000000.003845001</v>
      </c>
      <c r="O3845" s="15">
        <f t="shared" si="183"/>
        <v>0</v>
      </c>
      <c r="P3845" s="30">
        <f t="shared" si="181"/>
        <v>1</v>
      </c>
    </row>
    <row r="3846" spans="1:16">
      <c r="A3846" s="3">
        <f t="shared" si="182"/>
        <v>3844</v>
      </c>
      <c r="B3846" s="3">
        <f>IF(成绩记录表!C3846=成绩查询表!$G$17,P3846+ROW(P3846)/10000000,10000000)+ROW(P3846)/1000000</f>
        <v>10000000.003846001</v>
      </c>
      <c r="O3846" s="15">
        <f t="shared" si="183"/>
        <v>0</v>
      </c>
      <c r="P3846" s="30">
        <f t="shared" si="181"/>
        <v>1</v>
      </c>
    </row>
    <row r="3847" spans="1:16">
      <c r="A3847" s="3">
        <f t="shared" si="182"/>
        <v>3845</v>
      </c>
      <c r="B3847" s="3">
        <f>IF(成绩记录表!C3847=成绩查询表!$G$17,P3847+ROW(P3847)/10000000,10000000)+ROW(P3847)/1000000</f>
        <v>10000000.003846999</v>
      </c>
      <c r="O3847" s="15">
        <f t="shared" si="183"/>
        <v>0</v>
      </c>
      <c r="P3847" s="30">
        <f t="shared" si="181"/>
        <v>1</v>
      </c>
    </row>
    <row r="3848" spans="1:16">
      <c r="A3848" s="3">
        <f t="shared" si="182"/>
        <v>3846</v>
      </c>
      <c r="B3848" s="3">
        <f>IF(成绩记录表!C3848=成绩查询表!$G$17,P3848+ROW(P3848)/10000000,10000000)+ROW(P3848)/1000000</f>
        <v>10000000.003847999</v>
      </c>
      <c r="O3848" s="15">
        <f t="shared" si="183"/>
        <v>0</v>
      </c>
      <c r="P3848" s="30">
        <f t="shared" si="181"/>
        <v>1</v>
      </c>
    </row>
    <row r="3849" spans="1:16">
      <c r="A3849" s="3">
        <f t="shared" si="182"/>
        <v>3847</v>
      </c>
      <c r="B3849" s="3">
        <f>IF(成绩记录表!C3849=成绩查询表!$G$17,P3849+ROW(P3849)/10000000,10000000)+ROW(P3849)/1000000</f>
        <v>10000000.003849</v>
      </c>
      <c r="O3849" s="15">
        <f t="shared" si="183"/>
        <v>0</v>
      </c>
      <c r="P3849" s="30">
        <f t="shared" si="181"/>
        <v>1</v>
      </c>
    </row>
    <row r="3850" spans="1:16">
      <c r="A3850" s="3">
        <f t="shared" si="182"/>
        <v>3848</v>
      </c>
      <c r="B3850" s="3">
        <f>IF(成绩记录表!C3850=成绩查询表!$G$17,P3850+ROW(P3850)/10000000,10000000)+ROW(P3850)/1000000</f>
        <v>10000000.00385</v>
      </c>
      <c r="O3850" s="15">
        <f t="shared" si="183"/>
        <v>0</v>
      </c>
      <c r="P3850" s="30">
        <f t="shared" si="181"/>
        <v>1</v>
      </c>
    </row>
    <row r="3851" spans="1:16">
      <c r="A3851" s="3">
        <f t="shared" si="182"/>
        <v>3849</v>
      </c>
      <c r="B3851" s="3">
        <f>IF(成绩记录表!C3851=成绩查询表!$G$17,P3851+ROW(P3851)/10000000,10000000)+ROW(P3851)/1000000</f>
        <v>10000000.003851</v>
      </c>
      <c r="O3851" s="15">
        <f t="shared" si="183"/>
        <v>0</v>
      </c>
      <c r="P3851" s="30">
        <f t="shared" si="181"/>
        <v>1</v>
      </c>
    </row>
    <row r="3852" spans="1:16">
      <c r="A3852" s="3">
        <f t="shared" si="182"/>
        <v>3850</v>
      </c>
      <c r="B3852" s="3">
        <f>IF(成绩记录表!C3852=成绩查询表!$G$17,P3852+ROW(P3852)/10000000,10000000)+ROW(P3852)/1000000</f>
        <v>10000000.003852</v>
      </c>
      <c r="O3852" s="15">
        <f t="shared" si="183"/>
        <v>0</v>
      </c>
      <c r="P3852" s="30">
        <f t="shared" si="181"/>
        <v>1</v>
      </c>
    </row>
    <row r="3853" spans="1:16">
      <c r="A3853" s="3">
        <f t="shared" si="182"/>
        <v>3851</v>
      </c>
      <c r="B3853" s="3">
        <f>IF(成绩记录表!C3853=成绩查询表!$G$17,P3853+ROW(P3853)/10000000,10000000)+ROW(P3853)/1000000</f>
        <v>10000000.003853001</v>
      </c>
      <c r="O3853" s="15">
        <f t="shared" si="183"/>
        <v>0</v>
      </c>
      <c r="P3853" s="30">
        <f t="shared" si="181"/>
        <v>1</v>
      </c>
    </row>
    <row r="3854" spans="1:16">
      <c r="A3854" s="3">
        <f t="shared" si="182"/>
        <v>3852</v>
      </c>
      <c r="B3854" s="3">
        <f>IF(成绩记录表!C3854=成绩查询表!$G$17,P3854+ROW(P3854)/10000000,10000000)+ROW(P3854)/1000000</f>
        <v>10000000.003853999</v>
      </c>
      <c r="O3854" s="15">
        <f t="shared" si="183"/>
        <v>0</v>
      </c>
      <c r="P3854" s="30">
        <f t="shared" si="181"/>
        <v>1</v>
      </c>
    </row>
    <row r="3855" spans="1:16">
      <c r="A3855" s="3">
        <f t="shared" si="182"/>
        <v>3853</v>
      </c>
      <c r="B3855" s="3">
        <f>IF(成绩记录表!C3855=成绩查询表!$G$17,P3855+ROW(P3855)/10000000,10000000)+ROW(P3855)/1000000</f>
        <v>10000000.003854999</v>
      </c>
      <c r="O3855" s="15">
        <f t="shared" si="183"/>
        <v>0</v>
      </c>
      <c r="P3855" s="30">
        <f t="shared" si="181"/>
        <v>1</v>
      </c>
    </row>
    <row r="3856" spans="1:16">
      <c r="A3856" s="3">
        <f t="shared" si="182"/>
        <v>3854</v>
      </c>
      <c r="B3856" s="3">
        <f>IF(成绩记录表!C3856=成绩查询表!$G$17,P3856+ROW(P3856)/10000000,10000000)+ROW(P3856)/1000000</f>
        <v>10000000.003856</v>
      </c>
      <c r="O3856" s="15">
        <f t="shared" si="183"/>
        <v>0</v>
      </c>
      <c r="P3856" s="30">
        <f t="shared" si="181"/>
        <v>1</v>
      </c>
    </row>
    <row r="3857" spans="1:16">
      <c r="A3857" s="3">
        <f t="shared" si="182"/>
        <v>3855</v>
      </c>
      <c r="B3857" s="3">
        <f>IF(成绩记录表!C3857=成绩查询表!$G$17,P3857+ROW(P3857)/10000000,10000000)+ROW(P3857)/1000000</f>
        <v>10000000.003857</v>
      </c>
      <c r="O3857" s="15">
        <f t="shared" si="183"/>
        <v>0</v>
      </c>
      <c r="P3857" s="30">
        <f t="shared" si="181"/>
        <v>1</v>
      </c>
    </row>
    <row r="3858" spans="1:16">
      <c r="A3858" s="3">
        <f t="shared" si="182"/>
        <v>3856</v>
      </c>
      <c r="B3858" s="3">
        <f>IF(成绩记录表!C3858=成绩查询表!$G$17,P3858+ROW(P3858)/10000000,10000000)+ROW(P3858)/1000000</f>
        <v>10000000.003858</v>
      </c>
      <c r="O3858" s="15">
        <f t="shared" si="183"/>
        <v>0</v>
      </c>
      <c r="P3858" s="30">
        <f t="shared" si="181"/>
        <v>1</v>
      </c>
    </row>
    <row r="3859" spans="1:16">
      <c r="A3859" s="3">
        <f t="shared" si="182"/>
        <v>3857</v>
      </c>
      <c r="B3859" s="3">
        <f>IF(成绩记录表!C3859=成绩查询表!$G$17,P3859+ROW(P3859)/10000000,10000000)+ROW(P3859)/1000000</f>
        <v>10000000.003859</v>
      </c>
      <c r="O3859" s="15">
        <f t="shared" si="183"/>
        <v>0</v>
      </c>
      <c r="P3859" s="30">
        <f t="shared" si="181"/>
        <v>1</v>
      </c>
    </row>
    <row r="3860" spans="1:16">
      <c r="A3860" s="3">
        <f t="shared" si="182"/>
        <v>3858</v>
      </c>
      <c r="B3860" s="3">
        <f>IF(成绩记录表!C3860=成绩查询表!$G$17,P3860+ROW(P3860)/10000000,10000000)+ROW(P3860)/1000000</f>
        <v>10000000.003860001</v>
      </c>
      <c r="O3860" s="15">
        <f t="shared" si="183"/>
        <v>0</v>
      </c>
      <c r="P3860" s="30">
        <f t="shared" si="181"/>
        <v>1</v>
      </c>
    </row>
    <row r="3861" spans="1:16">
      <c r="A3861" s="3">
        <f t="shared" si="182"/>
        <v>3859</v>
      </c>
      <c r="B3861" s="3">
        <f>IF(成绩记录表!C3861=成绩查询表!$G$17,P3861+ROW(P3861)/10000000,10000000)+ROW(P3861)/1000000</f>
        <v>10000000.003861001</v>
      </c>
      <c r="O3861" s="15">
        <f t="shared" si="183"/>
        <v>0</v>
      </c>
      <c r="P3861" s="30">
        <f t="shared" si="181"/>
        <v>1</v>
      </c>
    </row>
    <row r="3862" spans="1:16">
      <c r="A3862" s="3">
        <f t="shared" si="182"/>
        <v>3860</v>
      </c>
      <c r="B3862" s="3">
        <f>IF(成绩记录表!C3862=成绩查询表!$G$17,P3862+ROW(P3862)/10000000,10000000)+ROW(P3862)/1000000</f>
        <v>10000000.003861999</v>
      </c>
      <c r="O3862" s="15">
        <f t="shared" si="183"/>
        <v>0</v>
      </c>
      <c r="P3862" s="30">
        <f t="shared" ref="P3862:P3925" si="184">IFERROR(VALUE(COUNTIFS($C$2:$C$20000,C3862,$O$2:$O$20000,"&gt;"&amp;$O3862)+1),0)</f>
        <v>1</v>
      </c>
    </row>
    <row r="3863" spans="1:16">
      <c r="A3863" s="3">
        <f t="shared" si="182"/>
        <v>3861</v>
      </c>
      <c r="B3863" s="3">
        <f>IF(成绩记录表!C3863=成绩查询表!$G$17,P3863+ROW(P3863)/10000000,10000000)+ROW(P3863)/1000000</f>
        <v>10000000.003862999</v>
      </c>
      <c r="O3863" s="15">
        <f t="shared" si="183"/>
        <v>0</v>
      </c>
      <c r="P3863" s="30">
        <f t="shared" si="184"/>
        <v>1</v>
      </c>
    </row>
    <row r="3864" spans="1:16">
      <c r="A3864" s="3">
        <f t="shared" si="182"/>
        <v>3862</v>
      </c>
      <c r="B3864" s="3">
        <f>IF(成绩记录表!C3864=成绩查询表!$G$17,P3864+ROW(P3864)/10000000,10000000)+ROW(P3864)/1000000</f>
        <v>10000000.003864</v>
      </c>
      <c r="O3864" s="15">
        <f t="shared" si="183"/>
        <v>0</v>
      </c>
      <c r="P3864" s="30">
        <f t="shared" si="184"/>
        <v>1</v>
      </c>
    </row>
    <row r="3865" spans="1:16">
      <c r="A3865" s="3">
        <f t="shared" si="182"/>
        <v>3863</v>
      </c>
      <c r="B3865" s="3">
        <f>IF(成绩记录表!C3865=成绩查询表!$G$17,P3865+ROW(P3865)/10000000,10000000)+ROW(P3865)/1000000</f>
        <v>10000000.003865</v>
      </c>
      <c r="O3865" s="15">
        <f t="shared" si="183"/>
        <v>0</v>
      </c>
      <c r="P3865" s="30">
        <f t="shared" si="184"/>
        <v>1</v>
      </c>
    </row>
    <row r="3866" spans="1:16">
      <c r="A3866" s="3">
        <f t="shared" si="182"/>
        <v>3864</v>
      </c>
      <c r="B3866" s="3">
        <f>IF(成绩记录表!C3866=成绩查询表!$G$17,P3866+ROW(P3866)/10000000,10000000)+ROW(P3866)/1000000</f>
        <v>10000000.003866</v>
      </c>
      <c r="O3866" s="15">
        <f t="shared" si="183"/>
        <v>0</v>
      </c>
      <c r="P3866" s="30">
        <f t="shared" si="184"/>
        <v>1</v>
      </c>
    </row>
    <row r="3867" spans="1:16">
      <c r="A3867" s="3">
        <f t="shared" si="182"/>
        <v>3865</v>
      </c>
      <c r="B3867" s="3">
        <f>IF(成绩记录表!C3867=成绩查询表!$G$17,P3867+ROW(P3867)/10000000,10000000)+ROW(P3867)/1000000</f>
        <v>10000000.003867</v>
      </c>
      <c r="O3867" s="15">
        <f t="shared" si="183"/>
        <v>0</v>
      </c>
      <c r="P3867" s="30">
        <f t="shared" si="184"/>
        <v>1</v>
      </c>
    </row>
    <row r="3868" spans="1:16">
      <c r="A3868" s="3">
        <f t="shared" si="182"/>
        <v>3866</v>
      </c>
      <c r="B3868" s="3">
        <f>IF(成绩记录表!C3868=成绩查询表!$G$17,P3868+ROW(P3868)/10000000,10000000)+ROW(P3868)/1000000</f>
        <v>10000000.003868001</v>
      </c>
      <c r="O3868" s="15">
        <f t="shared" si="183"/>
        <v>0</v>
      </c>
      <c r="P3868" s="30">
        <f t="shared" si="184"/>
        <v>1</v>
      </c>
    </row>
    <row r="3869" spans="1:16">
      <c r="A3869" s="3">
        <f t="shared" si="182"/>
        <v>3867</v>
      </c>
      <c r="B3869" s="3">
        <f>IF(成绩记录表!C3869=成绩查询表!$G$17,P3869+ROW(P3869)/10000000,10000000)+ROW(P3869)/1000000</f>
        <v>10000000.003869001</v>
      </c>
      <c r="O3869" s="15">
        <f t="shared" si="183"/>
        <v>0</v>
      </c>
      <c r="P3869" s="30">
        <f t="shared" si="184"/>
        <v>1</v>
      </c>
    </row>
    <row r="3870" spans="1:16">
      <c r="A3870" s="3">
        <f t="shared" si="182"/>
        <v>3868</v>
      </c>
      <c r="B3870" s="3">
        <f>IF(成绩记录表!C3870=成绩查询表!$G$17,P3870+ROW(P3870)/10000000,10000000)+ROW(P3870)/1000000</f>
        <v>10000000.003869999</v>
      </c>
      <c r="O3870" s="15">
        <f t="shared" si="183"/>
        <v>0</v>
      </c>
      <c r="P3870" s="30">
        <f t="shared" si="184"/>
        <v>1</v>
      </c>
    </row>
    <row r="3871" spans="1:16">
      <c r="A3871" s="3">
        <f t="shared" si="182"/>
        <v>3869</v>
      </c>
      <c r="B3871" s="3">
        <f>IF(成绩记录表!C3871=成绩查询表!$G$17,P3871+ROW(P3871)/10000000,10000000)+ROW(P3871)/1000000</f>
        <v>10000000.003870999</v>
      </c>
      <c r="O3871" s="15">
        <f t="shared" si="183"/>
        <v>0</v>
      </c>
      <c r="P3871" s="30">
        <f t="shared" si="184"/>
        <v>1</v>
      </c>
    </row>
    <row r="3872" spans="1:16">
      <c r="A3872" s="3">
        <f t="shared" si="182"/>
        <v>3870</v>
      </c>
      <c r="B3872" s="3">
        <f>IF(成绩记录表!C3872=成绩查询表!$G$17,P3872+ROW(P3872)/10000000,10000000)+ROW(P3872)/1000000</f>
        <v>10000000.003872</v>
      </c>
      <c r="O3872" s="15">
        <f t="shared" si="183"/>
        <v>0</v>
      </c>
      <c r="P3872" s="30">
        <f t="shared" si="184"/>
        <v>1</v>
      </c>
    </row>
    <row r="3873" spans="1:16">
      <c r="A3873" s="3">
        <f t="shared" si="182"/>
        <v>3871</v>
      </c>
      <c r="B3873" s="3">
        <f>IF(成绩记录表!C3873=成绩查询表!$G$17,P3873+ROW(P3873)/10000000,10000000)+ROW(P3873)/1000000</f>
        <v>10000000.003873</v>
      </c>
      <c r="O3873" s="15">
        <f t="shared" si="183"/>
        <v>0</v>
      </c>
      <c r="P3873" s="30">
        <f t="shared" si="184"/>
        <v>1</v>
      </c>
    </row>
    <row r="3874" spans="1:16">
      <c r="A3874" s="3">
        <f t="shared" si="182"/>
        <v>3872</v>
      </c>
      <c r="B3874" s="3">
        <f>IF(成绩记录表!C3874=成绩查询表!$G$17,P3874+ROW(P3874)/10000000,10000000)+ROW(P3874)/1000000</f>
        <v>10000000.003874</v>
      </c>
      <c r="O3874" s="15">
        <f t="shared" si="183"/>
        <v>0</v>
      </c>
      <c r="P3874" s="30">
        <f t="shared" si="184"/>
        <v>1</v>
      </c>
    </row>
    <row r="3875" spans="1:16">
      <c r="A3875" s="3">
        <f t="shared" si="182"/>
        <v>3873</v>
      </c>
      <c r="B3875" s="3">
        <f>IF(成绩记录表!C3875=成绩查询表!$G$17,P3875+ROW(P3875)/10000000,10000000)+ROW(P3875)/1000000</f>
        <v>10000000.003875</v>
      </c>
      <c r="O3875" s="15">
        <f t="shared" si="183"/>
        <v>0</v>
      </c>
      <c r="P3875" s="30">
        <f t="shared" si="184"/>
        <v>1</v>
      </c>
    </row>
    <row r="3876" spans="1:16">
      <c r="A3876" s="3">
        <f t="shared" si="182"/>
        <v>3874</v>
      </c>
      <c r="B3876" s="3">
        <f>IF(成绩记录表!C3876=成绩查询表!$G$17,P3876+ROW(P3876)/10000000,10000000)+ROW(P3876)/1000000</f>
        <v>10000000.003876001</v>
      </c>
      <c r="O3876" s="15">
        <f t="shared" si="183"/>
        <v>0</v>
      </c>
      <c r="P3876" s="30">
        <f t="shared" si="184"/>
        <v>1</v>
      </c>
    </row>
    <row r="3877" spans="1:16">
      <c r="A3877" s="3">
        <f t="shared" si="182"/>
        <v>3875</v>
      </c>
      <c r="B3877" s="3">
        <f>IF(成绩记录表!C3877=成绩查询表!$G$17,P3877+ROW(P3877)/10000000,10000000)+ROW(P3877)/1000000</f>
        <v>10000000.003877001</v>
      </c>
      <c r="O3877" s="15">
        <f t="shared" si="183"/>
        <v>0</v>
      </c>
      <c r="P3877" s="30">
        <f t="shared" si="184"/>
        <v>1</v>
      </c>
    </row>
    <row r="3878" spans="1:16">
      <c r="A3878" s="3">
        <f t="shared" si="182"/>
        <v>3876</v>
      </c>
      <c r="B3878" s="3">
        <f>IF(成绩记录表!C3878=成绩查询表!$G$17,P3878+ROW(P3878)/10000000,10000000)+ROW(P3878)/1000000</f>
        <v>10000000.003877999</v>
      </c>
      <c r="O3878" s="15">
        <f t="shared" si="183"/>
        <v>0</v>
      </c>
      <c r="P3878" s="30">
        <f t="shared" si="184"/>
        <v>1</v>
      </c>
    </row>
    <row r="3879" spans="1:16">
      <c r="A3879" s="3">
        <f t="shared" si="182"/>
        <v>3877</v>
      </c>
      <c r="B3879" s="3">
        <f>IF(成绩记录表!C3879=成绩查询表!$G$17,P3879+ROW(P3879)/10000000,10000000)+ROW(P3879)/1000000</f>
        <v>10000000.003879</v>
      </c>
      <c r="O3879" s="15">
        <f t="shared" si="183"/>
        <v>0</v>
      </c>
      <c r="P3879" s="30">
        <f t="shared" si="184"/>
        <v>1</v>
      </c>
    </row>
    <row r="3880" spans="1:16">
      <c r="A3880" s="3">
        <f t="shared" si="182"/>
        <v>3878</v>
      </c>
      <c r="B3880" s="3">
        <f>IF(成绩记录表!C3880=成绩查询表!$G$17,P3880+ROW(P3880)/10000000,10000000)+ROW(P3880)/1000000</f>
        <v>10000000.00388</v>
      </c>
      <c r="O3880" s="15">
        <f t="shared" si="183"/>
        <v>0</v>
      </c>
      <c r="P3880" s="30">
        <f t="shared" si="184"/>
        <v>1</v>
      </c>
    </row>
    <row r="3881" spans="1:16">
      <c r="A3881" s="3">
        <f t="shared" si="182"/>
        <v>3879</v>
      </c>
      <c r="B3881" s="3">
        <f>IF(成绩记录表!C3881=成绩查询表!$G$17,P3881+ROW(P3881)/10000000,10000000)+ROW(P3881)/1000000</f>
        <v>10000000.003881</v>
      </c>
      <c r="O3881" s="15">
        <f t="shared" si="183"/>
        <v>0</v>
      </c>
      <c r="P3881" s="30">
        <f t="shared" si="184"/>
        <v>1</v>
      </c>
    </row>
    <row r="3882" spans="1:16">
      <c r="A3882" s="3">
        <f t="shared" si="182"/>
        <v>3880</v>
      </c>
      <c r="B3882" s="3">
        <f>IF(成绩记录表!C3882=成绩查询表!$G$17,P3882+ROW(P3882)/10000000,10000000)+ROW(P3882)/1000000</f>
        <v>10000000.003882</v>
      </c>
      <c r="O3882" s="15">
        <f t="shared" si="183"/>
        <v>0</v>
      </c>
      <c r="P3882" s="30">
        <f t="shared" si="184"/>
        <v>1</v>
      </c>
    </row>
    <row r="3883" spans="1:16">
      <c r="A3883" s="3">
        <f t="shared" si="182"/>
        <v>3881</v>
      </c>
      <c r="B3883" s="3">
        <f>IF(成绩记录表!C3883=成绩查询表!$G$17,P3883+ROW(P3883)/10000000,10000000)+ROW(P3883)/1000000</f>
        <v>10000000.003883</v>
      </c>
      <c r="O3883" s="15">
        <f t="shared" si="183"/>
        <v>0</v>
      </c>
      <c r="P3883" s="30">
        <f t="shared" si="184"/>
        <v>1</v>
      </c>
    </row>
    <row r="3884" spans="1:16">
      <c r="A3884" s="3">
        <f t="shared" ref="A3884:A3947" si="185">RANK(B3884,B:B,1)</f>
        <v>3882</v>
      </c>
      <c r="B3884" s="3">
        <f>IF(成绩记录表!C3884=成绩查询表!$G$17,P3884+ROW(P3884)/10000000,10000000)+ROW(P3884)/1000000</f>
        <v>10000000.003884001</v>
      </c>
      <c r="O3884" s="15">
        <f t="shared" ref="O3884:O3947" si="186">SUM(F3884:N3884)</f>
        <v>0</v>
      </c>
      <c r="P3884" s="30">
        <f t="shared" si="184"/>
        <v>1</v>
      </c>
    </row>
    <row r="3885" spans="1:16">
      <c r="A3885" s="3">
        <f t="shared" si="185"/>
        <v>3883</v>
      </c>
      <c r="B3885" s="3">
        <f>IF(成绩记录表!C3885=成绩查询表!$G$17,P3885+ROW(P3885)/10000000,10000000)+ROW(P3885)/1000000</f>
        <v>10000000.003884999</v>
      </c>
      <c r="O3885" s="15">
        <f t="shared" si="186"/>
        <v>0</v>
      </c>
      <c r="P3885" s="30">
        <f t="shared" si="184"/>
        <v>1</v>
      </c>
    </row>
    <row r="3886" spans="1:16">
      <c r="A3886" s="3">
        <f t="shared" si="185"/>
        <v>3884</v>
      </c>
      <c r="B3886" s="3">
        <f>IF(成绩记录表!C3886=成绩查询表!$G$17,P3886+ROW(P3886)/10000000,10000000)+ROW(P3886)/1000000</f>
        <v>10000000.003885999</v>
      </c>
      <c r="O3886" s="15">
        <f t="shared" si="186"/>
        <v>0</v>
      </c>
      <c r="P3886" s="30">
        <f t="shared" si="184"/>
        <v>1</v>
      </c>
    </row>
    <row r="3887" spans="1:16">
      <c r="A3887" s="3">
        <f t="shared" si="185"/>
        <v>3885</v>
      </c>
      <c r="B3887" s="3">
        <f>IF(成绩记录表!C3887=成绩查询表!$G$17,P3887+ROW(P3887)/10000000,10000000)+ROW(P3887)/1000000</f>
        <v>10000000.003887</v>
      </c>
      <c r="O3887" s="15">
        <f t="shared" si="186"/>
        <v>0</v>
      </c>
      <c r="P3887" s="30">
        <f t="shared" si="184"/>
        <v>1</v>
      </c>
    </row>
    <row r="3888" spans="1:16">
      <c r="A3888" s="3">
        <f t="shared" si="185"/>
        <v>3886</v>
      </c>
      <c r="B3888" s="3">
        <f>IF(成绩记录表!C3888=成绩查询表!$G$17,P3888+ROW(P3888)/10000000,10000000)+ROW(P3888)/1000000</f>
        <v>10000000.003888</v>
      </c>
      <c r="O3888" s="15">
        <f t="shared" si="186"/>
        <v>0</v>
      </c>
      <c r="P3888" s="30">
        <f t="shared" si="184"/>
        <v>1</v>
      </c>
    </row>
    <row r="3889" spans="1:16">
      <c r="A3889" s="3">
        <f t="shared" si="185"/>
        <v>3887</v>
      </c>
      <c r="B3889" s="3">
        <f>IF(成绩记录表!C3889=成绩查询表!$G$17,P3889+ROW(P3889)/10000000,10000000)+ROW(P3889)/1000000</f>
        <v>10000000.003889</v>
      </c>
      <c r="O3889" s="15">
        <f t="shared" si="186"/>
        <v>0</v>
      </c>
      <c r="P3889" s="30">
        <f t="shared" si="184"/>
        <v>1</v>
      </c>
    </row>
    <row r="3890" spans="1:16">
      <c r="A3890" s="3">
        <f t="shared" si="185"/>
        <v>3888</v>
      </c>
      <c r="B3890" s="3">
        <f>IF(成绩记录表!C3890=成绩查询表!$G$17,P3890+ROW(P3890)/10000000,10000000)+ROW(P3890)/1000000</f>
        <v>10000000.00389</v>
      </c>
      <c r="O3890" s="15">
        <f t="shared" si="186"/>
        <v>0</v>
      </c>
      <c r="P3890" s="30">
        <f t="shared" si="184"/>
        <v>1</v>
      </c>
    </row>
    <row r="3891" spans="1:16">
      <c r="A3891" s="3">
        <f t="shared" si="185"/>
        <v>3889</v>
      </c>
      <c r="B3891" s="3">
        <f>IF(成绩记录表!C3891=成绩查询表!$G$17,P3891+ROW(P3891)/10000000,10000000)+ROW(P3891)/1000000</f>
        <v>10000000.003891001</v>
      </c>
      <c r="O3891" s="15">
        <f t="shared" si="186"/>
        <v>0</v>
      </c>
      <c r="P3891" s="30">
        <f t="shared" si="184"/>
        <v>1</v>
      </c>
    </row>
    <row r="3892" spans="1:16">
      <c r="A3892" s="3">
        <f t="shared" si="185"/>
        <v>3890</v>
      </c>
      <c r="B3892" s="3">
        <f>IF(成绩记录表!C3892=成绩查询表!$G$17,P3892+ROW(P3892)/10000000,10000000)+ROW(P3892)/1000000</f>
        <v>10000000.003892001</v>
      </c>
      <c r="O3892" s="15">
        <f t="shared" si="186"/>
        <v>0</v>
      </c>
      <c r="P3892" s="30">
        <f t="shared" si="184"/>
        <v>1</v>
      </c>
    </row>
    <row r="3893" spans="1:16">
      <c r="A3893" s="3">
        <f t="shared" si="185"/>
        <v>3891</v>
      </c>
      <c r="B3893" s="3">
        <f>IF(成绩记录表!C3893=成绩查询表!$G$17,P3893+ROW(P3893)/10000000,10000000)+ROW(P3893)/1000000</f>
        <v>10000000.003892999</v>
      </c>
      <c r="O3893" s="15">
        <f t="shared" si="186"/>
        <v>0</v>
      </c>
      <c r="P3893" s="30">
        <f t="shared" si="184"/>
        <v>1</v>
      </c>
    </row>
    <row r="3894" spans="1:16">
      <c r="A3894" s="3">
        <f t="shared" si="185"/>
        <v>3892</v>
      </c>
      <c r="B3894" s="3">
        <f>IF(成绩记录表!C3894=成绩查询表!$G$17,P3894+ROW(P3894)/10000000,10000000)+ROW(P3894)/1000000</f>
        <v>10000000.003893999</v>
      </c>
      <c r="O3894" s="15">
        <f t="shared" si="186"/>
        <v>0</v>
      </c>
      <c r="P3894" s="30">
        <f t="shared" si="184"/>
        <v>1</v>
      </c>
    </row>
    <row r="3895" spans="1:16">
      <c r="A3895" s="3">
        <f t="shared" si="185"/>
        <v>3893</v>
      </c>
      <c r="B3895" s="3">
        <f>IF(成绩记录表!C3895=成绩查询表!$G$17,P3895+ROW(P3895)/10000000,10000000)+ROW(P3895)/1000000</f>
        <v>10000000.003895</v>
      </c>
      <c r="O3895" s="15">
        <f t="shared" si="186"/>
        <v>0</v>
      </c>
      <c r="P3895" s="30">
        <f t="shared" si="184"/>
        <v>1</v>
      </c>
    </row>
    <row r="3896" spans="1:16">
      <c r="A3896" s="3">
        <f t="shared" si="185"/>
        <v>3894</v>
      </c>
      <c r="B3896" s="3">
        <f>IF(成绩记录表!C3896=成绩查询表!$G$17,P3896+ROW(P3896)/10000000,10000000)+ROW(P3896)/1000000</f>
        <v>10000000.003896</v>
      </c>
      <c r="O3896" s="15">
        <f t="shared" si="186"/>
        <v>0</v>
      </c>
      <c r="P3896" s="30">
        <f t="shared" si="184"/>
        <v>1</v>
      </c>
    </row>
    <row r="3897" spans="1:16">
      <c r="A3897" s="3">
        <f t="shared" si="185"/>
        <v>3895</v>
      </c>
      <c r="B3897" s="3">
        <f>IF(成绩记录表!C3897=成绩查询表!$G$17,P3897+ROW(P3897)/10000000,10000000)+ROW(P3897)/1000000</f>
        <v>10000000.003897</v>
      </c>
      <c r="O3897" s="15">
        <f t="shared" si="186"/>
        <v>0</v>
      </c>
      <c r="P3897" s="30">
        <f t="shared" si="184"/>
        <v>1</v>
      </c>
    </row>
    <row r="3898" spans="1:16">
      <c r="A3898" s="3">
        <f t="shared" si="185"/>
        <v>3896</v>
      </c>
      <c r="B3898" s="3">
        <f>IF(成绩记录表!C3898=成绩查询表!$G$17,P3898+ROW(P3898)/10000000,10000000)+ROW(P3898)/1000000</f>
        <v>10000000.003898</v>
      </c>
      <c r="O3898" s="15">
        <f t="shared" si="186"/>
        <v>0</v>
      </c>
      <c r="P3898" s="30">
        <f t="shared" si="184"/>
        <v>1</v>
      </c>
    </row>
    <row r="3899" spans="1:16">
      <c r="A3899" s="3">
        <f t="shared" si="185"/>
        <v>3897</v>
      </c>
      <c r="B3899" s="3">
        <f>IF(成绩记录表!C3899=成绩查询表!$G$17,P3899+ROW(P3899)/10000000,10000000)+ROW(P3899)/1000000</f>
        <v>10000000.003899001</v>
      </c>
      <c r="O3899" s="15">
        <f t="shared" si="186"/>
        <v>0</v>
      </c>
      <c r="P3899" s="30">
        <f t="shared" si="184"/>
        <v>1</v>
      </c>
    </row>
    <row r="3900" spans="1:16">
      <c r="A3900" s="3">
        <f t="shared" si="185"/>
        <v>3898</v>
      </c>
      <c r="B3900" s="3">
        <f>IF(成绩记录表!C3900=成绩查询表!$G$17,P3900+ROW(P3900)/10000000,10000000)+ROW(P3900)/1000000</f>
        <v>10000000.003900001</v>
      </c>
      <c r="O3900" s="15">
        <f t="shared" si="186"/>
        <v>0</v>
      </c>
      <c r="P3900" s="30">
        <f t="shared" si="184"/>
        <v>1</v>
      </c>
    </row>
    <row r="3901" spans="1:16">
      <c r="A3901" s="3">
        <f t="shared" si="185"/>
        <v>3899</v>
      </c>
      <c r="B3901" s="3">
        <f>IF(成绩记录表!C3901=成绩查询表!$G$17,P3901+ROW(P3901)/10000000,10000000)+ROW(P3901)/1000000</f>
        <v>10000000.003900999</v>
      </c>
      <c r="O3901" s="15">
        <f t="shared" si="186"/>
        <v>0</v>
      </c>
      <c r="P3901" s="30">
        <f t="shared" si="184"/>
        <v>1</v>
      </c>
    </row>
    <row r="3902" spans="1:16">
      <c r="A3902" s="3">
        <f t="shared" si="185"/>
        <v>3900</v>
      </c>
      <c r="B3902" s="3">
        <f>IF(成绩记录表!C3902=成绩查询表!$G$17,P3902+ROW(P3902)/10000000,10000000)+ROW(P3902)/1000000</f>
        <v>10000000.003901999</v>
      </c>
      <c r="O3902" s="15">
        <f t="shared" si="186"/>
        <v>0</v>
      </c>
      <c r="P3902" s="30">
        <f t="shared" si="184"/>
        <v>1</v>
      </c>
    </row>
    <row r="3903" spans="1:16">
      <c r="A3903" s="3">
        <f t="shared" si="185"/>
        <v>3901</v>
      </c>
      <c r="B3903" s="3">
        <f>IF(成绩记录表!C3903=成绩查询表!$G$17,P3903+ROW(P3903)/10000000,10000000)+ROW(P3903)/1000000</f>
        <v>10000000.003903</v>
      </c>
      <c r="O3903" s="15">
        <f t="shared" si="186"/>
        <v>0</v>
      </c>
      <c r="P3903" s="30">
        <f t="shared" si="184"/>
        <v>1</v>
      </c>
    </row>
    <row r="3904" spans="1:16">
      <c r="A3904" s="3">
        <f t="shared" si="185"/>
        <v>3902</v>
      </c>
      <c r="B3904" s="3">
        <f>IF(成绩记录表!C3904=成绩查询表!$G$17,P3904+ROW(P3904)/10000000,10000000)+ROW(P3904)/1000000</f>
        <v>10000000.003904</v>
      </c>
      <c r="O3904" s="15">
        <f t="shared" si="186"/>
        <v>0</v>
      </c>
      <c r="P3904" s="30">
        <f t="shared" si="184"/>
        <v>1</v>
      </c>
    </row>
    <row r="3905" spans="1:16">
      <c r="A3905" s="3">
        <f t="shared" si="185"/>
        <v>3903</v>
      </c>
      <c r="B3905" s="3">
        <f>IF(成绩记录表!C3905=成绩查询表!$G$17,P3905+ROW(P3905)/10000000,10000000)+ROW(P3905)/1000000</f>
        <v>10000000.003905</v>
      </c>
      <c r="O3905" s="15">
        <f t="shared" si="186"/>
        <v>0</v>
      </c>
      <c r="P3905" s="30">
        <f t="shared" si="184"/>
        <v>1</v>
      </c>
    </row>
    <row r="3906" spans="1:16">
      <c r="A3906" s="3">
        <f t="shared" si="185"/>
        <v>3904</v>
      </c>
      <c r="B3906" s="3">
        <f>IF(成绩记录表!C3906=成绩查询表!$G$17,P3906+ROW(P3906)/10000000,10000000)+ROW(P3906)/1000000</f>
        <v>10000000.003906</v>
      </c>
      <c r="O3906" s="15">
        <f t="shared" si="186"/>
        <v>0</v>
      </c>
      <c r="P3906" s="30">
        <f t="shared" si="184"/>
        <v>1</v>
      </c>
    </row>
    <row r="3907" spans="1:16">
      <c r="A3907" s="3">
        <f t="shared" si="185"/>
        <v>3905</v>
      </c>
      <c r="B3907" s="3">
        <f>IF(成绩记录表!C3907=成绩查询表!$G$17,P3907+ROW(P3907)/10000000,10000000)+ROW(P3907)/1000000</f>
        <v>10000000.003907001</v>
      </c>
      <c r="O3907" s="15">
        <f t="shared" si="186"/>
        <v>0</v>
      </c>
      <c r="P3907" s="30">
        <f t="shared" si="184"/>
        <v>1</v>
      </c>
    </row>
    <row r="3908" spans="1:16">
      <c r="A3908" s="3">
        <f t="shared" si="185"/>
        <v>3906</v>
      </c>
      <c r="B3908" s="3">
        <f>IF(成绩记录表!C3908=成绩查询表!$G$17,P3908+ROW(P3908)/10000000,10000000)+ROW(P3908)/1000000</f>
        <v>10000000.003908001</v>
      </c>
      <c r="O3908" s="15">
        <f t="shared" si="186"/>
        <v>0</v>
      </c>
      <c r="P3908" s="30">
        <f t="shared" si="184"/>
        <v>1</v>
      </c>
    </row>
    <row r="3909" spans="1:16">
      <c r="A3909" s="3">
        <f t="shared" si="185"/>
        <v>3907</v>
      </c>
      <c r="B3909" s="3">
        <f>IF(成绩记录表!C3909=成绩查询表!$G$17,P3909+ROW(P3909)/10000000,10000000)+ROW(P3909)/1000000</f>
        <v>10000000.003908999</v>
      </c>
      <c r="O3909" s="15">
        <f t="shared" si="186"/>
        <v>0</v>
      </c>
      <c r="P3909" s="30">
        <f t="shared" si="184"/>
        <v>1</v>
      </c>
    </row>
    <row r="3910" spans="1:16">
      <c r="A3910" s="3">
        <f t="shared" si="185"/>
        <v>3908</v>
      </c>
      <c r="B3910" s="3">
        <f>IF(成绩记录表!C3910=成绩查询表!$G$17,P3910+ROW(P3910)/10000000,10000000)+ROW(P3910)/1000000</f>
        <v>10000000.00391</v>
      </c>
      <c r="O3910" s="15">
        <f t="shared" si="186"/>
        <v>0</v>
      </c>
      <c r="P3910" s="30">
        <f t="shared" si="184"/>
        <v>1</v>
      </c>
    </row>
    <row r="3911" spans="1:16">
      <c r="A3911" s="3">
        <f t="shared" si="185"/>
        <v>3909</v>
      </c>
      <c r="B3911" s="3">
        <f>IF(成绩记录表!C3911=成绩查询表!$G$17,P3911+ROW(P3911)/10000000,10000000)+ROW(P3911)/1000000</f>
        <v>10000000.003911</v>
      </c>
      <c r="O3911" s="15">
        <f t="shared" si="186"/>
        <v>0</v>
      </c>
      <c r="P3911" s="30">
        <f t="shared" si="184"/>
        <v>1</v>
      </c>
    </row>
    <row r="3912" spans="1:16">
      <c r="A3912" s="3">
        <f t="shared" si="185"/>
        <v>3910</v>
      </c>
      <c r="B3912" s="3">
        <f>IF(成绩记录表!C3912=成绩查询表!$G$17,P3912+ROW(P3912)/10000000,10000000)+ROW(P3912)/1000000</f>
        <v>10000000.003912</v>
      </c>
      <c r="O3912" s="15">
        <f t="shared" si="186"/>
        <v>0</v>
      </c>
      <c r="P3912" s="30">
        <f t="shared" si="184"/>
        <v>1</v>
      </c>
    </row>
    <row r="3913" spans="1:16">
      <c r="A3913" s="3">
        <f t="shared" si="185"/>
        <v>3911</v>
      </c>
      <c r="B3913" s="3">
        <f>IF(成绩记录表!C3913=成绩查询表!$G$17,P3913+ROW(P3913)/10000000,10000000)+ROW(P3913)/1000000</f>
        <v>10000000.003913</v>
      </c>
      <c r="O3913" s="15">
        <f t="shared" si="186"/>
        <v>0</v>
      </c>
      <c r="P3913" s="30">
        <f t="shared" si="184"/>
        <v>1</v>
      </c>
    </row>
    <row r="3914" spans="1:16">
      <c r="A3914" s="3">
        <f t="shared" si="185"/>
        <v>3912</v>
      </c>
      <c r="B3914" s="3">
        <f>IF(成绩记录表!C3914=成绩查询表!$G$17,P3914+ROW(P3914)/10000000,10000000)+ROW(P3914)/1000000</f>
        <v>10000000.003914</v>
      </c>
      <c r="O3914" s="15">
        <f t="shared" si="186"/>
        <v>0</v>
      </c>
      <c r="P3914" s="30">
        <f t="shared" si="184"/>
        <v>1</v>
      </c>
    </row>
    <row r="3915" spans="1:16">
      <c r="A3915" s="3">
        <f t="shared" si="185"/>
        <v>3913</v>
      </c>
      <c r="B3915" s="3">
        <f>IF(成绩记录表!C3915=成绩查询表!$G$17,P3915+ROW(P3915)/10000000,10000000)+ROW(P3915)/1000000</f>
        <v>10000000.003915001</v>
      </c>
      <c r="O3915" s="15">
        <f t="shared" si="186"/>
        <v>0</v>
      </c>
      <c r="P3915" s="30">
        <f t="shared" si="184"/>
        <v>1</v>
      </c>
    </row>
    <row r="3916" spans="1:16">
      <c r="A3916" s="3">
        <f t="shared" si="185"/>
        <v>3914</v>
      </c>
      <c r="B3916" s="3">
        <f>IF(成绩记录表!C3916=成绩查询表!$G$17,P3916+ROW(P3916)/10000000,10000000)+ROW(P3916)/1000000</f>
        <v>10000000.003915999</v>
      </c>
      <c r="O3916" s="15">
        <f t="shared" si="186"/>
        <v>0</v>
      </c>
      <c r="P3916" s="30">
        <f t="shared" si="184"/>
        <v>1</v>
      </c>
    </row>
    <row r="3917" spans="1:16">
      <c r="A3917" s="3">
        <f t="shared" si="185"/>
        <v>3915</v>
      </c>
      <c r="B3917" s="3">
        <f>IF(成绩记录表!C3917=成绩查询表!$G$17,P3917+ROW(P3917)/10000000,10000000)+ROW(P3917)/1000000</f>
        <v>10000000.003916999</v>
      </c>
      <c r="O3917" s="15">
        <f t="shared" si="186"/>
        <v>0</v>
      </c>
      <c r="P3917" s="30">
        <f t="shared" si="184"/>
        <v>1</v>
      </c>
    </row>
    <row r="3918" spans="1:16">
      <c r="A3918" s="3">
        <f t="shared" si="185"/>
        <v>3916</v>
      </c>
      <c r="B3918" s="3">
        <f>IF(成绩记录表!C3918=成绩查询表!$G$17,P3918+ROW(P3918)/10000000,10000000)+ROW(P3918)/1000000</f>
        <v>10000000.003918</v>
      </c>
      <c r="O3918" s="15">
        <f t="shared" si="186"/>
        <v>0</v>
      </c>
      <c r="P3918" s="30">
        <f t="shared" si="184"/>
        <v>1</v>
      </c>
    </row>
    <row r="3919" spans="1:16">
      <c r="A3919" s="3">
        <f t="shared" si="185"/>
        <v>3917</v>
      </c>
      <c r="B3919" s="3">
        <f>IF(成绩记录表!C3919=成绩查询表!$G$17,P3919+ROW(P3919)/10000000,10000000)+ROW(P3919)/1000000</f>
        <v>10000000.003919</v>
      </c>
      <c r="O3919" s="15">
        <f t="shared" si="186"/>
        <v>0</v>
      </c>
      <c r="P3919" s="30">
        <f t="shared" si="184"/>
        <v>1</v>
      </c>
    </row>
    <row r="3920" spans="1:16">
      <c r="A3920" s="3">
        <f t="shared" si="185"/>
        <v>3918</v>
      </c>
      <c r="B3920" s="3">
        <f>IF(成绩记录表!C3920=成绩查询表!$G$17,P3920+ROW(P3920)/10000000,10000000)+ROW(P3920)/1000000</f>
        <v>10000000.00392</v>
      </c>
      <c r="O3920" s="15">
        <f t="shared" si="186"/>
        <v>0</v>
      </c>
      <c r="P3920" s="30">
        <f t="shared" si="184"/>
        <v>1</v>
      </c>
    </row>
    <row r="3921" spans="1:16">
      <c r="A3921" s="3">
        <f t="shared" si="185"/>
        <v>3919</v>
      </c>
      <c r="B3921" s="3">
        <f>IF(成绩记录表!C3921=成绩查询表!$G$17,P3921+ROW(P3921)/10000000,10000000)+ROW(P3921)/1000000</f>
        <v>10000000.003921</v>
      </c>
      <c r="O3921" s="15">
        <f t="shared" si="186"/>
        <v>0</v>
      </c>
      <c r="P3921" s="30">
        <f t="shared" si="184"/>
        <v>1</v>
      </c>
    </row>
    <row r="3922" spans="1:16">
      <c r="A3922" s="3">
        <f t="shared" si="185"/>
        <v>3920</v>
      </c>
      <c r="B3922" s="3">
        <f>IF(成绩记录表!C3922=成绩查询表!$G$17,P3922+ROW(P3922)/10000000,10000000)+ROW(P3922)/1000000</f>
        <v>10000000.003922001</v>
      </c>
      <c r="O3922" s="15">
        <f t="shared" si="186"/>
        <v>0</v>
      </c>
      <c r="P3922" s="30">
        <f t="shared" si="184"/>
        <v>1</v>
      </c>
    </row>
    <row r="3923" spans="1:16">
      <c r="A3923" s="3">
        <f t="shared" si="185"/>
        <v>3921</v>
      </c>
      <c r="B3923" s="3">
        <f>IF(成绩记录表!C3923=成绩查询表!$G$17,P3923+ROW(P3923)/10000000,10000000)+ROW(P3923)/1000000</f>
        <v>10000000.003923001</v>
      </c>
      <c r="O3923" s="15">
        <f t="shared" si="186"/>
        <v>0</v>
      </c>
      <c r="P3923" s="30">
        <f t="shared" si="184"/>
        <v>1</v>
      </c>
    </row>
    <row r="3924" spans="1:16">
      <c r="A3924" s="3">
        <f t="shared" si="185"/>
        <v>3922</v>
      </c>
      <c r="B3924" s="3">
        <f>IF(成绩记录表!C3924=成绩查询表!$G$17,P3924+ROW(P3924)/10000000,10000000)+ROW(P3924)/1000000</f>
        <v>10000000.003923999</v>
      </c>
      <c r="O3924" s="15">
        <f t="shared" si="186"/>
        <v>0</v>
      </c>
      <c r="P3924" s="30">
        <f t="shared" si="184"/>
        <v>1</v>
      </c>
    </row>
    <row r="3925" spans="1:16">
      <c r="A3925" s="3">
        <f t="shared" si="185"/>
        <v>3923</v>
      </c>
      <c r="B3925" s="3">
        <f>IF(成绩记录表!C3925=成绩查询表!$G$17,P3925+ROW(P3925)/10000000,10000000)+ROW(P3925)/1000000</f>
        <v>10000000.003924999</v>
      </c>
      <c r="O3925" s="15">
        <f t="shared" si="186"/>
        <v>0</v>
      </c>
      <c r="P3925" s="30">
        <f t="shared" si="184"/>
        <v>1</v>
      </c>
    </row>
    <row r="3926" spans="1:16">
      <c r="A3926" s="3">
        <f t="shared" si="185"/>
        <v>3924</v>
      </c>
      <c r="B3926" s="3">
        <f>IF(成绩记录表!C3926=成绩查询表!$G$17,P3926+ROW(P3926)/10000000,10000000)+ROW(P3926)/1000000</f>
        <v>10000000.003926</v>
      </c>
      <c r="O3926" s="15">
        <f t="shared" si="186"/>
        <v>0</v>
      </c>
      <c r="P3926" s="30">
        <f t="shared" ref="P3926:P3989" si="187">IFERROR(VALUE(COUNTIFS($C$2:$C$20000,C3926,$O$2:$O$20000,"&gt;"&amp;$O3926)+1),0)</f>
        <v>1</v>
      </c>
    </row>
    <row r="3927" spans="1:16">
      <c r="A3927" s="3">
        <f t="shared" si="185"/>
        <v>3925</v>
      </c>
      <c r="B3927" s="3">
        <f>IF(成绩记录表!C3927=成绩查询表!$G$17,P3927+ROW(P3927)/10000000,10000000)+ROW(P3927)/1000000</f>
        <v>10000000.003927</v>
      </c>
      <c r="O3927" s="15">
        <f t="shared" si="186"/>
        <v>0</v>
      </c>
      <c r="P3927" s="30">
        <f t="shared" si="187"/>
        <v>1</v>
      </c>
    </row>
    <row r="3928" spans="1:16">
      <c r="A3928" s="3">
        <f t="shared" si="185"/>
        <v>3926</v>
      </c>
      <c r="B3928" s="3">
        <f>IF(成绩记录表!C3928=成绩查询表!$G$17,P3928+ROW(P3928)/10000000,10000000)+ROW(P3928)/1000000</f>
        <v>10000000.003928</v>
      </c>
      <c r="O3928" s="15">
        <f t="shared" si="186"/>
        <v>0</v>
      </c>
      <c r="P3928" s="30">
        <f t="shared" si="187"/>
        <v>1</v>
      </c>
    </row>
    <row r="3929" spans="1:16">
      <c r="A3929" s="3">
        <f t="shared" si="185"/>
        <v>3927</v>
      </c>
      <c r="B3929" s="3">
        <f>IF(成绩记录表!C3929=成绩查询表!$G$17,P3929+ROW(P3929)/10000000,10000000)+ROW(P3929)/1000000</f>
        <v>10000000.003929</v>
      </c>
      <c r="O3929" s="15">
        <f t="shared" si="186"/>
        <v>0</v>
      </c>
      <c r="P3929" s="30">
        <f t="shared" si="187"/>
        <v>1</v>
      </c>
    </row>
    <row r="3930" spans="1:16">
      <c r="A3930" s="3">
        <f t="shared" si="185"/>
        <v>3928</v>
      </c>
      <c r="B3930" s="3">
        <f>IF(成绩记录表!C3930=成绩查询表!$G$17,P3930+ROW(P3930)/10000000,10000000)+ROW(P3930)/1000000</f>
        <v>10000000.003930001</v>
      </c>
      <c r="O3930" s="15">
        <f t="shared" si="186"/>
        <v>0</v>
      </c>
      <c r="P3930" s="30">
        <f t="shared" si="187"/>
        <v>1</v>
      </c>
    </row>
    <row r="3931" spans="1:16">
      <c r="A3931" s="3">
        <f t="shared" si="185"/>
        <v>3929</v>
      </c>
      <c r="B3931" s="3">
        <f>IF(成绩记录表!C3931=成绩查询表!$G$17,P3931+ROW(P3931)/10000000,10000000)+ROW(P3931)/1000000</f>
        <v>10000000.003931001</v>
      </c>
      <c r="O3931" s="15">
        <f t="shared" si="186"/>
        <v>0</v>
      </c>
      <c r="P3931" s="30">
        <f t="shared" si="187"/>
        <v>1</v>
      </c>
    </row>
    <row r="3932" spans="1:16">
      <c r="A3932" s="3">
        <f t="shared" si="185"/>
        <v>3930</v>
      </c>
      <c r="B3932" s="3">
        <f>IF(成绩记录表!C3932=成绩查询表!$G$17,P3932+ROW(P3932)/10000000,10000000)+ROW(P3932)/1000000</f>
        <v>10000000.003931999</v>
      </c>
      <c r="O3932" s="15">
        <f t="shared" si="186"/>
        <v>0</v>
      </c>
      <c r="P3932" s="30">
        <f t="shared" si="187"/>
        <v>1</v>
      </c>
    </row>
    <row r="3933" spans="1:16">
      <c r="A3933" s="3">
        <f t="shared" si="185"/>
        <v>3931</v>
      </c>
      <c r="B3933" s="3">
        <f>IF(成绩记录表!C3933=成绩查询表!$G$17,P3933+ROW(P3933)/10000000,10000000)+ROW(P3933)/1000000</f>
        <v>10000000.003932999</v>
      </c>
      <c r="O3933" s="15">
        <f t="shared" si="186"/>
        <v>0</v>
      </c>
      <c r="P3933" s="30">
        <f t="shared" si="187"/>
        <v>1</v>
      </c>
    </row>
    <row r="3934" spans="1:16">
      <c r="A3934" s="3">
        <f t="shared" si="185"/>
        <v>3932</v>
      </c>
      <c r="B3934" s="3">
        <f>IF(成绩记录表!C3934=成绩查询表!$G$17,P3934+ROW(P3934)/10000000,10000000)+ROW(P3934)/1000000</f>
        <v>10000000.003934</v>
      </c>
      <c r="O3934" s="15">
        <f t="shared" si="186"/>
        <v>0</v>
      </c>
      <c r="P3934" s="30">
        <f t="shared" si="187"/>
        <v>1</v>
      </c>
    </row>
    <row r="3935" spans="1:16">
      <c r="A3935" s="3">
        <f t="shared" si="185"/>
        <v>3933</v>
      </c>
      <c r="B3935" s="3">
        <f>IF(成绩记录表!C3935=成绩查询表!$G$17,P3935+ROW(P3935)/10000000,10000000)+ROW(P3935)/1000000</f>
        <v>10000000.003935</v>
      </c>
      <c r="O3935" s="15">
        <f t="shared" si="186"/>
        <v>0</v>
      </c>
      <c r="P3935" s="30">
        <f t="shared" si="187"/>
        <v>1</v>
      </c>
    </row>
    <row r="3936" spans="1:16">
      <c r="A3936" s="3">
        <f t="shared" si="185"/>
        <v>3934</v>
      </c>
      <c r="B3936" s="3">
        <f>IF(成绩记录表!C3936=成绩查询表!$G$17,P3936+ROW(P3936)/10000000,10000000)+ROW(P3936)/1000000</f>
        <v>10000000.003936</v>
      </c>
      <c r="O3936" s="15">
        <f t="shared" si="186"/>
        <v>0</v>
      </c>
      <c r="P3936" s="30">
        <f t="shared" si="187"/>
        <v>1</v>
      </c>
    </row>
    <row r="3937" spans="1:16">
      <c r="A3937" s="3">
        <f t="shared" si="185"/>
        <v>3935</v>
      </c>
      <c r="B3937" s="3">
        <f>IF(成绩记录表!C3937=成绩查询表!$G$17,P3937+ROW(P3937)/10000000,10000000)+ROW(P3937)/1000000</f>
        <v>10000000.003937</v>
      </c>
      <c r="O3937" s="15">
        <f t="shared" si="186"/>
        <v>0</v>
      </c>
      <c r="P3937" s="30">
        <f t="shared" si="187"/>
        <v>1</v>
      </c>
    </row>
    <row r="3938" spans="1:16">
      <c r="A3938" s="3">
        <f t="shared" si="185"/>
        <v>3936</v>
      </c>
      <c r="B3938" s="3">
        <f>IF(成绩记录表!C3938=成绩查询表!$G$17,P3938+ROW(P3938)/10000000,10000000)+ROW(P3938)/1000000</f>
        <v>10000000.003938001</v>
      </c>
      <c r="O3938" s="15">
        <f t="shared" si="186"/>
        <v>0</v>
      </c>
      <c r="P3938" s="30">
        <f t="shared" si="187"/>
        <v>1</v>
      </c>
    </row>
    <row r="3939" spans="1:16">
      <c r="A3939" s="3">
        <f t="shared" si="185"/>
        <v>3937</v>
      </c>
      <c r="B3939" s="3">
        <f>IF(成绩记录表!C3939=成绩查询表!$G$17,P3939+ROW(P3939)/10000000,10000000)+ROW(P3939)/1000000</f>
        <v>10000000.003939001</v>
      </c>
      <c r="O3939" s="15">
        <f t="shared" si="186"/>
        <v>0</v>
      </c>
      <c r="P3939" s="30">
        <f t="shared" si="187"/>
        <v>1</v>
      </c>
    </row>
    <row r="3940" spans="1:16">
      <c r="A3940" s="3">
        <f t="shared" si="185"/>
        <v>3938</v>
      </c>
      <c r="B3940" s="3">
        <f>IF(成绩记录表!C3940=成绩查询表!$G$17,P3940+ROW(P3940)/10000000,10000000)+ROW(P3940)/1000000</f>
        <v>10000000.003939999</v>
      </c>
      <c r="O3940" s="15">
        <f t="shared" si="186"/>
        <v>0</v>
      </c>
      <c r="P3940" s="30">
        <f t="shared" si="187"/>
        <v>1</v>
      </c>
    </row>
    <row r="3941" spans="1:16">
      <c r="A3941" s="3">
        <f t="shared" si="185"/>
        <v>3939</v>
      </c>
      <c r="B3941" s="3">
        <f>IF(成绩记录表!C3941=成绩查询表!$G$17,P3941+ROW(P3941)/10000000,10000000)+ROW(P3941)/1000000</f>
        <v>10000000.003941</v>
      </c>
      <c r="O3941" s="15">
        <f t="shared" si="186"/>
        <v>0</v>
      </c>
      <c r="P3941" s="30">
        <f t="shared" si="187"/>
        <v>1</v>
      </c>
    </row>
    <row r="3942" spans="1:16">
      <c r="A3942" s="3">
        <f t="shared" si="185"/>
        <v>3940</v>
      </c>
      <c r="B3942" s="3">
        <f>IF(成绩记录表!C3942=成绩查询表!$G$17,P3942+ROW(P3942)/10000000,10000000)+ROW(P3942)/1000000</f>
        <v>10000000.003942</v>
      </c>
      <c r="O3942" s="15">
        <f t="shared" si="186"/>
        <v>0</v>
      </c>
      <c r="P3942" s="30">
        <f t="shared" si="187"/>
        <v>1</v>
      </c>
    </row>
    <row r="3943" spans="1:16">
      <c r="A3943" s="3">
        <f t="shared" si="185"/>
        <v>3941</v>
      </c>
      <c r="B3943" s="3">
        <f>IF(成绩记录表!C3943=成绩查询表!$G$17,P3943+ROW(P3943)/10000000,10000000)+ROW(P3943)/1000000</f>
        <v>10000000.003943</v>
      </c>
      <c r="O3943" s="15">
        <f t="shared" si="186"/>
        <v>0</v>
      </c>
      <c r="P3943" s="30">
        <f t="shared" si="187"/>
        <v>1</v>
      </c>
    </row>
    <row r="3944" spans="1:16">
      <c r="A3944" s="3">
        <f t="shared" si="185"/>
        <v>3942</v>
      </c>
      <c r="B3944" s="3">
        <f>IF(成绩记录表!C3944=成绩查询表!$G$17,P3944+ROW(P3944)/10000000,10000000)+ROW(P3944)/1000000</f>
        <v>10000000.003944</v>
      </c>
      <c r="O3944" s="15">
        <f t="shared" si="186"/>
        <v>0</v>
      </c>
      <c r="P3944" s="30">
        <f t="shared" si="187"/>
        <v>1</v>
      </c>
    </row>
    <row r="3945" spans="1:16">
      <c r="A3945" s="3">
        <f t="shared" si="185"/>
        <v>3943</v>
      </c>
      <c r="B3945" s="3">
        <f>IF(成绩记录表!C3945=成绩查询表!$G$17,P3945+ROW(P3945)/10000000,10000000)+ROW(P3945)/1000000</f>
        <v>10000000.003945</v>
      </c>
      <c r="O3945" s="15">
        <f t="shared" si="186"/>
        <v>0</v>
      </c>
      <c r="P3945" s="30">
        <f t="shared" si="187"/>
        <v>1</v>
      </c>
    </row>
    <row r="3946" spans="1:16">
      <c r="A3946" s="3">
        <f t="shared" si="185"/>
        <v>3944</v>
      </c>
      <c r="B3946" s="3">
        <f>IF(成绩记录表!C3946=成绩查询表!$G$17,P3946+ROW(P3946)/10000000,10000000)+ROW(P3946)/1000000</f>
        <v>10000000.003946001</v>
      </c>
      <c r="O3946" s="15">
        <f t="shared" si="186"/>
        <v>0</v>
      </c>
      <c r="P3946" s="30">
        <f t="shared" si="187"/>
        <v>1</v>
      </c>
    </row>
    <row r="3947" spans="1:16">
      <c r="A3947" s="3">
        <f t="shared" si="185"/>
        <v>3945</v>
      </c>
      <c r="B3947" s="3">
        <f>IF(成绩记录表!C3947=成绩查询表!$G$17,P3947+ROW(P3947)/10000000,10000000)+ROW(P3947)/1000000</f>
        <v>10000000.003946999</v>
      </c>
      <c r="O3947" s="15">
        <f t="shared" si="186"/>
        <v>0</v>
      </c>
      <c r="P3947" s="30">
        <f t="shared" si="187"/>
        <v>1</v>
      </c>
    </row>
    <row r="3948" spans="1:16">
      <c r="A3948" s="3">
        <f t="shared" ref="A3948:A4011" si="188">RANK(B3948,B:B,1)</f>
        <v>3946</v>
      </c>
      <c r="B3948" s="3">
        <f>IF(成绩记录表!C3948=成绩查询表!$G$17,P3948+ROW(P3948)/10000000,10000000)+ROW(P3948)/1000000</f>
        <v>10000000.003947999</v>
      </c>
      <c r="O3948" s="15">
        <f t="shared" ref="O3948:O4011" si="189">SUM(F3948:N3948)</f>
        <v>0</v>
      </c>
      <c r="P3948" s="30">
        <f t="shared" si="187"/>
        <v>1</v>
      </c>
    </row>
    <row r="3949" spans="1:16">
      <c r="A3949" s="3">
        <f t="shared" si="188"/>
        <v>3947</v>
      </c>
      <c r="B3949" s="3">
        <f>IF(成绩记录表!C3949=成绩查询表!$G$17,P3949+ROW(P3949)/10000000,10000000)+ROW(P3949)/1000000</f>
        <v>10000000.003949</v>
      </c>
      <c r="O3949" s="15">
        <f t="shared" si="189"/>
        <v>0</v>
      </c>
      <c r="P3949" s="30">
        <f t="shared" si="187"/>
        <v>1</v>
      </c>
    </row>
    <row r="3950" spans="1:16">
      <c r="A3950" s="3">
        <f t="shared" si="188"/>
        <v>3948</v>
      </c>
      <c r="B3950" s="3">
        <f>IF(成绩记录表!C3950=成绩查询表!$G$17,P3950+ROW(P3950)/10000000,10000000)+ROW(P3950)/1000000</f>
        <v>10000000.00395</v>
      </c>
      <c r="O3950" s="15">
        <f t="shared" si="189"/>
        <v>0</v>
      </c>
      <c r="P3950" s="30">
        <f t="shared" si="187"/>
        <v>1</v>
      </c>
    </row>
    <row r="3951" spans="1:16">
      <c r="A3951" s="3">
        <f t="shared" si="188"/>
        <v>3949</v>
      </c>
      <c r="B3951" s="3">
        <f>IF(成绩记录表!C3951=成绩查询表!$G$17,P3951+ROW(P3951)/10000000,10000000)+ROW(P3951)/1000000</f>
        <v>10000000.003951</v>
      </c>
      <c r="O3951" s="15">
        <f t="shared" si="189"/>
        <v>0</v>
      </c>
      <c r="P3951" s="30">
        <f t="shared" si="187"/>
        <v>1</v>
      </c>
    </row>
    <row r="3952" spans="1:16">
      <c r="A3952" s="3">
        <f t="shared" si="188"/>
        <v>3950</v>
      </c>
      <c r="B3952" s="3">
        <f>IF(成绩记录表!C3952=成绩查询表!$G$17,P3952+ROW(P3952)/10000000,10000000)+ROW(P3952)/1000000</f>
        <v>10000000.003952</v>
      </c>
      <c r="O3952" s="15">
        <f t="shared" si="189"/>
        <v>0</v>
      </c>
      <c r="P3952" s="30">
        <f t="shared" si="187"/>
        <v>1</v>
      </c>
    </row>
    <row r="3953" spans="1:16">
      <c r="A3953" s="3">
        <f t="shared" si="188"/>
        <v>3951</v>
      </c>
      <c r="B3953" s="3">
        <f>IF(成绩记录表!C3953=成绩查询表!$G$17,P3953+ROW(P3953)/10000000,10000000)+ROW(P3953)/1000000</f>
        <v>10000000.003953001</v>
      </c>
      <c r="O3953" s="15">
        <f t="shared" si="189"/>
        <v>0</v>
      </c>
      <c r="P3953" s="30">
        <f t="shared" si="187"/>
        <v>1</v>
      </c>
    </row>
    <row r="3954" spans="1:16">
      <c r="A3954" s="3">
        <f t="shared" si="188"/>
        <v>3952</v>
      </c>
      <c r="B3954" s="3">
        <f>IF(成绩记录表!C3954=成绩查询表!$G$17,P3954+ROW(P3954)/10000000,10000000)+ROW(P3954)/1000000</f>
        <v>10000000.003954001</v>
      </c>
      <c r="O3954" s="15">
        <f t="shared" si="189"/>
        <v>0</v>
      </c>
      <c r="P3954" s="30">
        <f t="shared" si="187"/>
        <v>1</v>
      </c>
    </row>
    <row r="3955" spans="1:16">
      <c r="A3955" s="3">
        <f t="shared" si="188"/>
        <v>3953</v>
      </c>
      <c r="B3955" s="3">
        <f>IF(成绩记录表!C3955=成绩查询表!$G$17,P3955+ROW(P3955)/10000000,10000000)+ROW(P3955)/1000000</f>
        <v>10000000.003954999</v>
      </c>
      <c r="O3955" s="15">
        <f t="shared" si="189"/>
        <v>0</v>
      </c>
      <c r="P3955" s="30">
        <f t="shared" si="187"/>
        <v>1</v>
      </c>
    </row>
    <row r="3956" spans="1:16">
      <c r="A3956" s="3">
        <f t="shared" si="188"/>
        <v>3954</v>
      </c>
      <c r="B3956" s="3">
        <f>IF(成绩记录表!C3956=成绩查询表!$G$17,P3956+ROW(P3956)/10000000,10000000)+ROW(P3956)/1000000</f>
        <v>10000000.003955999</v>
      </c>
      <c r="O3956" s="15">
        <f t="shared" si="189"/>
        <v>0</v>
      </c>
      <c r="P3956" s="30">
        <f t="shared" si="187"/>
        <v>1</v>
      </c>
    </row>
    <row r="3957" spans="1:16">
      <c r="A3957" s="3">
        <f t="shared" si="188"/>
        <v>3955</v>
      </c>
      <c r="B3957" s="3">
        <f>IF(成绩记录表!C3957=成绩查询表!$G$17,P3957+ROW(P3957)/10000000,10000000)+ROW(P3957)/1000000</f>
        <v>10000000.003957</v>
      </c>
      <c r="O3957" s="15">
        <f t="shared" si="189"/>
        <v>0</v>
      </c>
      <c r="P3957" s="30">
        <f t="shared" si="187"/>
        <v>1</v>
      </c>
    </row>
    <row r="3958" spans="1:16">
      <c r="A3958" s="3">
        <f t="shared" si="188"/>
        <v>3956</v>
      </c>
      <c r="B3958" s="3">
        <f>IF(成绩记录表!C3958=成绩查询表!$G$17,P3958+ROW(P3958)/10000000,10000000)+ROW(P3958)/1000000</f>
        <v>10000000.003958</v>
      </c>
      <c r="O3958" s="15">
        <f t="shared" si="189"/>
        <v>0</v>
      </c>
      <c r="P3958" s="30">
        <f t="shared" si="187"/>
        <v>1</v>
      </c>
    </row>
    <row r="3959" spans="1:16">
      <c r="A3959" s="3">
        <f t="shared" si="188"/>
        <v>3957</v>
      </c>
      <c r="B3959" s="3">
        <f>IF(成绩记录表!C3959=成绩查询表!$G$17,P3959+ROW(P3959)/10000000,10000000)+ROW(P3959)/1000000</f>
        <v>10000000.003959</v>
      </c>
      <c r="O3959" s="15">
        <f t="shared" si="189"/>
        <v>0</v>
      </c>
      <c r="P3959" s="30">
        <f t="shared" si="187"/>
        <v>1</v>
      </c>
    </row>
    <row r="3960" spans="1:16">
      <c r="A3960" s="3">
        <f t="shared" si="188"/>
        <v>3958</v>
      </c>
      <c r="B3960" s="3">
        <f>IF(成绩记录表!C3960=成绩查询表!$G$17,P3960+ROW(P3960)/10000000,10000000)+ROW(P3960)/1000000</f>
        <v>10000000.00396</v>
      </c>
      <c r="O3960" s="15">
        <f t="shared" si="189"/>
        <v>0</v>
      </c>
      <c r="P3960" s="30">
        <f t="shared" si="187"/>
        <v>1</v>
      </c>
    </row>
    <row r="3961" spans="1:16">
      <c r="A3961" s="3">
        <f t="shared" si="188"/>
        <v>3959</v>
      </c>
      <c r="B3961" s="3">
        <f>IF(成绩记录表!C3961=成绩查询表!$G$17,P3961+ROW(P3961)/10000000,10000000)+ROW(P3961)/1000000</f>
        <v>10000000.003961001</v>
      </c>
      <c r="O3961" s="15">
        <f t="shared" si="189"/>
        <v>0</v>
      </c>
      <c r="P3961" s="30">
        <f t="shared" si="187"/>
        <v>1</v>
      </c>
    </row>
    <row r="3962" spans="1:16">
      <c r="A3962" s="3">
        <f t="shared" si="188"/>
        <v>3960</v>
      </c>
      <c r="B3962" s="3">
        <f>IF(成绩记录表!C3962=成绩查询表!$G$17,P3962+ROW(P3962)/10000000,10000000)+ROW(P3962)/1000000</f>
        <v>10000000.003962001</v>
      </c>
      <c r="O3962" s="15">
        <f t="shared" si="189"/>
        <v>0</v>
      </c>
      <c r="P3962" s="30">
        <f t="shared" si="187"/>
        <v>1</v>
      </c>
    </row>
    <row r="3963" spans="1:16">
      <c r="A3963" s="3">
        <f t="shared" si="188"/>
        <v>3961</v>
      </c>
      <c r="B3963" s="3">
        <f>IF(成绩记录表!C3963=成绩查询表!$G$17,P3963+ROW(P3963)/10000000,10000000)+ROW(P3963)/1000000</f>
        <v>10000000.003962999</v>
      </c>
      <c r="O3963" s="15">
        <f t="shared" si="189"/>
        <v>0</v>
      </c>
      <c r="P3963" s="30">
        <f t="shared" si="187"/>
        <v>1</v>
      </c>
    </row>
    <row r="3964" spans="1:16">
      <c r="A3964" s="3">
        <f t="shared" si="188"/>
        <v>3962</v>
      </c>
      <c r="B3964" s="3">
        <f>IF(成绩记录表!C3964=成绩查询表!$G$17,P3964+ROW(P3964)/10000000,10000000)+ROW(P3964)/1000000</f>
        <v>10000000.003963999</v>
      </c>
      <c r="O3964" s="15">
        <f t="shared" si="189"/>
        <v>0</v>
      </c>
      <c r="P3964" s="30">
        <f t="shared" si="187"/>
        <v>1</v>
      </c>
    </row>
    <row r="3965" spans="1:16">
      <c r="A3965" s="3">
        <f t="shared" si="188"/>
        <v>3963</v>
      </c>
      <c r="B3965" s="3">
        <f>IF(成绩记录表!C3965=成绩查询表!$G$17,P3965+ROW(P3965)/10000000,10000000)+ROW(P3965)/1000000</f>
        <v>10000000.003965</v>
      </c>
      <c r="O3965" s="15">
        <f t="shared" si="189"/>
        <v>0</v>
      </c>
      <c r="P3965" s="30">
        <f t="shared" si="187"/>
        <v>1</v>
      </c>
    </row>
    <row r="3966" spans="1:16">
      <c r="A3966" s="3">
        <f t="shared" si="188"/>
        <v>3964</v>
      </c>
      <c r="B3966" s="3">
        <f>IF(成绩记录表!C3966=成绩查询表!$G$17,P3966+ROW(P3966)/10000000,10000000)+ROW(P3966)/1000000</f>
        <v>10000000.003966</v>
      </c>
      <c r="O3966" s="15">
        <f t="shared" si="189"/>
        <v>0</v>
      </c>
      <c r="P3966" s="30">
        <f t="shared" si="187"/>
        <v>1</v>
      </c>
    </row>
    <row r="3967" spans="1:16">
      <c r="A3967" s="3">
        <f t="shared" si="188"/>
        <v>3965</v>
      </c>
      <c r="B3967" s="3">
        <f>IF(成绩记录表!C3967=成绩查询表!$G$17,P3967+ROW(P3967)/10000000,10000000)+ROW(P3967)/1000000</f>
        <v>10000000.003967</v>
      </c>
      <c r="O3967" s="15">
        <f t="shared" si="189"/>
        <v>0</v>
      </c>
      <c r="P3967" s="30">
        <f t="shared" si="187"/>
        <v>1</v>
      </c>
    </row>
    <row r="3968" spans="1:16">
      <c r="A3968" s="3">
        <f t="shared" si="188"/>
        <v>3966</v>
      </c>
      <c r="B3968" s="3">
        <f>IF(成绩记录表!C3968=成绩查询表!$G$17,P3968+ROW(P3968)/10000000,10000000)+ROW(P3968)/1000000</f>
        <v>10000000.003968</v>
      </c>
      <c r="O3968" s="15">
        <f t="shared" si="189"/>
        <v>0</v>
      </c>
      <c r="P3968" s="30">
        <f t="shared" si="187"/>
        <v>1</v>
      </c>
    </row>
    <row r="3969" spans="1:16">
      <c r="A3969" s="3">
        <f t="shared" si="188"/>
        <v>3967</v>
      </c>
      <c r="B3969" s="3">
        <f>IF(成绩记录表!C3969=成绩查询表!$G$17,P3969+ROW(P3969)/10000000,10000000)+ROW(P3969)/1000000</f>
        <v>10000000.003969001</v>
      </c>
      <c r="O3969" s="15">
        <f t="shared" si="189"/>
        <v>0</v>
      </c>
      <c r="P3969" s="30">
        <f t="shared" si="187"/>
        <v>1</v>
      </c>
    </row>
    <row r="3970" spans="1:16">
      <c r="A3970" s="3">
        <f t="shared" si="188"/>
        <v>3968</v>
      </c>
      <c r="B3970" s="3">
        <f>IF(成绩记录表!C3970=成绩查询表!$G$17,P3970+ROW(P3970)/10000000,10000000)+ROW(P3970)/1000000</f>
        <v>10000000.003970001</v>
      </c>
      <c r="O3970" s="15">
        <f t="shared" si="189"/>
        <v>0</v>
      </c>
      <c r="P3970" s="30">
        <f t="shared" si="187"/>
        <v>1</v>
      </c>
    </row>
    <row r="3971" spans="1:16">
      <c r="A3971" s="3">
        <f t="shared" si="188"/>
        <v>3969</v>
      </c>
      <c r="B3971" s="3">
        <f>IF(成绩记录表!C3971=成绩查询表!$G$17,P3971+ROW(P3971)/10000000,10000000)+ROW(P3971)/1000000</f>
        <v>10000000.003970999</v>
      </c>
      <c r="O3971" s="15">
        <f t="shared" si="189"/>
        <v>0</v>
      </c>
      <c r="P3971" s="30">
        <f t="shared" si="187"/>
        <v>1</v>
      </c>
    </row>
    <row r="3972" spans="1:16">
      <c r="A3972" s="3">
        <f t="shared" si="188"/>
        <v>3970</v>
      </c>
      <c r="B3972" s="3">
        <f>IF(成绩记录表!C3972=成绩查询表!$G$17,P3972+ROW(P3972)/10000000,10000000)+ROW(P3972)/1000000</f>
        <v>10000000.003972</v>
      </c>
      <c r="O3972" s="15">
        <f t="shared" si="189"/>
        <v>0</v>
      </c>
      <c r="P3972" s="30">
        <f t="shared" si="187"/>
        <v>1</v>
      </c>
    </row>
    <row r="3973" spans="1:16">
      <c r="A3973" s="3">
        <f t="shared" si="188"/>
        <v>3971</v>
      </c>
      <c r="B3973" s="3">
        <f>IF(成绩记录表!C3973=成绩查询表!$G$17,P3973+ROW(P3973)/10000000,10000000)+ROW(P3973)/1000000</f>
        <v>10000000.003973</v>
      </c>
      <c r="O3973" s="15">
        <f t="shared" si="189"/>
        <v>0</v>
      </c>
      <c r="P3973" s="30">
        <f t="shared" si="187"/>
        <v>1</v>
      </c>
    </row>
    <row r="3974" spans="1:16">
      <c r="A3974" s="3">
        <f t="shared" si="188"/>
        <v>3972</v>
      </c>
      <c r="B3974" s="3">
        <f>IF(成绩记录表!C3974=成绩查询表!$G$17,P3974+ROW(P3974)/10000000,10000000)+ROW(P3974)/1000000</f>
        <v>10000000.003974</v>
      </c>
      <c r="O3974" s="15">
        <f t="shared" si="189"/>
        <v>0</v>
      </c>
      <c r="P3974" s="30">
        <f t="shared" si="187"/>
        <v>1</v>
      </c>
    </row>
    <row r="3975" spans="1:16">
      <c r="A3975" s="3">
        <f t="shared" si="188"/>
        <v>3973</v>
      </c>
      <c r="B3975" s="3">
        <f>IF(成绩记录表!C3975=成绩查询表!$G$17,P3975+ROW(P3975)/10000000,10000000)+ROW(P3975)/1000000</f>
        <v>10000000.003975</v>
      </c>
      <c r="O3975" s="15">
        <f t="shared" si="189"/>
        <v>0</v>
      </c>
      <c r="P3975" s="30">
        <f t="shared" si="187"/>
        <v>1</v>
      </c>
    </row>
    <row r="3976" spans="1:16">
      <c r="A3976" s="3">
        <f t="shared" si="188"/>
        <v>3974</v>
      </c>
      <c r="B3976" s="3">
        <f>IF(成绩记录表!C3976=成绩查询表!$G$17,P3976+ROW(P3976)/10000000,10000000)+ROW(P3976)/1000000</f>
        <v>10000000.003976</v>
      </c>
      <c r="O3976" s="15">
        <f t="shared" si="189"/>
        <v>0</v>
      </c>
      <c r="P3976" s="30">
        <f t="shared" si="187"/>
        <v>1</v>
      </c>
    </row>
    <row r="3977" spans="1:16">
      <c r="A3977" s="3">
        <f t="shared" si="188"/>
        <v>3975</v>
      </c>
      <c r="B3977" s="3">
        <f>IF(成绩记录表!C3977=成绩查询表!$G$17,P3977+ROW(P3977)/10000000,10000000)+ROW(P3977)/1000000</f>
        <v>10000000.003977001</v>
      </c>
      <c r="O3977" s="15">
        <f t="shared" si="189"/>
        <v>0</v>
      </c>
      <c r="P3977" s="30">
        <f t="shared" si="187"/>
        <v>1</v>
      </c>
    </row>
    <row r="3978" spans="1:16">
      <c r="A3978" s="3">
        <f t="shared" si="188"/>
        <v>3976</v>
      </c>
      <c r="B3978" s="3">
        <f>IF(成绩记录表!C3978=成绩查询表!$G$17,P3978+ROW(P3978)/10000000,10000000)+ROW(P3978)/1000000</f>
        <v>10000000.003977999</v>
      </c>
      <c r="O3978" s="15">
        <f t="shared" si="189"/>
        <v>0</v>
      </c>
      <c r="P3978" s="30">
        <f t="shared" si="187"/>
        <v>1</v>
      </c>
    </row>
    <row r="3979" spans="1:16">
      <c r="A3979" s="3">
        <f t="shared" si="188"/>
        <v>3977</v>
      </c>
      <c r="B3979" s="3">
        <f>IF(成绩记录表!C3979=成绩查询表!$G$17,P3979+ROW(P3979)/10000000,10000000)+ROW(P3979)/1000000</f>
        <v>10000000.003978999</v>
      </c>
      <c r="O3979" s="15">
        <f t="shared" si="189"/>
        <v>0</v>
      </c>
      <c r="P3979" s="30">
        <f t="shared" si="187"/>
        <v>1</v>
      </c>
    </row>
    <row r="3980" spans="1:16">
      <c r="A3980" s="3">
        <f t="shared" si="188"/>
        <v>3978</v>
      </c>
      <c r="B3980" s="3">
        <f>IF(成绩记录表!C3980=成绩查询表!$G$17,P3980+ROW(P3980)/10000000,10000000)+ROW(P3980)/1000000</f>
        <v>10000000.00398</v>
      </c>
      <c r="O3980" s="15">
        <f t="shared" si="189"/>
        <v>0</v>
      </c>
      <c r="P3980" s="30">
        <f t="shared" si="187"/>
        <v>1</v>
      </c>
    </row>
    <row r="3981" spans="1:16">
      <c r="A3981" s="3">
        <f t="shared" si="188"/>
        <v>3979</v>
      </c>
      <c r="B3981" s="3">
        <f>IF(成绩记录表!C3981=成绩查询表!$G$17,P3981+ROW(P3981)/10000000,10000000)+ROW(P3981)/1000000</f>
        <v>10000000.003981</v>
      </c>
      <c r="O3981" s="15">
        <f t="shared" si="189"/>
        <v>0</v>
      </c>
      <c r="P3981" s="30">
        <f t="shared" si="187"/>
        <v>1</v>
      </c>
    </row>
    <row r="3982" spans="1:16">
      <c r="A3982" s="3">
        <f t="shared" si="188"/>
        <v>3980</v>
      </c>
      <c r="B3982" s="3">
        <f>IF(成绩记录表!C3982=成绩查询表!$G$17,P3982+ROW(P3982)/10000000,10000000)+ROW(P3982)/1000000</f>
        <v>10000000.003982</v>
      </c>
      <c r="O3982" s="15">
        <f t="shared" si="189"/>
        <v>0</v>
      </c>
      <c r="P3982" s="30">
        <f t="shared" si="187"/>
        <v>1</v>
      </c>
    </row>
    <row r="3983" spans="1:16">
      <c r="A3983" s="3">
        <f t="shared" si="188"/>
        <v>3981</v>
      </c>
      <c r="B3983" s="3">
        <f>IF(成绩记录表!C3983=成绩查询表!$G$17,P3983+ROW(P3983)/10000000,10000000)+ROW(P3983)/1000000</f>
        <v>10000000.003983</v>
      </c>
      <c r="O3983" s="15">
        <f t="shared" si="189"/>
        <v>0</v>
      </c>
      <c r="P3983" s="30">
        <f t="shared" si="187"/>
        <v>1</v>
      </c>
    </row>
    <row r="3984" spans="1:16">
      <c r="A3984" s="3">
        <f t="shared" si="188"/>
        <v>3982</v>
      </c>
      <c r="B3984" s="3">
        <f>IF(成绩记录表!C3984=成绩查询表!$G$17,P3984+ROW(P3984)/10000000,10000000)+ROW(P3984)/1000000</f>
        <v>10000000.003984001</v>
      </c>
      <c r="O3984" s="15">
        <f t="shared" si="189"/>
        <v>0</v>
      </c>
      <c r="P3984" s="30">
        <f t="shared" si="187"/>
        <v>1</v>
      </c>
    </row>
    <row r="3985" spans="1:16">
      <c r="A3985" s="3">
        <f t="shared" si="188"/>
        <v>3983</v>
      </c>
      <c r="B3985" s="3">
        <f>IF(成绩记录表!C3985=成绩查询表!$G$17,P3985+ROW(P3985)/10000000,10000000)+ROW(P3985)/1000000</f>
        <v>10000000.003985001</v>
      </c>
      <c r="O3985" s="15">
        <f t="shared" si="189"/>
        <v>0</v>
      </c>
      <c r="P3985" s="30">
        <f t="shared" si="187"/>
        <v>1</v>
      </c>
    </row>
    <row r="3986" spans="1:16">
      <c r="A3986" s="3">
        <f t="shared" si="188"/>
        <v>3984</v>
      </c>
      <c r="B3986" s="3">
        <f>IF(成绩记录表!C3986=成绩查询表!$G$17,P3986+ROW(P3986)/10000000,10000000)+ROW(P3986)/1000000</f>
        <v>10000000.003985999</v>
      </c>
      <c r="O3986" s="15">
        <f t="shared" si="189"/>
        <v>0</v>
      </c>
      <c r="P3986" s="30">
        <f t="shared" si="187"/>
        <v>1</v>
      </c>
    </row>
    <row r="3987" spans="1:16">
      <c r="A3987" s="3">
        <f t="shared" si="188"/>
        <v>3985</v>
      </c>
      <c r="B3987" s="3">
        <f>IF(成绩记录表!C3987=成绩查询表!$G$17,P3987+ROW(P3987)/10000000,10000000)+ROW(P3987)/1000000</f>
        <v>10000000.003986999</v>
      </c>
      <c r="O3987" s="15">
        <f t="shared" si="189"/>
        <v>0</v>
      </c>
      <c r="P3987" s="30">
        <f t="shared" si="187"/>
        <v>1</v>
      </c>
    </row>
    <row r="3988" spans="1:16">
      <c r="A3988" s="3">
        <f t="shared" si="188"/>
        <v>3986</v>
      </c>
      <c r="B3988" s="3">
        <f>IF(成绩记录表!C3988=成绩查询表!$G$17,P3988+ROW(P3988)/10000000,10000000)+ROW(P3988)/1000000</f>
        <v>10000000.003988</v>
      </c>
      <c r="O3988" s="15">
        <f t="shared" si="189"/>
        <v>0</v>
      </c>
      <c r="P3988" s="30">
        <f t="shared" si="187"/>
        <v>1</v>
      </c>
    </row>
    <row r="3989" spans="1:16">
      <c r="A3989" s="3">
        <f t="shared" si="188"/>
        <v>3987</v>
      </c>
      <c r="B3989" s="3">
        <f>IF(成绩记录表!C3989=成绩查询表!$G$17,P3989+ROW(P3989)/10000000,10000000)+ROW(P3989)/1000000</f>
        <v>10000000.003989</v>
      </c>
      <c r="O3989" s="15">
        <f t="shared" si="189"/>
        <v>0</v>
      </c>
      <c r="P3989" s="30">
        <f t="shared" si="187"/>
        <v>1</v>
      </c>
    </row>
    <row r="3990" spans="1:16">
      <c r="A3990" s="3">
        <f t="shared" si="188"/>
        <v>3988</v>
      </c>
      <c r="B3990" s="3">
        <f>IF(成绩记录表!C3990=成绩查询表!$G$17,P3990+ROW(P3990)/10000000,10000000)+ROW(P3990)/1000000</f>
        <v>10000000.00399</v>
      </c>
      <c r="O3990" s="15">
        <f t="shared" si="189"/>
        <v>0</v>
      </c>
      <c r="P3990" s="30">
        <f t="shared" ref="P3990:P4053" si="190">IFERROR(VALUE(COUNTIFS($C$2:$C$20000,C3990,$O$2:$O$20000,"&gt;"&amp;$O3990)+1),0)</f>
        <v>1</v>
      </c>
    </row>
    <row r="3991" spans="1:16">
      <c r="A3991" s="3">
        <f t="shared" si="188"/>
        <v>3989</v>
      </c>
      <c r="B3991" s="3">
        <f>IF(成绩记录表!C3991=成绩查询表!$G$17,P3991+ROW(P3991)/10000000,10000000)+ROW(P3991)/1000000</f>
        <v>10000000.003991</v>
      </c>
      <c r="O3991" s="15">
        <f t="shared" si="189"/>
        <v>0</v>
      </c>
      <c r="P3991" s="30">
        <f t="shared" si="190"/>
        <v>1</v>
      </c>
    </row>
    <row r="3992" spans="1:16">
      <c r="A3992" s="3">
        <f t="shared" si="188"/>
        <v>3990</v>
      </c>
      <c r="B3992" s="3">
        <f>IF(成绩记录表!C3992=成绩查询表!$G$17,P3992+ROW(P3992)/10000000,10000000)+ROW(P3992)/1000000</f>
        <v>10000000.003992001</v>
      </c>
      <c r="O3992" s="15">
        <f t="shared" si="189"/>
        <v>0</v>
      </c>
      <c r="P3992" s="30">
        <f t="shared" si="190"/>
        <v>1</v>
      </c>
    </row>
    <row r="3993" spans="1:16">
      <c r="A3993" s="3">
        <f t="shared" si="188"/>
        <v>3991</v>
      </c>
      <c r="B3993" s="3">
        <f>IF(成绩记录表!C3993=成绩查询表!$G$17,P3993+ROW(P3993)/10000000,10000000)+ROW(P3993)/1000000</f>
        <v>10000000.003993001</v>
      </c>
      <c r="O3993" s="15">
        <f t="shared" si="189"/>
        <v>0</v>
      </c>
      <c r="P3993" s="30">
        <f t="shared" si="190"/>
        <v>1</v>
      </c>
    </row>
    <row r="3994" spans="1:16">
      <c r="A3994" s="3">
        <f t="shared" si="188"/>
        <v>3992</v>
      </c>
      <c r="B3994" s="3">
        <f>IF(成绩记录表!C3994=成绩查询表!$G$17,P3994+ROW(P3994)/10000000,10000000)+ROW(P3994)/1000000</f>
        <v>10000000.003993999</v>
      </c>
      <c r="O3994" s="15">
        <f t="shared" si="189"/>
        <v>0</v>
      </c>
      <c r="P3994" s="30">
        <f t="shared" si="190"/>
        <v>1</v>
      </c>
    </row>
    <row r="3995" spans="1:16">
      <c r="A3995" s="3">
        <f t="shared" si="188"/>
        <v>3993</v>
      </c>
      <c r="B3995" s="3">
        <f>IF(成绩记录表!C3995=成绩查询表!$G$17,P3995+ROW(P3995)/10000000,10000000)+ROW(P3995)/1000000</f>
        <v>10000000.003994999</v>
      </c>
      <c r="O3995" s="15">
        <f t="shared" si="189"/>
        <v>0</v>
      </c>
      <c r="P3995" s="30">
        <f t="shared" si="190"/>
        <v>1</v>
      </c>
    </row>
    <row r="3996" spans="1:16">
      <c r="A3996" s="3">
        <f t="shared" si="188"/>
        <v>3994</v>
      </c>
      <c r="B3996" s="3">
        <f>IF(成绩记录表!C3996=成绩查询表!$G$17,P3996+ROW(P3996)/10000000,10000000)+ROW(P3996)/1000000</f>
        <v>10000000.003996</v>
      </c>
      <c r="O3996" s="15">
        <f t="shared" si="189"/>
        <v>0</v>
      </c>
      <c r="P3996" s="30">
        <f t="shared" si="190"/>
        <v>1</v>
      </c>
    </row>
    <row r="3997" spans="1:16">
      <c r="A3997" s="3">
        <f t="shared" si="188"/>
        <v>3995</v>
      </c>
      <c r="B3997" s="3">
        <f>IF(成绩记录表!C3997=成绩查询表!$G$17,P3997+ROW(P3997)/10000000,10000000)+ROW(P3997)/1000000</f>
        <v>10000000.003997</v>
      </c>
      <c r="O3997" s="15">
        <f t="shared" si="189"/>
        <v>0</v>
      </c>
      <c r="P3997" s="30">
        <f t="shared" si="190"/>
        <v>1</v>
      </c>
    </row>
    <row r="3998" spans="1:16">
      <c r="A3998" s="3">
        <f t="shared" si="188"/>
        <v>3996</v>
      </c>
      <c r="B3998" s="3">
        <f>IF(成绩记录表!C3998=成绩查询表!$G$17,P3998+ROW(P3998)/10000000,10000000)+ROW(P3998)/1000000</f>
        <v>10000000.003998</v>
      </c>
      <c r="O3998" s="15">
        <f t="shared" si="189"/>
        <v>0</v>
      </c>
      <c r="P3998" s="30">
        <f t="shared" si="190"/>
        <v>1</v>
      </c>
    </row>
    <row r="3999" spans="1:16">
      <c r="A3999" s="3">
        <f t="shared" si="188"/>
        <v>3997</v>
      </c>
      <c r="B3999" s="3">
        <f>IF(成绩记录表!C3999=成绩查询表!$G$17,P3999+ROW(P3999)/10000000,10000000)+ROW(P3999)/1000000</f>
        <v>10000000.003999</v>
      </c>
      <c r="O3999" s="15">
        <f t="shared" si="189"/>
        <v>0</v>
      </c>
      <c r="P3999" s="30">
        <f t="shared" si="190"/>
        <v>1</v>
      </c>
    </row>
    <row r="4000" spans="1:16">
      <c r="A4000" s="3">
        <f t="shared" si="188"/>
        <v>3998</v>
      </c>
      <c r="B4000" s="3">
        <f>IF(成绩记录表!C4000=成绩查询表!$G$17,P4000+ROW(P4000)/10000000,10000000)+ROW(P4000)/1000000</f>
        <v>10000000.004000001</v>
      </c>
      <c r="O4000" s="15">
        <f t="shared" si="189"/>
        <v>0</v>
      </c>
      <c r="P4000" s="30">
        <f t="shared" si="190"/>
        <v>1</v>
      </c>
    </row>
    <row r="4001" spans="1:16">
      <c r="A4001" s="3">
        <f t="shared" si="188"/>
        <v>3999</v>
      </c>
      <c r="B4001" s="3">
        <f>IF(成绩记录表!C4001=成绩查询表!$G$17,P4001+ROW(P4001)/10000000,10000000)+ROW(P4001)/1000000</f>
        <v>10000000.004001001</v>
      </c>
      <c r="O4001" s="15">
        <f t="shared" si="189"/>
        <v>0</v>
      </c>
      <c r="P4001" s="30">
        <f t="shared" si="190"/>
        <v>1</v>
      </c>
    </row>
    <row r="4002" spans="1:16">
      <c r="A4002" s="3">
        <f t="shared" si="188"/>
        <v>4000</v>
      </c>
      <c r="B4002" s="3">
        <f>IF(成绩记录表!C4002=成绩查询表!$G$17,P4002+ROW(P4002)/10000000,10000000)+ROW(P4002)/1000000</f>
        <v>10000000.004001999</v>
      </c>
      <c r="O4002" s="15">
        <f t="shared" si="189"/>
        <v>0</v>
      </c>
      <c r="P4002" s="30">
        <f t="shared" si="190"/>
        <v>1</v>
      </c>
    </row>
    <row r="4003" spans="1:16">
      <c r="A4003" s="3">
        <f t="shared" si="188"/>
        <v>4001</v>
      </c>
      <c r="B4003" s="3">
        <f>IF(成绩记录表!C4003=成绩查询表!$G$17,P4003+ROW(P4003)/10000000,10000000)+ROW(P4003)/1000000</f>
        <v>10000000.004003</v>
      </c>
      <c r="O4003" s="15">
        <f t="shared" si="189"/>
        <v>0</v>
      </c>
      <c r="P4003" s="30">
        <f t="shared" si="190"/>
        <v>1</v>
      </c>
    </row>
    <row r="4004" spans="1:16">
      <c r="A4004" s="3">
        <f t="shared" si="188"/>
        <v>4002</v>
      </c>
      <c r="B4004" s="3">
        <f>IF(成绩记录表!C4004=成绩查询表!$G$17,P4004+ROW(P4004)/10000000,10000000)+ROW(P4004)/1000000</f>
        <v>10000000.004004</v>
      </c>
      <c r="O4004" s="15">
        <f t="shared" si="189"/>
        <v>0</v>
      </c>
      <c r="P4004" s="30">
        <f t="shared" si="190"/>
        <v>1</v>
      </c>
    </row>
    <row r="4005" spans="1:16">
      <c r="A4005" s="3">
        <f t="shared" si="188"/>
        <v>4003</v>
      </c>
      <c r="B4005" s="3">
        <f>IF(成绩记录表!C4005=成绩查询表!$G$17,P4005+ROW(P4005)/10000000,10000000)+ROW(P4005)/1000000</f>
        <v>10000000.004005</v>
      </c>
      <c r="O4005" s="15">
        <f t="shared" si="189"/>
        <v>0</v>
      </c>
      <c r="P4005" s="30">
        <f t="shared" si="190"/>
        <v>1</v>
      </c>
    </row>
    <row r="4006" spans="1:16">
      <c r="A4006" s="3">
        <f t="shared" si="188"/>
        <v>4004</v>
      </c>
      <c r="B4006" s="3">
        <f>IF(成绩记录表!C4006=成绩查询表!$G$17,P4006+ROW(P4006)/10000000,10000000)+ROW(P4006)/1000000</f>
        <v>10000000.004006</v>
      </c>
      <c r="O4006" s="15">
        <f t="shared" si="189"/>
        <v>0</v>
      </c>
      <c r="P4006" s="30">
        <f t="shared" si="190"/>
        <v>1</v>
      </c>
    </row>
    <row r="4007" spans="1:16">
      <c r="A4007" s="3">
        <f t="shared" si="188"/>
        <v>4005</v>
      </c>
      <c r="B4007" s="3">
        <f>IF(成绩记录表!C4007=成绩查询表!$G$17,P4007+ROW(P4007)/10000000,10000000)+ROW(P4007)/1000000</f>
        <v>10000000.004007</v>
      </c>
      <c r="O4007" s="15">
        <f t="shared" si="189"/>
        <v>0</v>
      </c>
      <c r="P4007" s="30">
        <f t="shared" si="190"/>
        <v>1</v>
      </c>
    </row>
    <row r="4008" spans="1:16">
      <c r="A4008" s="3">
        <f t="shared" si="188"/>
        <v>4006</v>
      </c>
      <c r="B4008" s="3">
        <f>IF(成绩记录表!C4008=成绩查询表!$G$17,P4008+ROW(P4008)/10000000,10000000)+ROW(P4008)/1000000</f>
        <v>10000000.004008001</v>
      </c>
      <c r="O4008" s="15">
        <f t="shared" si="189"/>
        <v>0</v>
      </c>
      <c r="P4008" s="30">
        <f t="shared" si="190"/>
        <v>1</v>
      </c>
    </row>
    <row r="4009" spans="1:16">
      <c r="A4009" s="3">
        <f t="shared" si="188"/>
        <v>4007</v>
      </c>
      <c r="B4009" s="3">
        <f>IF(成绩记录表!C4009=成绩查询表!$G$17,P4009+ROW(P4009)/10000000,10000000)+ROW(P4009)/1000000</f>
        <v>10000000.004008999</v>
      </c>
      <c r="O4009" s="15">
        <f t="shared" si="189"/>
        <v>0</v>
      </c>
      <c r="P4009" s="30">
        <f t="shared" si="190"/>
        <v>1</v>
      </c>
    </row>
    <row r="4010" spans="1:16">
      <c r="A4010" s="3">
        <f t="shared" si="188"/>
        <v>4008</v>
      </c>
      <c r="B4010" s="3">
        <f>IF(成绩记录表!C4010=成绩查询表!$G$17,P4010+ROW(P4010)/10000000,10000000)+ROW(P4010)/1000000</f>
        <v>10000000.004009999</v>
      </c>
      <c r="O4010" s="15">
        <f t="shared" si="189"/>
        <v>0</v>
      </c>
      <c r="P4010" s="30">
        <f t="shared" si="190"/>
        <v>1</v>
      </c>
    </row>
    <row r="4011" spans="1:16">
      <c r="A4011" s="3">
        <f t="shared" si="188"/>
        <v>4009</v>
      </c>
      <c r="B4011" s="3">
        <f>IF(成绩记录表!C4011=成绩查询表!$G$17,P4011+ROW(P4011)/10000000,10000000)+ROW(P4011)/1000000</f>
        <v>10000000.004011</v>
      </c>
      <c r="O4011" s="15">
        <f t="shared" si="189"/>
        <v>0</v>
      </c>
      <c r="P4011" s="30">
        <f t="shared" si="190"/>
        <v>1</v>
      </c>
    </row>
    <row r="4012" spans="1:16">
      <c r="A4012" s="3">
        <f t="shared" ref="A4012:A4075" si="191">RANK(B4012,B:B,1)</f>
        <v>4010</v>
      </c>
      <c r="B4012" s="3">
        <f>IF(成绩记录表!C4012=成绩查询表!$G$17,P4012+ROW(P4012)/10000000,10000000)+ROW(P4012)/1000000</f>
        <v>10000000.004012</v>
      </c>
      <c r="O4012" s="15">
        <f t="shared" ref="O4012:O4075" si="192">SUM(F4012:N4012)</f>
        <v>0</v>
      </c>
      <c r="P4012" s="30">
        <f t="shared" si="190"/>
        <v>1</v>
      </c>
    </row>
    <row r="4013" spans="1:16">
      <c r="A4013" s="3">
        <f t="shared" si="191"/>
        <v>4011</v>
      </c>
      <c r="B4013" s="3">
        <f>IF(成绩记录表!C4013=成绩查询表!$G$17,P4013+ROW(P4013)/10000000,10000000)+ROW(P4013)/1000000</f>
        <v>10000000.004013</v>
      </c>
      <c r="O4013" s="15">
        <f t="shared" si="192"/>
        <v>0</v>
      </c>
      <c r="P4013" s="30">
        <f t="shared" si="190"/>
        <v>1</v>
      </c>
    </row>
    <row r="4014" spans="1:16">
      <c r="A4014" s="3">
        <f t="shared" si="191"/>
        <v>4012</v>
      </c>
      <c r="B4014" s="3">
        <f>IF(成绩记录表!C4014=成绩查询表!$G$17,P4014+ROW(P4014)/10000000,10000000)+ROW(P4014)/1000000</f>
        <v>10000000.004014</v>
      </c>
      <c r="O4014" s="15">
        <f t="shared" si="192"/>
        <v>0</v>
      </c>
      <c r="P4014" s="30">
        <f t="shared" si="190"/>
        <v>1</v>
      </c>
    </row>
    <row r="4015" spans="1:16">
      <c r="A4015" s="3">
        <f t="shared" si="191"/>
        <v>4013</v>
      </c>
      <c r="B4015" s="3">
        <f>IF(成绩记录表!C4015=成绩查询表!$G$17,P4015+ROW(P4015)/10000000,10000000)+ROW(P4015)/1000000</f>
        <v>10000000.004015001</v>
      </c>
      <c r="O4015" s="15">
        <f t="shared" si="192"/>
        <v>0</v>
      </c>
      <c r="P4015" s="30">
        <f t="shared" si="190"/>
        <v>1</v>
      </c>
    </row>
    <row r="4016" spans="1:16">
      <c r="A4016" s="3">
        <f t="shared" si="191"/>
        <v>4014</v>
      </c>
      <c r="B4016" s="3">
        <f>IF(成绩记录表!C4016=成绩查询表!$G$17,P4016+ROW(P4016)/10000000,10000000)+ROW(P4016)/1000000</f>
        <v>10000000.004016001</v>
      </c>
      <c r="O4016" s="15">
        <f t="shared" si="192"/>
        <v>0</v>
      </c>
      <c r="P4016" s="30">
        <f t="shared" si="190"/>
        <v>1</v>
      </c>
    </row>
    <row r="4017" spans="1:16">
      <c r="A4017" s="3">
        <f t="shared" si="191"/>
        <v>4015</v>
      </c>
      <c r="B4017" s="3">
        <f>IF(成绩记录表!C4017=成绩查询表!$G$17,P4017+ROW(P4017)/10000000,10000000)+ROW(P4017)/1000000</f>
        <v>10000000.004016999</v>
      </c>
      <c r="O4017" s="15">
        <f t="shared" si="192"/>
        <v>0</v>
      </c>
      <c r="P4017" s="30">
        <f t="shared" si="190"/>
        <v>1</v>
      </c>
    </row>
    <row r="4018" spans="1:16">
      <c r="A4018" s="3">
        <f t="shared" si="191"/>
        <v>4016</v>
      </c>
      <c r="B4018" s="3">
        <f>IF(成绩记录表!C4018=成绩查询表!$G$17,P4018+ROW(P4018)/10000000,10000000)+ROW(P4018)/1000000</f>
        <v>10000000.004017999</v>
      </c>
      <c r="O4018" s="15">
        <f t="shared" si="192"/>
        <v>0</v>
      </c>
      <c r="P4018" s="30">
        <f t="shared" si="190"/>
        <v>1</v>
      </c>
    </row>
    <row r="4019" spans="1:16">
      <c r="A4019" s="3">
        <f t="shared" si="191"/>
        <v>4017</v>
      </c>
      <c r="B4019" s="3">
        <f>IF(成绩记录表!C4019=成绩查询表!$G$17,P4019+ROW(P4019)/10000000,10000000)+ROW(P4019)/1000000</f>
        <v>10000000.004019</v>
      </c>
      <c r="O4019" s="15">
        <f t="shared" si="192"/>
        <v>0</v>
      </c>
      <c r="P4019" s="30">
        <f t="shared" si="190"/>
        <v>1</v>
      </c>
    </row>
    <row r="4020" spans="1:16">
      <c r="A4020" s="3">
        <f t="shared" si="191"/>
        <v>4018</v>
      </c>
      <c r="B4020" s="3">
        <f>IF(成绩记录表!C4020=成绩查询表!$G$17,P4020+ROW(P4020)/10000000,10000000)+ROW(P4020)/1000000</f>
        <v>10000000.00402</v>
      </c>
      <c r="O4020" s="15">
        <f t="shared" si="192"/>
        <v>0</v>
      </c>
      <c r="P4020" s="30">
        <f t="shared" si="190"/>
        <v>1</v>
      </c>
    </row>
    <row r="4021" spans="1:16">
      <c r="A4021" s="3">
        <f t="shared" si="191"/>
        <v>4019</v>
      </c>
      <c r="B4021" s="3">
        <f>IF(成绩记录表!C4021=成绩查询表!$G$17,P4021+ROW(P4021)/10000000,10000000)+ROW(P4021)/1000000</f>
        <v>10000000.004021</v>
      </c>
      <c r="O4021" s="15">
        <f t="shared" si="192"/>
        <v>0</v>
      </c>
      <c r="P4021" s="30">
        <f t="shared" si="190"/>
        <v>1</v>
      </c>
    </row>
    <row r="4022" spans="1:16">
      <c r="A4022" s="3">
        <f t="shared" si="191"/>
        <v>4020</v>
      </c>
      <c r="B4022" s="3">
        <f>IF(成绩记录表!C4022=成绩查询表!$G$17,P4022+ROW(P4022)/10000000,10000000)+ROW(P4022)/1000000</f>
        <v>10000000.004022</v>
      </c>
      <c r="O4022" s="15">
        <f t="shared" si="192"/>
        <v>0</v>
      </c>
      <c r="P4022" s="30">
        <f t="shared" si="190"/>
        <v>1</v>
      </c>
    </row>
    <row r="4023" spans="1:16">
      <c r="A4023" s="3">
        <f t="shared" si="191"/>
        <v>4021</v>
      </c>
      <c r="B4023" s="3">
        <f>IF(成绩记录表!C4023=成绩查询表!$G$17,P4023+ROW(P4023)/10000000,10000000)+ROW(P4023)/1000000</f>
        <v>10000000.004023001</v>
      </c>
      <c r="O4023" s="15">
        <f t="shared" si="192"/>
        <v>0</v>
      </c>
      <c r="P4023" s="30">
        <f t="shared" si="190"/>
        <v>1</v>
      </c>
    </row>
    <row r="4024" spans="1:16">
      <c r="A4024" s="3">
        <f t="shared" si="191"/>
        <v>4022</v>
      </c>
      <c r="B4024" s="3">
        <f>IF(成绩记录表!C4024=成绩查询表!$G$17,P4024+ROW(P4024)/10000000,10000000)+ROW(P4024)/1000000</f>
        <v>10000000.004024001</v>
      </c>
      <c r="O4024" s="15">
        <f t="shared" si="192"/>
        <v>0</v>
      </c>
      <c r="P4024" s="30">
        <f t="shared" si="190"/>
        <v>1</v>
      </c>
    </row>
    <row r="4025" spans="1:16">
      <c r="A4025" s="3">
        <f t="shared" si="191"/>
        <v>4023</v>
      </c>
      <c r="B4025" s="3">
        <f>IF(成绩记录表!C4025=成绩查询表!$G$17,P4025+ROW(P4025)/10000000,10000000)+ROW(P4025)/1000000</f>
        <v>10000000.004024999</v>
      </c>
      <c r="O4025" s="15">
        <f t="shared" si="192"/>
        <v>0</v>
      </c>
      <c r="P4025" s="30">
        <f t="shared" si="190"/>
        <v>1</v>
      </c>
    </row>
    <row r="4026" spans="1:16">
      <c r="A4026" s="3">
        <f t="shared" si="191"/>
        <v>4024</v>
      </c>
      <c r="B4026" s="3">
        <f>IF(成绩记录表!C4026=成绩查询表!$G$17,P4026+ROW(P4026)/10000000,10000000)+ROW(P4026)/1000000</f>
        <v>10000000.004025999</v>
      </c>
      <c r="O4026" s="15">
        <f t="shared" si="192"/>
        <v>0</v>
      </c>
      <c r="P4026" s="30">
        <f t="shared" si="190"/>
        <v>1</v>
      </c>
    </row>
    <row r="4027" spans="1:16">
      <c r="A4027" s="3">
        <f t="shared" si="191"/>
        <v>4025</v>
      </c>
      <c r="B4027" s="3">
        <f>IF(成绩记录表!C4027=成绩查询表!$G$17,P4027+ROW(P4027)/10000000,10000000)+ROW(P4027)/1000000</f>
        <v>10000000.004027</v>
      </c>
      <c r="O4027" s="15">
        <f t="shared" si="192"/>
        <v>0</v>
      </c>
      <c r="P4027" s="30">
        <f t="shared" si="190"/>
        <v>1</v>
      </c>
    </row>
    <row r="4028" spans="1:16">
      <c r="A4028" s="3">
        <f t="shared" si="191"/>
        <v>4026</v>
      </c>
      <c r="B4028" s="3">
        <f>IF(成绩记录表!C4028=成绩查询表!$G$17,P4028+ROW(P4028)/10000000,10000000)+ROW(P4028)/1000000</f>
        <v>10000000.004028</v>
      </c>
      <c r="O4028" s="15">
        <f t="shared" si="192"/>
        <v>0</v>
      </c>
      <c r="P4028" s="30">
        <f t="shared" si="190"/>
        <v>1</v>
      </c>
    </row>
    <row r="4029" spans="1:16">
      <c r="A4029" s="3">
        <f t="shared" si="191"/>
        <v>4027</v>
      </c>
      <c r="B4029" s="3">
        <f>IF(成绩记录表!C4029=成绩查询表!$G$17,P4029+ROW(P4029)/10000000,10000000)+ROW(P4029)/1000000</f>
        <v>10000000.004029</v>
      </c>
      <c r="O4029" s="15">
        <f t="shared" si="192"/>
        <v>0</v>
      </c>
      <c r="P4029" s="30">
        <f t="shared" si="190"/>
        <v>1</v>
      </c>
    </row>
    <row r="4030" spans="1:16">
      <c r="A4030" s="3">
        <f t="shared" si="191"/>
        <v>4028</v>
      </c>
      <c r="B4030" s="3">
        <f>IF(成绩记录表!C4030=成绩查询表!$G$17,P4030+ROW(P4030)/10000000,10000000)+ROW(P4030)/1000000</f>
        <v>10000000.00403</v>
      </c>
      <c r="O4030" s="15">
        <f t="shared" si="192"/>
        <v>0</v>
      </c>
      <c r="P4030" s="30">
        <f t="shared" si="190"/>
        <v>1</v>
      </c>
    </row>
    <row r="4031" spans="1:16">
      <c r="A4031" s="3">
        <f t="shared" si="191"/>
        <v>4029</v>
      </c>
      <c r="B4031" s="3">
        <f>IF(成绩记录表!C4031=成绩查询表!$G$17,P4031+ROW(P4031)/10000000,10000000)+ROW(P4031)/1000000</f>
        <v>10000000.004031001</v>
      </c>
      <c r="O4031" s="15">
        <f t="shared" si="192"/>
        <v>0</v>
      </c>
      <c r="P4031" s="30">
        <f t="shared" si="190"/>
        <v>1</v>
      </c>
    </row>
    <row r="4032" spans="1:16">
      <c r="A4032" s="3">
        <f t="shared" si="191"/>
        <v>4030</v>
      </c>
      <c r="B4032" s="3">
        <f>IF(成绩记录表!C4032=成绩查询表!$G$17,P4032+ROW(P4032)/10000000,10000000)+ROW(P4032)/1000000</f>
        <v>10000000.004032001</v>
      </c>
      <c r="O4032" s="15">
        <f t="shared" si="192"/>
        <v>0</v>
      </c>
      <c r="P4032" s="30">
        <f t="shared" si="190"/>
        <v>1</v>
      </c>
    </row>
    <row r="4033" spans="1:16">
      <c r="A4033" s="3">
        <f t="shared" si="191"/>
        <v>4031</v>
      </c>
      <c r="B4033" s="3">
        <f>IF(成绩记录表!C4033=成绩查询表!$G$17,P4033+ROW(P4033)/10000000,10000000)+ROW(P4033)/1000000</f>
        <v>10000000.004032999</v>
      </c>
      <c r="O4033" s="15">
        <f t="shared" si="192"/>
        <v>0</v>
      </c>
      <c r="P4033" s="30">
        <f t="shared" si="190"/>
        <v>1</v>
      </c>
    </row>
    <row r="4034" spans="1:16">
      <c r="A4034" s="3">
        <f t="shared" si="191"/>
        <v>4032</v>
      </c>
      <c r="B4034" s="3">
        <f>IF(成绩记录表!C4034=成绩查询表!$G$17,P4034+ROW(P4034)/10000000,10000000)+ROW(P4034)/1000000</f>
        <v>10000000.004034</v>
      </c>
      <c r="O4034" s="15">
        <f t="shared" si="192"/>
        <v>0</v>
      </c>
      <c r="P4034" s="30">
        <f t="shared" si="190"/>
        <v>1</v>
      </c>
    </row>
    <row r="4035" spans="1:16">
      <c r="A4035" s="3">
        <f t="shared" si="191"/>
        <v>4033</v>
      </c>
      <c r="B4035" s="3">
        <f>IF(成绩记录表!C4035=成绩查询表!$G$17,P4035+ROW(P4035)/10000000,10000000)+ROW(P4035)/1000000</f>
        <v>10000000.004035</v>
      </c>
      <c r="O4035" s="15">
        <f t="shared" si="192"/>
        <v>0</v>
      </c>
      <c r="P4035" s="30">
        <f t="shared" si="190"/>
        <v>1</v>
      </c>
    </row>
    <row r="4036" spans="1:16">
      <c r="A4036" s="3">
        <f t="shared" si="191"/>
        <v>4034</v>
      </c>
      <c r="B4036" s="3">
        <f>IF(成绩记录表!C4036=成绩查询表!$G$17,P4036+ROW(P4036)/10000000,10000000)+ROW(P4036)/1000000</f>
        <v>10000000.004036</v>
      </c>
      <c r="O4036" s="15">
        <f t="shared" si="192"/>
        <v>0</v>
      </c>
      <c r="P4036" s="30">
        <f t="shared" si="190"/>
        <v>1</v>
      </c>
    </row>
    <row r="4037" spans="1:16">
      <c r="A4037" s="3">
        <f t="shared" si="191"/>
        <v>4035</v>
      </c>
      <c r="B4037" s="3">
        <f>IF(成绩记录表!C4037=成绩查询表!$G$17,P4037+ROW(P4037)/10000000,10000000)+ROW(P4037)/1000000</f>
        <v>10000000.004037</v>
      </c>
      <c r="O4037" s="15">
        <f t="shared" si="192"/>
        <v>0</v>
      </c>
      <c r="P4037" s="30">
        <f t="shared" si="190"/>
        <v>1</v>
      </c>
    </row>
    <row r="4038" spans="1:16">
      <c r="A4038" s="3">
        <f t="shared" si="191"/>
        <v>4036</v>
      </c>
      <c r="B4038" s="3">
        <f>IF(成绩记录表!C4038=成绩查询表!$G$17,P4038+ROW(P4038)/10000000,10000000)+ROW(P4038)/1000000</f>
        <v>10000000.004038</v>
      </c>
      <c r="O4038" s="15">
        <f t="shared" si="192"/>
        <v>0</v>
      </c>
      <c r="P4038" s="30">
        <f t="shared" si="190"/>
        <v>1</v>
      </c>
    </row>
    <row r="4039" spans="1:16">
      <c r="A4039" s="3">
        <f t="shared" si="191"/>
        <v>4037</v>
      </c>
      <c r="B4039" s="3">
        <f>IF(成绩记录表!C4039=成绩查询表!$G$17,P4039+ROW(P4039)/10000000,10000000)+ROW(P4039)/1000000</f>
        <v>10000000.004039001</v>
      </c>
      <c r="O4039" s="15">
        <f t="shared" si="192"/>
        <v>0</v>
      </c>
      <c r="P4039" s="30">
        <f t="shared" si="190"/>
        <v>1</v>
      </c>
    </row>
    <row r="4040" spans="1:16">
      <c r="A4040" s="3">
        <f t="shared" si="191"/>
        <v>4038</v>
      </c>
      <c r="B4040" s="3">
        <f>IF(成绩记录表!C4040=成绩查询表!$G$17,P4040+ROW(P4040)/10000000,10000000)+ROW(P4040)/1000000</f>
        <v>10000000.004039999</v>
      </c>
      <c r="O4040" s="15">
        <f t="shared" si="192"/>
        <v>0</v>
      </c>
      <c r="P4040" s="30">
        <f t="shared" si="190"/>
        <v>1</v>
      </c>
    </row>
    <row r="4041" spans="1:16">
      <c r="A4041" s="3">
        <f t="shared" si="191"/>
        <v>4039</v>
      </c>
      <c r="B4041" s="3">
        <f>IF(成绩记录表!C4041=成绩查询表!$G$17,P4041+ROW(P4041)/10000000,10000000)+ROW(P4041)/1000000</f>
        <v>10000000.004040999</v>
      </c>
      <c r="O4041" s="15">
        <f t="shared" si="192"/>
        <v>0</v>
      </c>
      <c r="P4041" s="30">
        <f t="shared" si="190"/>
        <v>1</v>
      </c>
    </row>
    <row r="4042" spans="1:16">
      <c r="A4042" s="3">
        <f t="shared" si="191"/>
        <v>4040</v>
      </c>
      <c r="B4042" s="3">
        <f>IF(成绩记录表!C4042=成绩查询表!$G$17,P4042+ROW(P4042)/10000000,10000000)+ROW(P4042)/1000000</f>
        <v>10000000.004042</v>
      </c>
      <c r="O4042" s="15">
        <f t="shared" si="192"/>
        <v>0</v>
      </c>
      <c r="P4042" s="30">
        <f t="shared" si="190"/>
        <v>1</v>
      </c>
    </row>
    <row r="4043" spans="1:16">
      <c r="A4043" s="3">
        <f t="shared" si="191"/>
        <v>4041</v>
      </c>
      <c r="B4043" s="3">
        <f>IF(成绩记录表!C4043=成绩查询表!$G$17,P4043+ROW(P4043)/10000000,10000000)+ROW(P4043)/1000000</f>
        <v>10000000.004043</v>
      </c>
      <c r="O4043" s="15">
        <f t="shared" si="192"/>
        <v>0</v>
      </c>
      <c r="P4043" s="30">
        <f t="shared" si="190"/>
        <v>1</v>
      </c>
    </row>
    <row r="4044" spans="1:16">
      <c r="A4044" s="3">
        <f t="shared" si="191"/>
        <v>4042</v>
      </c>
      <c r="B4044" s="3">
        <f>IF(成绩记录表!C4044=成绩查询表!$G$17,P4044+ROW(P4044)/10000000,10000000)+ROW(P4044)/1000000</f>
        <v>10000000.004044</v>
      </c>
      <c r="O4044" s="15">
        <f t="shared" si="192"/>
        <v>0</v>
      </c>
      <c r="P4044" s="30">
        <f t="shared" si="190"/>
        <v>1</v>
      </c>
    </row>
    <row r="4045" spans="1:16">
      <c r="A4045" s="3">
        <f t="shared" si="191"/>
        <v>4043</v>
      </c>
      <c r="B4045" s="3">
        <f>IF(成绩记录表!C4045=成绩查询表!$G$17,P4045+ROW(P4045)/10000000,10000000)+ROW(P4045)/1000000</f>
        <v>10000000.004045</v>
      </c>
      <c r="O4045" s="15">
        <f t="shared" si="192"/>
        <v>0</v>
      </c>
      <c r="P4045" s="30">
        <f t="shared" si="190"/>
        <v>1</v>
      </c>
    </row>
    <row r="4046" spans="1:16">
      <c r="A4046" s="3">
        <f t="shared" si="191"/>
        <v>4044</v>
      </c>
      <c r="B4046" s="3">
        <f>IF(成绩记录表!C4046=成绩查询表!$G$17,P4046+ROW(P4046)/10000000,10000000)+ROW(P4046)/1000000</f>
        <v>10000000.004046001</v>
      </c>
      <c r="O4046" s="15">
        <f t="shared" si="192"/>
        <v>0</v>
      </c>
      <c r="P4046" s="30">
        <f t="shared" si="190"/>
        <v>1</v>
      </c>
    </row>
    <row r="4047" spans="1:16">
      <c r="A4047" s="3">
        <f t="shared" si="191"/>
        <v>4045</v>
      </c>
      <c r="B4047" s="3">
        <f>IF(成绩记录表!C4047=成绩查询表!$G$17,P4047+ROW(P4047)/10000000,10000000)+ROW(P4047)/1000000</f>
        <v>10000000.004047001</v>
      </c>
      <c r="O4047" s="15">
        <f t="shared" si="192"/>
        <v>0</v>
      </c>
      <c r="P4047" s="30">
        <f t="shared" si="190"/>
        <v>1</v>
      </c>
    </row>
    <row r="4048" spans="1:16">
      <c r="A4048" s="3">
        <f t="shared" si="191"/>
        <v>4046</v>
      </c>
      <c r="B4048" s="3">
        <f>IF(成绩记录表!C4048=成绩查询表!$G$17,P4048+ROW(P4048)/10000000,10000000)+ROW(P4048)/1000000</f>
        <v>10000000.004047999</v>
      </c>
      <c r="O4048" s="15">
        <f t="shared" si="192"/>
        <v>0</v>
      </c>
      <c r="P4048" s="30">
        <f t="shared" si="190"/>
        <v>1</v>
      </c>
    </row>
    <row r="4049" spans="1:16">
      <c r="A4049" s="3">
        <f t="shared" si="191"/>
        <v>4047</v>
      </c>
      <c r="B4049" s="3">
        <f>IF(成绩记录表!C4049=成绩查询表!$G$17,P4049+ROW(P4049)/10000000,10000000)+ROW(P4049)/1000000</f>
        <v>10000000.004048999</v>
      </c>
      <c r="O4049" s="15">
        <f t="shared" si="192"/>
        <v>0</v>
      </c>
      <c r="P4049" s="30">
        <f t="shared" si="190"/>
        <v>1</v>
      </c>
    </row>
    <row r="4050" spans="1:16">
      <c r="A4050" s="3">
        <f t="shared" si="191"/>
        <v>4048</v>
      </c>
      <c r="B4050" s="3">
        <f>IF(成绩记录表!C4050=成绩查询表!$G$17,P4050+ROW(P4050)/10000000,10000000)+ROW(P4050)/1000000</f>
        <v>10000000.00405</v>
      </c>
      <c r="O4050" s="15">
        <f t="shared" si="192"/>
        <v>0</v>
      </c>
      <c r="P4050" s="30">
        <f t="shared" si="190"/>
        <v>1</v>
      </c>
    </row>
    <row r="4051" spans="1:16">
      <c r="A4051" s="3">
        <f t="shared" si="191"/>
        <v>4049</v>
      </c>
      <c r="B4051" s="3">
        <f>IF(成绩记录表!C4051=成绩查询表!$G$17,P4051+ROW(P4051)/10000000,10000000)+ROW(P4051)/1000000</f>
        <v>10000000.004051</v>
      </c>
      <c r="O4051" s="15">
        <f t="shared" si="192"/>
        <v>0</v>
      </c>
      <c r="P4051" s="30">
        <f t="shared" si="190"/>
        <v>1</v>
      </c>
    </row>
    <row r="4052" spans="1:16">
      <c r="A4052" s="3">
        <f t="shared" si="191"/>
        <v>4050</v>
      </c>
      <c r="B4052" s="3">
        <f>IF(成绩记录表!C4052=成绩查询表!$G$17,P4052+ROW(P4052)/10000000,10000000)+ROW(P4052)/1000000</f>
        <v>10000000.004052</v>
      </c>
      <c r="O4052" s="15">
        <f t="shared" si="192"/>
        <v>0</v>
      </c>
      <c r="P4052" s="30">
        <f t="shared" si="190"/>
        <v>1</v>
      </c>
    </row>
    <row r="4053" spans="1:16">
      <c r="A4053" s="3">
        <f t="shared" si="191"/>
        <v>4051</v>
      </c>
      <c r="B4053" s="3">
        <f>IF(成绩记录表!C4053=成绩查询表!$G$17,P4053+ROW(P4053)/10000000,10000000)+ROW(P4053)/1000000</f>
        <v>10000000.004053</v>
      </c>
      <c r="O4053" s="15">
        <f t="shared" si="192"/>
        <v>0</v>
      </c>
      <c r="P4053" s="30">
        <f t="shared" si="190"/>
        <v>1</v>
      </c>
    </row>
    <row r="4054" spans="1:16">
      <c r="A4054" s="3">
        <f t="shared" si="191"/>
        <v>4052</v>
      </c>
      <c r="B4054" s="3">
        <f>IF(成绩记录表!C4054=成绩查询表!$G$17,P4054+ROW(P4054)/10000000,10000000)+ROW(P4054)/1000000</f>
        <v>10000000.004054001</v>
      </c>
      <c r="O4054" s="15">
        <f t="shared" si="192"/>
        <v>0</v>
      </c>
      <c r="P4054" s="30">
        <f t="shared" ref="P4054:P4117" si="193">IFERROR(VALUE(COUNTIFS($C$2:$C$20000,C4054,$O$2:$O$20000,"&gt;"&amp;$O4054)+1),0)</f>
        <v>1</v>
      </c>
    </row>
    <row r="4055" spans="1:16">
      <c r="A4055" s="3">
        <f t="shared" si="191"/>
        <v>4053</v>
      </c>
      <c r="B4055" s="3">
        <f>IF(成绩记录表!C4055=成绩查询表!$G$17,P4055+ROW(P4055)/10000000,10000000)+ROW(P4055)/1000000</f>
        <v>10000000.004055001</v>
      </c>
      <c r="O4055" s="15">
        <f t="shared" si="192"/>
        <v>0</v>
      </c>
      <c r="P4055" s="30">
        <f t="shared" si="193"/>
        <v>1</v>
      </c>
    </row>
    <row r="4056" spans="1:16">
      <c r="A4056" s="3">
        <f t="shared" si="191"/>
        <v>4054</v>
      </c>
      <c r="B4056" s="3">
        <f>IF(成绩记录表!C4056=成绩查询表!$G$17,P4056+ROW(P4056)/10000000,10000000)+ROW(P4056)/1000000</f>
        <v>10000000.004055999</v>
      </c>
      <c r="O4056" s="15">
        <f t="shared" si="192"/>
        <v>0</v>
      </c>
      <c r="P4056" s="30">
        <f t="shared" si="193"/>
        <v>1</v>
      </c>
    </row>
    <row r="4057" spans="1:16">
      <c r="A4057" s="3">
        <f t="shared" si="191"/>
        <v>4055</v>
      </c>
      <c r="B4057" s="3">
        <f>IF(成绩记录表!C4057=成绩查询表!$G$17,P4057+ROW(P4057)/10000000,10000000)+ROW(P4057)/1000000</f>
        <v>10000000.004056999</v>
      </c>
      <c r="O4057" s="15">
        <f t="shared" si="192"/>
        <v>0</v>
      </c>
      <c r="P4057" s="30">
        <f t="shared" si="193"/>
        <v>1</v>
      </c>
    </row>
    <row r="4058" spans="1:16">
      <c r="A4058" s="3">
        <f t="shared" si="191"/>
        <v>4056</v>
      </c>
      <c r="B4058" s="3">
        <f>IF(成绩记录表!C4058=成绩查询表!$G$17,P4058+ROW(P4058)/10000000,10000000)+ROW(P4058)/1000000</f>
        <v>10000000.004058</v>
      </c>
      <c r="O4058" s="15">
        <f t="shared" si="192"/>
        <v>0</v>
      </c>
      <c r="P4058" s="30">
        <f t="shared" si="193"/>
        <v>1</v>
      </c>
    </row>
    <row r="4059" spans="1:16">
      <c r="A4059" s="3">
        <f t="shared" si="191"/>
        <v>4057</v>
      </c>
      <c r="B4059" s="3">
        <f>IF(成绩记录表!C4059=成绩查询表!$G$17,P4059+ROW(P4059)/10000000,10000000)+ROW(P4059)/1000000</f>
        <v>10000000.004059</v>
      </c>
      <c r="O4059" s="15">
        <f t="shared" si="192"/>
        <v>0</v>
      </c>
      <c r="P4059" s="30">
        <f t="shared" si="193"/>
        <v>1</v>
      </c>
    </row>
    <row r="4060" spans="1:16">
      <c r="A4060" s="3">
        <f t="shared" si="191"/>
        <v>4058</v>
      </c>
      <c r="B4060" s="3">
        <f>IF(成绩记录表!C4060=成绩查询表!$G$17,P4060+ROW(P4060)/10000000,10000000)+ROW(P4060)/1000000</f>
        <v>10000000.00406</v>
      </c>
      <c r="O4060" s="15">
        <f t="shared" si="192"/>
        <v>0</v>
      </c>
      <c r="P4060" s="30">
        <f t="shared" si="193"/>
        <v>1</v>
      </c>
    </row>
    <row r="4061" spans="1:16">
      <c r="A4061" s="3">
        <f t="shared" si="191"/>
        <v>4059</v>
      </c>
      <c r="B4061" s="3">
        <f>IF(成绩记录表!C4061=成绩查询表!$G$17,P4061+ROW(P4061)/10000000,10000000)+ROW(P4061)/1000000</f>
        <v>10000000.004061</v>
      </c>
      <c r="O4061" s="15">
        <f t="shared" si="192"/>
        <v>0</v>
      </c>
      <c r="P4061" s="30">
        <f t="shared" si="193"/>
        <v>1</v>
      </c>
    </row>
    <row r="4062" spans="1:16">
      <c r="A4062" s="3">
        <f t="shared" si="191"/>
        <v>4060</v>
      </c>
      <c r="B4062" s="3">
        <f>IF(成绩记录表!C4062=成绩查询表!$G$17,P4062+ROW(P4062)/10000000,10000000)+ROW(P4062)/1000000</f>
        <v>10000000.004062001</v>
      </c>
      <c r="O4062" s="15">
        <f t="shared" si="192"/>
        <v>0</v>
      </c>
      <c r="P4062" s="30">
        <f t="shared" si="193"/>
        <v>1</v>
      </c>
    </row>
    <row r="4063" spans="1:16">
      <c r="A4063" s="3">
        <f t="shared" si="191"/>
        <v>4061</v>
      </c>
      <c r="B4063" s="3">
        <f>IF(成绩记录表!C4063=成绩查询表!$G$17,P4063+ROW(P4063)/10000000,10000000)+ROW(P4063)/1000000</f>
        <v>10000000.004063001</v>
      </c>
      <c r="O4063" s="15">
        <f t="shared" si="192"/>
        <v>0</v>
      </c>
      <c r="P4063" s="30">
        <f t="shared" si="193"/>
        <v>1</v>
      </c>
    </row>
    <row r="4064" spans="1:16">
      <c r="A4064" s="3">
        <f t="shared" si="191"/>
        <v>4062</v>
      </c>
      <c r="B4064" s="3">
        <f>IF(成绩记录表!C4064=成绩查询表!$G$17,P4064+ROW(P4064)/10000000,10000000)+ROW(P4064)/1000000</f>
        <v>10000000.004063999</v>
      </c>
      <c r="O4064" s="15">
        <f t="shared" si="192"/>
        <v>0</v>
      </c>
      <c r="P4064" s="30">
        <f t="shared" si="193"/>
        <v>1</v>
      </c>
    </row>
    <row r="4065" spans="1:16">
      <c r="A4065" s="3">
        <f t="shared" si="191"/>
        <v>4063</v>
      </c>
      <c r="B4065" s="3">
        <f>IF(成绩记录表!C4065=成绩查询表!$G$17,P4065+ROW(P4065)/10000000,10000000)+ROW(P4065)/1000000</f>
        <v>10000000.004065</v>
      </c>
      <c r="O4065" s="15">
        <f t="shared" si="192"/>
        <v>0</v>
      </c>
      <c r="P4065" s="30">
        <f t="shared" si="193"/>
        <v>1</v>
      </c>
    </row>
    <row r="4066" spans="1:16">
      <c r="A4066" s="3">
        <f t="shared" si="191"/>
        <v>4064</v>
      </c>
      <c r="B4066" s="3">
        <f>IF(成绩记录表!C4066=成绩查询表!$G$17,P4066+ROW(P4066)/10000000,10000000)+ROW(P4066)/1000000</f>
        <v>10000000.004066</v>
      </c>
      <c r="O4066" s="15">
        <f t="shared" si="192"/>
        <v>0</v>
      </c>
      <c r="P4066" s="30">
        <f t="shared" si="193"/>
        <v>1</v>
      </c>
    </row>
    <row r="4067" spans="1:16">
      <c r="A4067" s="3">
        <f t="shared" si="191"/>
        <v>4065</v>
      </c>
      <c r="B4067" s="3">
        <f>IF(成绩记录表!C4067=成绩查询表!$G$17,P4067+ROW(P4067)/10000000,10000000)+ROW(P4067)/1000000</f>
        <v>10000000.004067</v>
      </c>
      <c r="O4067" s="15">
        <f t="shared" si="192"/>
        <v>0</v>
      </c>
      <c r="P4067" s="30">
        <f t="shared" si="193"/>
        <v>1</v>
      </c>
    </row>
    <row r="4068" spans="1:16">
      <c r="A4068" s="3">
        <f t="shared" si="191"/>
        <v>4066</v>
      </c>
      <c r="B4068" s="3">
        <f>IF(成绩记录表!C4068=成绩查询表!$G$17,P4068+ROW(P4068)/10000000,10000000)+ROW(P4068)/1000000</f>
        <v>10000000.004068</v>
      </c>
      <c r="O4068" s="15">
        <f t="shared" si="192"/>
        <v>0</v>
      </c>
      <c r="P4068" s="30">
        <f t="shared" si="193"/>
        <v>1</v>
      </c>
    </row>
    <row r="4069" spans="1:16">
      <c r="A4069" s="3">
        <f t="shared" si="191"/>
        <v>4067</v>
      </c>
      <c r="B4069" s="3">
        <f>IF(成绩记录表!C4069=成绩查询表!$G$17,P4069+ROW(P4069)/10000000,10000000)+ROW(P4069)/1000000</f>
        <v>10000000.004069</v>
      </c>
      <c r="O4069" s="15">
        <f t="shared" si="192"/>
        <v>0</v>
      </c>
      <c r="P4069" s="30">
        <f t="shared" si="193"/>
        <v>1</v>
      </c>
    </row>
    <row r="4070" spans="1:16">
      <c r="A4070" s="3">
        <f t="shared" si="191"/>
        <v>4068</v>
      </c>
      <c r="B4070" s="3">
        <f>IF(成绩记录表!C4070=成绩查询表!$G$17,P4070+ROW(P4070)/10000000,10000000)+ROW(P4070)/1000000</f>
        <v>10000000.004070001</v>
      </c>
      <c r="O4070" s="15">
        <f t="shared" si="192"/>
        <v>0</v>
      </c>
      <c r="P4070" s="30">
        <f t="shared" si="193"/>
        <v>1</v>
      </c>
    </row>
    <row r="4071" spans="1:16">
      <c r="A4071" s="3">
        <f t="shared" si="191"/>
        <v>4069</v>
      </c>
      <c r="B4071" s="3">
        <f>IF(成绩记录表!C4071=成绩查询表!$G$17,P4071+ROW(P4071)/10000000,10000000)+ROW(P4071)/1000000</f>
        <v>10000000.004070999</v>
      </c>
      <c r="O4071" s="15">
        <f t="shared" si="192"/>
        <v>0</v>
      </c>
      <c r="P4071" s="30">
        <f t="shared" si="193"/>
        <v>1</v>
      </c>
    </row>
    <row r="4072" spans="1:16">
      <c r="A4072" s="3">
        <f t="shared" si="191"/>
        <v>4070</v>
      </c>
      <c r="B4072" s="3">
        <f>IF(成绩记录表!C4072=成绩查询表!$G$17,P4072+ROW(P4072)/10000000,10000000)+ROW(P4072)/1000000</f>
        <v>10000000.004071999</v>
      </c>
      <c r="O4072" s="15">
        <f t="shared" si="192"/>
        <v>0</v>
      </c>
      <c r="P4072" s="30">
        <f t="shared" si="193"/>
        <v>1</v>
      </c>
    </row>
    <row r="4073" spans="1:16">
      <c r="A4073" s="3">
        <f t="shared" si="191"/>
        <v>4071</v>
      </c>
      <c r="B4073" s="3">
        <f>IF(成绩记录表!C4073=成绩查询表!$G$17,P4073+ROW(P4073)/10000000,10000000)+ROW(P4073)/1000000</f>
        <v>10000000.004073</v>
      </c>
      <c r="O4073" s="15">
        <f t="shared" si="192"/>
        <v>0</v>
      </c>
      <c r="P4073" s="30">
        <f t="shared" si="193"/>
        <v>1</v>
      </c>
    </row>
    <row r="4074" spans="1:16">
      <c r="A4074" s="3">
        <f t="shared" si="191"/>
        <v>4072</v>
      </c>
      <c r="B4074" s="3">
        <f>IF(成绩记录表!C4074=成绩查询表!$G$17,P4074+ROW(P4074)/10000000,10000000)+ROW(P4074)/1000000</f>
        <v>10000000.004074</v>
      </c>
      <c r="O4074" s="15">
        <f t="shared" si="192"/>
        <v>0</v>
      </c>
      <c r="P4074" s="30">
        <f t="shared" si="193"/>
        <v>1</v>
      </c>
    </row>
    <row r="4075" spans="1:16">
      <c r="A4075" s="3">
        <f t="shared" si="191"/>
        <v>4073</v>
      </c>
      <c r="B4075" s="3">
        <f>IF(成绩记录表!C4075=成绩查询表!$G$17,P4075+ROW(P4075)/10000000,10000000)+ROW(P4075)/1000000</f>
        <v>10000000.004075</v>
      </c>
      <c r="O4075" s="15">
        <f t="shared" si="192"/>
        <v>0</v>
      </c>
      <c r="P4075" s="30">
        <f t="shared" si="193"/>
        <v>1</v>
      </c>
    </row>
    <row r="4076" spans="1:16">
      <c r="A4076" s="3">
        <f t="shared" ref="A4076:A4139" si="194">RANK(B4076,B:B,1)</f>
        <v>4074</v>
      </c>
      <c r="B4076" s="3">
        <f>IF(成绩记录表!C4076=成绩查询表!$G$17,P4076+ROW(P4076)/10000000,10000000)+ROW(P4076)/1000000</f>
        <v>10000000.004076</v>
      </c>
      <c r="O4076" s="15">
        <f t="shared" ref="O4076:O4139" si="195">SUM(F4076:N4076)</f>
        <v>0</v>
      </c>
      <c r="P4076" s="30">
        <f t="shared" si="193"/>
        <v>1</v>
      </c>
    </row>
    <row r="4077" spans="1:16">
      <c r="A4077" s="3">
        <f t="shared" si="194"/>
        <v>4075</v>
      </c>
      <c r="B4077" s="3">
        <f>IF(成绩记录表!C4077=成绩查询表!$G$17,P4077+ROW(P4077)/10000000,10000000)+ROW(P4077)/1000000</f>
        <v>10000000.004077001</v>
      </c>
      <c r="O4077" s="15">
        <f t="shared" si="195"/>
        <v>0</v>
      </c>
      <c r="P4077" s="30">
        <f t="shared" si="193"/>
        <v>1</v>
      </c>
    </row>
    <row r="4078" spans="1:16">
      <c r="A4078" s="3">
        <f t="shared" si="194"/>
        <v>4076</v>
      </c>
      <c r="B4078" s="3">
        <f>IF(成绩记录表!C4078=成绩查询表!$G$17,P4078+ROW(P4078)/10000000,10000000)+ROW(P4078)/1000000</f>
        <v>10000000.004078001</v>
      </c>
      <c r="O4078" s="15">
        <f t="shared" si="195"/>
        <v>0</v>
      </c>
      <c r="P4078" s="30">
        <f t="shared" si="193"/>
        <v>1</v>
      </c>
    </row>
    <row r="4079" spans="1:16">
      <c r="A4079" s="3">
        <f t="shared" si="194"/>
        <v>4077</v>
      </c>
      <c r="B4079" s="3">
        <f>IF(成绩记录表!C4079=成绩查询表!$G$17,P4079+ROW(P4079)/10000000,10000000)+ROW(P4079)/1000000</f>
        <v>10000000.004078999</v>
      </c>
      <c r="O4079" s="15">
        <f t="shared" si="195"/>
        <v>0</v>
      </c>
      <c r="P4079" s="30">
        <f t="shared" si="193"/>
        <v>1</v>
      </c>
    </row>
    <row r="4080" spans="1:16">
      <c r="A4080" s="3">
        <f t="shared" si="194"/>
        <v>4078</v>
      </c>
      <c r="B4080" s="3">
        <f>IF(成绩记录表!C4080=成绩查询表!$G$17,P4080+ROW(P4080)/10000000,10000000)+ROW(P4080)/1000000</f>
        <v>10000000.004079999</v>
      </c>
      <c r="O4080" s="15">
        <f t="shared" si="195"/>
        <v>0</v>
      </c>
      <c r="P4080" s="30">
        <f t="shared" si="193"/>
        <v>1</v>
      </c>
    </row>
    <row r="4081" spans="1:16">
      <c r="A4081" s="3">
        <f t="shared" si="194"/>
        <v>4079</v>
      </c>
      <c r="B4081" s="3">
        <f>IF(成绩记录表!C4081=成绩查询表!$G$17,P4081+ROW(P4081)/10000000,10000000)+ROW(P4081)/1000000</f>
        <v>10000000.004081</v>
      </c>
      <c r="O4081" s="15">
        <f t="shared" si="195"/>
        <v>0</v>
      </c>
      <c r="P4081" s="30">
        <f t="shared" si="193"/>
        <v>1</v>
      </c>
    </row>
    <row r="4082" spans="1:16">
      <c r="A4082" s="3">
        <f t="shared" si="194"/>
        <v>4080</v>
      </c>
      <c r="B4082" s="3">
        <f>IF(成绩记录表!C4082=成绩查询表!$G$17,P4082+ROW(P4082)/10000000,10000000)+ROW(P4082)/1000000</f>
        <v>10000000.004082</v>
      </c>
      <c r="O4082" s="15">
        <f t="shared" si="195"/>
        <v>0</v>
      </c>
      <c r="P4082" s="30">
        <f t="shared" si="193"/>
        <v>1</v>
      </c>
    </row>
    <row r="4083" spans="1:16">
      <c r="A4083" s="3">
        <f t="shared" si="194"/>
        <v>4081</v>
      </c>
      <c r="B4083" s="3">
        <f>IF(成绩记录表!C4083=成绩查询表!$G$17,P4083+ROW(P4083)/10000000,10000000)+ROW(P4083)/1000000</f>
        <v>10000000.004083</v>
      </c>
      <c r="O4083" s="15">
        <f t="shared" si="195"/>
        <v>0</v>
      </c>
      <c r="P4083" s="30">
        <f t="shared" si="193"/>
        <v>1</v>
      </c>
    </row>
    <row r="4084" spans="1:16">
      <c r="A4084" s="3">
        <f t="shared" si="194"/>
        <v>4082</v>
      </c>
      <c r="B4084" s="3">
        <f>IF(成绩记录表!C4084=成绩查询表!$G$17,P4084+ROW(P4084)/10000000,10000000)+ROW(P4084)/1000000</f>
        <v>10000000.004084</v>
      </c>
      <c r="O4084" s="15">
        <f t="shared" si="195"/>
        <v>0</v>
      </c>
      <c r="P4084" s="30">
        <f t="shared" si="193"/>
        <v>1</v>
      </c>
    </row>
    <row r="4085" spans="1:16">
      <c r="A4085" s="3">
        <f t="shared" si="194"/>
        <v>4083</v>
      </c>
      <c r="B4085" s="3">
        <f>IF(成绩记录表!C4085=成绩查询表!$G$17,P4085+ROW(P4085)/10000000,10000000)+ROW(P4085)/1000000</f>
        <v>10000000.004085001</v>
      </c>
      <c r="O4085" s="15">
        <f t="shared" si="195"/>
        <v>0</v>
      </c>
      <c r="P4085" s="30">
        <f t="shared" si="193"/>
        <v>1</v>
      </c>
    </row>
    <row r="4086" spans="1:16">
      <c r="A4086" s="3">
        <f t="shared" si="194"/>
        <v>4084</v>
      </c>
      <c r="B4086" s="3">
        <f>IF(成绩记录表!C4086=成绩查询表!$G$17,P4086+ROW(P4086)/10000000,10000000)+ROW(P4086)/1000000</f>
        <v>10000000.004086001</v>
      </c>
      <c r="O4086" s="15">
        <f t="shared" si="195"/>
        <v>0</v>
      </c>
      <c r="P4086" s="30">
        <f t="shared" si="193"/>
        <v>1</v>
      </c>
    </row>
    <row r="4087" spans="1:16">
      <c r="A4087" s="3">
        <f t="shared" si="194"/>
        <v>4085</v>
      </c>
      <c r="B4087" s="3">
        <f>IF(成绩记录表!C4087=成绩查询表!$G$17,P4087+ROW(P4087)/10000000,10000000)+ROW(P4087)/1000000</f>
        <v>10000000.004086999</v>
      </c>
      <c r="O4087" s="15">
        <f t="shared" si="195"/>
        <v>0</v>
      </c>
      <c r="P4087" s="30">
        <f t="shared" si="193"/>
        <v>1</v>
      </c>
    </row>
    <row r="4088" spans="1:16">
      <c r="A4088" s="3">
        <f t="shared" si="194"/>
        <v>4086</v>
      </c>
      <c r="B4088" s="3">
        <f>IF(成绩记录表!C4088=成绩查询表!$G$17,P4088+ROW(P4088)/10000000,10000000)+ROW(P4088)/1000000</f>
        <v>10000000.004087999</v>
      </c>
      <c r="O4088" s="15">
        <f t="shared" si="195"/>
        <v>0</v>
      </c>
      <c r="P4088" s="30">
        <f t="shared" si="193"/>
        <v>1</v>
      </c>
    </row>
    <row r="4089" spans="1:16">
      <c r="A4089" s="3">
        <f t="shared" si="194"/>
        <v>4087</v>
      </c>
      <c r="B4089" s="3">
        <f>IF(成绩记录表!C4089=成绩查询表!$G$17,P4089+ROW(P4089)/10000000,10000000)+ROW(P4089)/1000000</f>
        <v>10000000.004089</v>
      </c>
      <c r="O4089" s="15">
        <f t="shared" si="195"/>
        <v>0</v>
      </c>
      <c r="P4089" s="30">
        <f t="shared" si="193"/>
        <v>1</v>
      </c>
    </row>
    <row r="4090" spans="1:16">
      <c r="A4090" s="3">
        <f t="shared" si="194"/>
        <v>4088</v>
      </c>
      <c r="B4090" s="3">
        <f>IF(成绩记录表!C4090=成绩查询表!$G$17,P4090+ROW(P4090)/10000000,10000000)+ROW(P4090)/1000000</f>
        <v>10000000.00409</v>
      </c>
      <c r="O4090" s="15">
        <f t="shared" si="195"/>
        <v>0</v>
      </c>
      <c r="P4090" s="30">
        <f t="shared" si="193"/>
        <v>1</v>
      </c>
    </row>
    <row r="4091" spans="1:16">
      <c r="A4091" s="3">
        <f t="shared" si="194"/>
        <v>4089</v>
      </c>
      <c r="B4091" s="3">
        <f>IF(成绩记录表!C4091=成绩查询表!$G$17,P4091+ROW(P4091)/10000000,10000000)+ROW(P4091)/1000000</f>
        <v>10000000.004091</v>
      </c>
      <c r="O4091" s="15">
        <f t="shared" si="195"/>
        <v>0</v>
      </c>
      <c r="P4091" s="30">
        <f t="shared" si="193"/>
        <v>1</v>
      </c>
    </row>
    <row r="4092" spans="1:16">
      <c r="A4092" s="3">
        <f t="shared" si="194"/>
        <v>4090</v>
      </c>
      <c r="B4092" s="3">
        <f>IF(成绩记录表!C4092=成绩查询表!$G$17,P4092+ROW(P4092)/10000000,10000000)+ROW(P4092)/1000000</f>
        <v>10000000.004092</v>
      </c>
      <c r="O4092" s="15">
        <f t="shared" si="195"/>
        <v>0</v>
      </c>
      <c r="P4092" s="30">
        <f t="shared" si="193"/>
        <v>1</v>
      </c>
    </row>
    <row r="4093" spans="1:16">
      <c r="A4093" s="3">
        <f t="shared" si="194"/>
        <v>4091</v>
      </c>
      <c r="B4093" s="3">
        <f>IF(成绩记录表!C4093=成绩查询表!$G$17,P4093+ROW(P4093)/10000000,10000000)+ROW(P4093)/1000000</f>
        <v>10000000.004093001</v>
      </c>
      <c r="O4093" s="15">
        <f t="shared" si="195"/>
        <v>0</v>
      </c>
      <c r="P4093" s="30">
        <f t="shared" si="193"/>
        <v>1</v>
      </c>
    </row>
    <row r="4094" spans="1:16">
      <c r="A4094" s="3">
        <f t="shared" si="194"/>
        <v>4092</v>
      </c>
      <c r="B4094" s="3">
        <f>IF(成绩记录表!C4094=成绩查询表!$G$17,P4094+ROW(P4094)/10000000,10000000)+ROW(P4094)/1000000</f>
        <v>10000000.004094001</v>
      </c>
      <c r="O4094" s="15">
        <f t="shared" si="195"/>
        <v>0</v>
      </c>
      <c r="P4094" s="30">
        <f t="shared" si="193"/>
        <v>1</v>
      </c>
    </row>
    <row r="4095" spans="1:16">
      <c r="A4095" s="3">
        <f t="shared" si="194"/>
        <v>4093</v>
      </c>
      <c r="B4095" s="3">
        <f>IF(成绩记录表!C4095=成绩查询表!$G$17,P4095+ROW(P4095)/10000000,10000000)+ROW(P4095)/1000000</f>
        <v>10000000.004094999</v>
      </c>
      <c r="O4095" s="15">
        <f t="shared" si="195"/>
        <v>0</v>
      </c>
      <c r="P4095" s="30">
        <f t="shared" si="193"/>
        <v>1</v>
      </c>
    </row>
    <row r="4096" spans="1:16">
      <c r="A4096" s="3">
        <f t="shared" si="194"/>
        <v>4094</v>
      </c>
      <c r="B4096" s="3">
        <f>IF(成绩记录表!C4096=成绩查询表!$G$17,P4096+ROW(P4096)/10000000,10000000)+ROW(P4096)/1000000</f>
        <v>10000000.004096</v>
      </c>
      <c r="O4096" s="15">
        <f t="shared" si="195"/>
        <v>0</v>
      </c>
      <c r="P4096" s="30">
        <f t="shared" si="193"/>
        <v>1</v>
      </c>
    </row>
    <row r="4097" spans="1:16">
      <c r="A4097" s="3">
        <f t="shared" si="194"/>
        <v>4095</v>
      </c>
      <c r="B4097" s="3">
        <f>IF(成绩记录表!C4097=成绩查询表!$G$17,P4097+ROW(P4097)/10000000,10000000)+ROW(P4097)/1000000</f>
        <v>10000000.004097</v>
      </c>
      <c r="O4097" s="15">
        <f t="shared" si="195"/>
        <v>0</v>
      </c>
      <c r="P4097" s="30">
        <f t="shared" si="193"/>
        <v>1</v>
      </c>
    </row>
    <row r="4098" spans="1:16">
      <c r="A4098" s="3">
        <f t="shared" si="194"/>
        <v>4096</v>
      </c>
      <c r="B4098" s="3">
        <f>IF(成绩记录表!C4098=成绩查询表!$G$17,P4098+ROW(P4098)/10000000,10000000)+ROW(P4098)/1000000</f>
        <v>10000000.004098</v>
      </c>
      <c r="O4098" s="15">
        <f t="shared" si="195"/>
        <v>0</v>
      </c>
      <c r="P4098" s="30">
        <f t="shared" si="193"/>
        <v>1</v>
      </c>
    </row>
    <row r="4099" spans="1:16">
      <c r="A4099" s="3">
        <f t="shared" si="194"/>
        <v>4097</v>
      </c>
      <c r="B4099" s="3">
        <f>IF(成绩记录表!C4099=成绩查询表!$G$17,P4099+ROW(P4099)/10000000,10000000)+ROW(P4099)/1000000</f>
        <v>10000000.004099</v>
      </c>
      <c r="O4099" s="15">
        <f t="shared" si="195"/>
        <v>0</v>
      </c>
      <c r="P4099" s="30">
        <f t="shared" si="193"/>
        <v>1</v>
      </c>
    </row>
    <row r="4100" spans="1:16">
      <c r="A4100" s="3">
        <f t="shared" si="194"/>
        <v>4098</v>
      </c>
      <c r="B4100" s="3">
        <f>IF(成绩记录表!C4100=成绩查询表!$G$17,P4100+ROW(P4100)/10000000,10000000)+ROW(P4100)/1000000</f>
        <v>10000000.0041</v>
      </c>
      <c r="O4100" s="15">
        <f t="shared" si="195"/>
        <v>0</v>
      </c>
      <c r="P4100" s="30">
        <f t="shared" si="193"/>
        <v>1</v>
      </c>
    </row>
    <row r="4101" spans="1:16">
      <c r="A4101" s="3">
        <f t="shared" si="194"/>
        <v>4099</v>
      </c>
      <c r="B4101" s="3">
        <f>IF(成绩记录表!C4101=成绩查询表!$G$17,P4101+ROW(P4101)/10000000,10000000)+ROW(P4101)/1000000</f>
        <v>10000000.004101001</v>
      </c>
      <c r="O4101" s="15">
        <f t="shared" si="195"/>
        <v>0</v>
      </c>
      <c r="P4101" s="30">
        <f t="shared" si="193"/>
        <v>1</v>
      </c>
    </row>
    <row r="4102" spans="1:16">
      <c r="A4102" s="3">
        <f t="shared" si="194"/>
        <v>4100</v>
      </c>
      <c r="B4102" s="3">
        <f>IF(成绩记录表!C4102=成绩查询表!$G$17,P4102+ROW(P4102)/10000000,10000000)+ROW(P4102)/1000000</f>
        <v>10000000.004101999</v>
      </c>
      <c r="O4102" s="15">
        <f t="shared" si="195"/>
        <v>0</v>
      </c>
      <c r="P4102" s="30">
        <f t="shared" si="193"/>
        <v>1</v>
      </c>
    </row>
    <row r="4103" spans="1:16">
      <c r="A4103" s="3">
        <f t="shared" si="194"/>
        <v>4101</v>
      </c>
      <c r="B4103" s="3">
        <f>IF(成绩记录表!C4103=成绩查询表!$G$17,P4103+ROW(P4103)/10000000,10000000)+ROW(P4103)/1000000</f>
        <v>10000000.004102999</v>
      </c>
      <c r="O4103" s="15">
        <f t="shared" si="195"/>
        <v>0</v>
      </c>
      <c r="P4103" s="30">
        <f t="shared" si="193"/>
        <v>1</v>
      </c>
    </row>
    <row r="4104" spans="1:16">
      <c r="A4104" s="3">
        <f t="shared" si="194"/>
        <v>4102</v>
      </c>
      <c r="B4104" s="3">
        <f>IF(成绩记录表!C4104=成绩查询表!$G$17,P4104+ROW(P4104)/10000000,10000000)+ROW(P4104)/1000000</f>
        <v>10000000.004104</v>
      </c>
      <c r="O4104" s="15">
        <f t="shared" si="195"/>
        <v>0</v>
      </c>
      <c r="P4104" s="30">
        <f t="shared" si="193"/>
        <v>1</v>
      </c>
    </row>
    <row r="4105" spans="1:16">
      <c r="A4105" s="3">
        <f t="shared" si="194"/>
        <v>4103</v>
      </c>
      <c r="B4105" s="3">
        <f>IF(成绩记录表!C4105=成绩查询表!$G$17,P4105+ROW(P4105)/10000000,10000000)+ROW(P4105)/1000000</f>
        <v>10000000.004105</v>
      </c>
      <c r="O4105" s="15">
        <f t="shared" si="195"/>
        <v>0</v>
      </c>
      <c r="P4105" s="30">
        <f t="shared" si="193"/>
        <v>1</v>
      </c>
    </row>
    <row r="4106" spans="1:16">
      <c r="A4106" s="3">
        <f t="shared" si="194"/>
        <v>4104</v>
      </c>
      <c r="B4106" s="3">
        <f>IF(成绩记录表!C4106=成绩查询表!$G$17,P4106+ROW(P4106)/10000000,10000000)+ROW(P4106)/1000000</f>
        <v>10000000.004106</v>
      </c>
      <c r="O4106" s="15">
        <f t="shared" si="195"/>
        <v>0</v>
      </c>
      <c r="P4106" s="30">
        <f t="shared" si="193"/>
        <v>1</v>
      </c>
    </row>
    <row r="4107" spans="1:16">
      <c r="A4107" s="3">
        <f t="shared" si="194"/>
        <v>4105</v>
      </c>
      <c r="B4107" s="3">
        <f>IF(成绩记录表!C4107=成绩查询表!$G$17,P4107+ROW(P4107)/10000000,10000000)+ROW(P4107)/1000000</f>
        <v>10000000.004107</v>
      </c>
      <c r="O4107" s="15">
        <f t="shared" si="195"/>
        <v>0</v>
      </c>
      <c r="P4107" s="30">
        <f t="shared" si="193"/>
        <v>1</v>
      </c>
    </row>
    <row r="4108" spans="1:16">
      <c r="A4108" s="3">
        <f t="shared" si="194"/>
        <v>4106</v>
      </c>
      <c r="B4108" s="3">
        <f>IF(成绩记录表!C4108=成绩查询表!$G$17,P4108+ROW(P4108)/10000000,10000000)+ROW(P4108)/1000000</f>
        <v>10000000.004108001</v>
      </c>
      <c r="O4108" s="15">
        <f t="shared" si="195"/>
        <v>0</v>
      </c>
      <c r="P4108" s="30">
        <f t="shared" si="193"/>
        <v>1</v>
      </c>
    </row>
    <row r="4109" spans="1:16">
      <c r="A4109" s="3">
        <f t="shared" si="194"/>
        <v>4107</v>
      </c>
      <c r="B4109" s="3">
        <f>IF(成绩记录表!C4109=成绩查询表!$G$17,P4109+ROW(P4109)/10000000,10000000)+ROW(P4109)/1000000</f>
        <v>10000000.004109001</v>
      </c>
      <c r="O4109" s="15">
        <f t="shared" si="195"/>
        <v>0</v>
      </c>
      <c r="P4109" s="30">
        <f t="shared" si="193"/>
        <v>1</v>
      </c>
    </row>
    <row r="4110" spans="1:16">
      <c r="A4110" s="3">
        <f t="shared" si="194"/>
        <v>4108</v>
      </c>
      <c r="B4110" s="3">
        <f>IF(成绩记录表!C4110=成绩查询表!$G$17,P4110+ROW(P4110)/10000000,10000000)+ROW(P4110)/1000000</f>
        <v>10000000.004109999</v>
      </c>
      <c r="O4110" s="15">
        <f t="shared" si="195"/>
        <v>0</v>
      </c>
      <c r="P4110" s="30">
        <f t="shared" si="193"/>
        <v>1</v>
      </c>
    </row>
    <row r="4111" spans="1:16">
      <c r="A4111" s="3">
        <f t="shared" si="194"/>
        <v>4109</v>
      </c>
      <c r="B4111" s="3">
        <f>IF(成绩记录表!C4111=成绩查询表!$G$17,P4111+ROW(P4111)/10000000,10000000)+ROW(P4111)/1000000</f>
        <v>10000000.004110999</v>
      </c>
      <c r="O4111" s="15">
        <f t="shared" si="195"/>
        <v>0</v>
      </c>
      <c r="P4111" s="30">
        <f t="shared" si="193"/>
        <v>1</v>
      </c>
    </row>
    <row r="4112" spans="1:16">
      <c r="A4112" s="3">
        <f t="shared" si="194"/>
        <v>4110</v>
      </c>
      <c r="B4112" s="3">
        <f>IF(成绩记录表!C4112=成绩查询表!$G$17,P4112+ROW(P4112)/10000000,10000000)+ROW(P4112)/1000000</f>
        <v>10000000.004112</v>
      </c>
      <c r="O4112" s="15">
        <f t="shared" si="195"/>
        <v>0</v>
      </c>
      <c r="P4112" s="30">
        <f t="shared" si="193"/>
        <v>1</v>
      </c>
    </row>
    <row r="4113" spans="1:16">
      <c r="A4113" s="3">
        <f t="shared" si="194"/>
        <v>4111</v>
      </c>
      <c r="B4113" s="3">
        <f>IF(成绩记录表!C4113=成绩查询表!$G$17,P4113+ROW(P4113)/10000000,10000000)+ROW(P4113)/1000000</f>
        <v>10000000.004113</v>
      </c>
      <c r="O4113" s="15">
        <f t="shared" si="195"/>
        <v>0</v>
      </c>
      <c r="P4113" s="30">
        <f t="shared" si="193"/>
        <v>1</v>
      </c>
    </row>
    <row r="4114" spans="1:16">
      <c r="A4114" s="3">
        <f t="shared" si="194"/>
        <v>4112</v>
      </c>
      <c r="B4114" s="3">
        <f>IF(成绩记录表!C4114=成绩查询表!$G$17,P4114+ROW(P4114)/10000000,10000000)+ROW(P4114)/1000000</f>
        <v>10000000.004114</v>
      </c>
      <c r="O4114" s="15">
        <f t="shared" si="195"/>
        <v>0</v>
      </c>
      <c r="P4114" s="30">
        <f t="shared" si="193"/>
        <v>1</v>
      </c>
    </row>
    <row r="4115" spans="1:16">
      <c r="A4115" s="3">
        <f t="shared" si="194"/>
        <v>4113</v>
      </c>
      <c r="B4115" s="3">
        <f>IF(成绩记录表!C4115=成绩查询表!$G$17,P4115+ROW(P4115)/10000000,10000000)+ROW(P4115)/1000000</f>
        <v>10000000.004115</v>
      </c>
      <c r="O4115" s="15">
        <f t="shared" si="195"/>
        <v>0</v>
      </c>
      <c r="P4115" s="30">
        <f t="shared" si="193"/>
        <v>1</v>
      </c>
    </row>
    <row r="4116" spans="1:16">
      <c r="A4116" s="3">
        <f t="shared" si="194"/>
        <v>4114</v>
      </c>
      <c r="B4116" s="3">
        <f>IF(成绩记录表!C4116=成绩查询表!$G$17,P4116+ROW(P4116)/10000000,10000000)+ROW(P4116)/1000000</f>
        <v>10000000.004116001</v>
      </c>
      <c r="O4116" s="15">
        <f t="shared" si="195"/>
        <v>0</v>
      </c>
      <c r="P4116" s="30">
        <f t="shared" si="193"/>
        <v>1</v>
      </c>
    </row>
    <row r="4117" spans="1:16">
      <c r="A4117" s="3">
        <f t="shared" si="194"/>
        <v>4115</v>
      </c>
      <c r="B4117" s="3">
        <f>IF(成绩记录表!C4117=成绩查询表!$G$17,P4117+ROW(P4117)/10000000,10000000)+ROW(P4117)/1000000</f>
        <v>10000000.004117001</v>
      </c>
      <c r="O4117" s="15">
        <f t="shared" si="195"/>
        <v>0</v>
      </c>
      <c r="P4117" s="30">
        <f t="shared" si="193"/>
        <v>1</v>
      </c>
    </row>
    <row r="4118" spans="1:16">
      <c r="A4118" s="3">
        <f t="shared" si="194"/>
        <v>4116</v>
      </c>
      <c r="B4118" s="3">
        <f>IF(成绩记录表!C4118=成绩查询表!$G$17,P4118+ROW(P4118)/10000000,10000000)+ROW(P4118)/1000000</f>
        <v>10000000.004117999</v>
      </c>
      <c r="O4118" s="15">
        <f t="shared" si="195"/>
        <v>0</v>
      </c>
      <c r="P4118" s="30">
        <f t="shared" ref="P4118:P4181" si="196">IFERROR(VALUE(COUNTIFS($C$2:$C$20000,C4118,$O$2:$O$20000,"&gt;"&amp;$O4118)+1),0)</f>
        <v>1</v>
      </c>
    </row>
    <row r="4119" spans="1:16">
      <c r="A4119" s="3">
        <f t="shared" si="194"/>
        <v>4117</v>
      </c>
      <c r="B4119" s="3">
        <f>IF(成绩记录表!C4119=成绩查询表!$G$17,P4119+ROW(P4119)/10000000,10000000)+ROW(P4119)/1000000</f>
        <v>10000000.004118999</v>
      </c>
      <c r="O4119" s="15">
        <f t="shared" si="195"/>
        <v>0</v>
      </c>
      <c r="P4119" s="30">
        <f t="shared" si="196"/>
        <v>1</v>
      </c>
    </row>
    <row r="4120" spans="1:16">
      <c r="A4120" s="3">
        <f t="shared" si="194"/>
        <v>4118</v>
      </c>
      <c r="B4120" s="3">
        <f>IF(成绩记录表!C4120=成绩查询表!$G$17,P4120+ROW(P4120)/10000000,10000000)+ROW(P4120)/1000000</f>
        <v>10000000.00412</v>
      </c>
      <c r="O4120" s="15">
        <f t="shared" si="195"/>
        <v>0</v>
      </c>
      <c r="P4120" s="30">
        <f t="shared" si="196"/>
        <v>1</v>
      </c>
    </row>
    <row r="4121" spans="1:16">
      <c r="A4121" s="3">
        <f t="shared" si="194"/>
        <v>4119</v>
      </c>
      <c r="B4121" s="3">
        <f>IF(成绩记录表!C4121=成绩查询表!$G$17,P4121+ROW(P4121)/10000000,10000000)+ROW(P4121)/1000000</f>
        <v>10000000.004121</v>
      </c>
      <c r="O4121" s="15">
        <f t="shared" si="195"/>
        <v>0</v>
      </c>
      <c r="P4121" s="30">
        <f t="shared" si="196"/>
        <v>1</v>
      </c>
    </row>
    <row r="4122" spans="1:16">
      <c r="A4122" s="3">
        <f t="shared" si="194"/>
        <v>4120</v>
      </c>
      <c r="B4122" s="3">
        <f>IF(成绩记录表!C4122=成绩查询表!$G$17,P4122+ROW(P4122)/10000000,10000000)+ROW(P4122)/1000000</f>
        <v>10000000.004122</v>
      </c>
      <c r="O4122" s="15">
        <f t="shared" si="195"/>
        <v>0</v>
      </c>
      <c r="P4122" s="30">
        <f t="shared" si="196"/>
        <v>1</v>
      </c>
    </row>
    <row r="4123" spans="1:16">
      <c r="A4123" s="3">
        <f t="shared" si="194"/>
        <v>4121</v>
      </c>
      <c r="B4123" s="3">
        <f>IF(成绩记录表!C4123=成绩查询表!$G$17,P4123+ROW(P4123)/10000000,10000000)+ROW(P4123)/1000000</f>
        <v>10000000.004123</v>
      </c>
      <c r="O4123" s="15">
        <f t="shared" si="195"/>
        <v>0</v>
      </c>
      <c r="P4123" s="30">
        <f t="shared" si="196"/>
        <v>1</v>
      </c>
    </row>
    <row r="4124" spans="1:16">
      <c r="A4124" s="3">
        <f t="shared" si="194"/>
        <v>4122</v>
      </c>
      <c r="B4124" s="3">
        <f>IF(成绩记录表!C4124=成绩查询表!$G$17,P4124+ROW(P4124)/10000000,10000000)+ROW(P4124)/1000000</f>
        <v>10000000.004124001</v>
      </c>
      <c r="O4124" s="15">
        <f t="shared" si="195"/>
        <v>0</v>
      </c>
      <c r="P4124" s="30">
        <f t="shared" si="196"/>
        <v>1</v>
      </c>
    </row>
    <row r="4125" spans="1:16">
      <c r="A4125" s="3">
        <f t="shared" si="194"/>
        <v>4123</v>
      </c>
      <c r="B4125" s="3">
        <f>IF(成绩记录表!C4125=成绩查询表!$G$17,P4125+ROW(P4125)/10000000,10000000)+ROW(P4125)/1000000</f>
        <v>10000000.004125001</v>
      </c>
      <c r="O4125" s="15">
        <f t="shared" si="195"/>
        <v>0</v>
      </c>
      <c r="P4125" s="30">
        <f t="shared" si="196"/>
        <v>1</v>
      </c>
    </row>
    <row r="4126" spans="1:16">
      <c r="A4126" s="3">
        <f t="shared" si="194"/>
        <v>4124</v>
      </c>
      <c r="B4126" s="3">
        <f>IF(成绩记录表!C4126=成绩查询表!$G$17,P4126+ROW(P4126)/10000000,10000000)+ROW(P4126)/1000000</f>
        <v>10000000.004125999</v>
      </c>
      <c r="O4126" s="15">
        <f t="shared" si="195"/>
        <v>0</v>
      </c>
      <c r="P4126" s="30">
        <f t="shared" si="196"/>
        <v>1</v>
      </c>
    </row>
    <row r="4127" spans="1:16">
      <c r="A4127" s="3">
        <f t="shared" si="194"/>
        <v>4125</v>
      </c>
      <c r="B4127" s="3">
        <f>IF(成绩记录表!C4127=成绩查询表!$G$17,P4127+ROW(P4127)/10000000,10000000)+ROW(P4127)/1000000</f>
        <v>10000000.004127</v>
      </c>
      <c r="O4127" s="15">
        <f t="shared" si="195"/>
        <v>0</v>
      </c>
      <c r="P4127" s="30">
        <f t="shared" si="196"/>
        <v>1</v>
      </c>
    </row>
    <row r="4128" spans="1:16">
      <c r="A4128" s="3">
        <f t="shared" si="194"/>
        <v>4126</v>
      </c>
      <c r="B4128" s="3">
        <f>IF(成绩记录表!C4128=成绩查询表!$G$17,P4128+ROW(P4128)/10000000,10000000)+ROW(P4128)/1000000</f>
        <v>10000000.004128</v>
      </c>
      <c r="O4128" s="15">
        <f t="shared" si="195"/>
        <v>0</v>
      </c>
      <c r="P4128" s="30">
        <f t="shared" si="196"/>
        <v>1</v>
      </c>
    </row>
    <row r="4129" spans="1:16">
      <c r="A4129" s="3">
        <f t="shared" si="194"/>
        <v>4127</v>
      </c>
      <c r="B4129" s="3">
        <f>IF(成绩记录表!C4129=成绩查询表!$G$17,P4129+ROW(P4129)/10000000,10000000)+ROW(P4129)/1000000</f>
        <v>10000000.004129</v>
      </c>
      <c r="O4129" s="15">
        <f t="shared" si="195"/>
        <v>0</v>
      </c>
      <c r="P4129" s="30">
        <f t="shared" si="196"/>
        <v>1</v>
      </c>
    </row>
    <row r="4130" spans="1:16">
      <c r="A4130" s="3">
        <f t="shared" si="194"/>
        <v>4128</v>
      </c>
      <c r="B4130" s="3">
        <f>IF(成绩记录表!C4130=成绩查询表!$G$17,P4130+ROW(P4130)/10000000,10000000)+ROW(P4130)/1000000</f>
        <v>10000000.00413</v>
      </c>
      <c r="O4130" s="15">
        <f t="shared" si="195"/>
        <v>0</v>
      </c>
      <c r="P4130" s="30">
        <f t="shared" si="196"/>
        <v>1</v>
      </c>
    </row>
    <row r="4131" spans="1:16">
      <c r="A4131" s="3">
        <f t="shared" si="194"/>
        <v>4129</v>
      </c>
      <c r="B4131" s="3">
        <f>IF(成绩记录表!C4131=成绩查询表!$G$17,P4131+ROW(P4131)/10000000,10000000)+ROW(P4131)/1000000</f>
        <v>10000000.004131</v>
      </c>
      <c r="O4131" s="15">
        <f t="shared" si="195"/>
        <v>0</v>
      </c>
      <c r="P4131" s="30">
        <f t="shared" si="196"/>
        <v>1</v>
      </c>
    </row>
    <row r="4132" spans="1:16">
      <c r="A4132" s="3">
        <f t="shared" si="194"/>
        <v>4130</v>
      </c>
      <c r="B4132" s="3">
        <f>IF(成绩记录表!C4132=成绩查询表!$G$17,P4132+ROW(P4132)/10000000,10000000)+ROW(P4132)/1000000</f>
        <v>10000000.004132001</v>
      </c>
      <c r="O4132" s="15">
        <f t="shared" si="195"/>
        <v>0</v>
      </c>
      <c r="P4132" s="30">
        <f t="shared" si="196"/>
        <v>1</v>
      </c>
    </row>
    <row r="4133" spans="1:16">
      <c r="A4133" s="3">
        <f t="shared" si="194"/>
        <v>4131</v>
      </c>
      <c r="B4133" s="3">
        <f>IF(成绩记录表!C4133=成绩查询表!$G$17,P4133+ROW(P4133)/10000000,10000000)+ROW(P4133)/1000000</f>
        <v>10000000.004132999</v>
      </c>
      <c r="O4133" s="15">
        <f t="shared" si="195"/>
        <v>0</v>
      </c>
      <c r="P4133" s="30">
        <f t="shared" si="196"/>
        <v>1</v>
      </c>
    </row>
    <row r="4134" spans="1:16">
      <c r="A4134" s="3">
        <f t="shared" si="194"/>
        <v>4132</v>
      </c>
      <c r="B4134" s="3">
        <f>IF(成绩记录表!C4134=成绩查询表!$G$17,P4134+ROW(P4134)/10000000,10000000)+ROW(P4134)/1000000</f>
        <v>10000000.004133999</v>
      </c>
      <c r="O4134" s="15">
        <f t="shared" si="195"/>
        <v>0</v>
      </c>
      <c r="P4134" s="30">
        <f t="shared" si="196"/>
        <v>1</v>
      </c>
    </row>
    <row r="4135" spans="1:16">
      <c r="A4135" s="3">
        <f t="shared" si="194"/>
        <v>4133</v>
      </c>
      <c r="B4135" s="3">
        <f>IF(成绩记录表!C4135=成绩查询表!$G$17,P4135+ROW(P4135)/10000000,10000000)+ROW(P4135)/1000000</f>
        <v>10000000.004135</v>
      </c>
      <c r="O4135" s="15">
        <f t="shared" si="195"/>
        <v>0</v>
      </c>
      <c r="P4135" s="30">
        <f t="shared" si="196"/>
        <v>1</v>
      </c>
    </row>
    <row r="4136" spans="1:16">
      <c r="A4136" s="3">
        <f t="shared" si="194"/>
        <v>4134</v>
      </c>
      <c r="B4136" s="3">
        <f>IF(成绩记录表!C4136=成绩查询表!$G$17,P4136+ROW(P4136)/10000000,10000000)+ROW(P4136)/1000000</f>
        <v>10000000.004136</v>
      </c>
      <c r="O4136" s="15">
        <f t="shared" si="195"/>
        <v>0</v>
      </c>
      <c r="P4136" s="30">
        <f t="shared" si="196"/>
        <v>1</v>
      </c>
    </row>
    <row r="4137" spans="1:16">
      <c r="A4137" s="3">
        <f t="shared" si="194"/>
        <v>4135</v>
      </c>
      <c r="B4137" s="3">
        <f>IF(成绩记录表!C4137=成绩查询表!$G$17,P4137+ROW(P4137)/10000000,10000000)+ROW(P4137)/1000000</f>
        <v>10000000.004137</v>
      </c>
      <c r="O4137" s="15">
        <f t="shared" si="195"/>
        <v>0</v>
      </c>
      <c r="P4137" s="30">
        <f t="shared" si="196"/>
        <v>1</v>
      </c>
    </row>
    <row r="4138" spans="1:16">
      <c r="A4138" s="3">
        <f t="shared" si="194"/>
        <v>4136</v>
      </c>
      <c r="B4138" s="3">
        <f>IF(成绩记录表!C4138=成绩查询表!$G$17,P4138+ROW(P4138)/10000000,10000000)+ROW(P4138)/1000000</f>
        <v>10000000.004138</v>
      </c>
      <c r="O4138" s="15">
        <f t="shared" si="195"/>
        <v>0</v>
      </c>
      <c r="P4138" s="30">
        <f t="shared" si="196"/>
        <v>1</v>
      </c>
    </row>
    <row r="4139" spans="1:16">
      <c r="A4139" s="3">
        <f t="shared" si="194"/>
        <v>4137</v>
      </c>
      <c r="B4139" s="3">
        <f>IF(成绩记录表!C4139=成绩查询表!$G$17,P4139+ROW(P4139)/10000000,10000000)+ROW(P4139)/1000000</f>
        <v>10000000.004139001</v>
      </c>
      <c r="O4139" s="15">
        <f t="shared" si="195"/>
        <v>0</v>
      </c>
      <c r="P4139" s="30">
        <f t="shared" si="196"/>
        <v>1</v>
      </c>
    </row>
    <row r="4140" spans="1:16">
      <c r="A4140" s="3">
        <f t="shared" ref="A4140:A4203" si="197">RANK(B4140,B:B,1)</f>
        <v>4138</v>
      </c>
      <c r="B4140" s="3">
        <f>IF(成绩记录表!C4140=成绩查询表!$G$17,P4140+ROW(P4140)/10000000,10000000)+ROW(P4140)/1000000</f>
        <v>10000000.004140001</v>
      </c>
      <c r="O4140" s="15">
        <f t="shared" ref="O4140:O4203" si="198">SUM(F4140:N4140)</f>
        <v>0</v>
      </c>
      <c r="P4140" s="30">
        <f t="shared" si="196"/>
        <v>1</v>
      </c>
    </row>
    <row r="4141" spans="1:16">
      <c r="A4141" s="3">
        <f t="shared" si="197"/>
        <v>4139</v>
      </c>
      <c r="B4141" s="3">
        <f>IF(成绩记录表!C4141=成绩查询表!$G$17,P4141+ROW(P4141)/10000000,10000000)+ROW(P4141)/1000000</f>
        <v>10000000.004140999</v>
      </c>
      <c r="O4141" s="15">
        <f t="shared" si="198"/>
        <v>0</v>
      </c>
      <c r="P4141" s="30">
        <f t="shared" si="196"/>
        <v>1</v>
      </c>
    </row>
    <row r="4142" spans="1:16">
      <c r="A4142" s="3">
        <f t="shared" si="197"/>
        <v>4140</v>
      </c>
      <c r="B4142" s="3">
        <f>IF(成绩记录表!C4142=成绩查询表!$G$17,P4142+ROW(P4142)/10000000,10000000)+ROW(P4142)/1000000</f>
        <v>10000000.004141999</v>
      </c>
      <c r="O4142" s="15">
        <f t="shared" si="198"/>
        <v>0</v>
      </c>
      <c r="P4142" s="30">
        <f t="shared" si="196"/>
        <v>1</v>
      </c>
    </row>
    <row r="4143" spans="1:16">
      <c r="A4143" s="3">
        <f t="shared" si="197"/>
        <v>4141</v>
      </c>
      <c r="B4143" s="3">
        <f>IF(成绩记录表!C4143=成绩查询表!$G$17,P4143+ROW(P4143)/10000000,10000000)+ROW(P4143)/1000000</f>
        <v>10000000.004143</v>
      </c>
      <c r="O4143" s="15">
        <f t="shared" si="198"/>
        <v>0</v>
      </c>
      <c r="P4143" s="30">
        <f t="shared" si="196"/>
        <v>1</v>
      </c>
    </row>
    <row r="4144" spans="1:16">
      <c r="A4144" s="3">
        <f t="shared" si="197"/>
        <v>4142</v>
      </c>
      <c r="B4144" s="3">
        <f>IF(成绩记录表!C4144=成绩查询表!$G$17,P4144+ROW(P4144)/10000000,10000000)+ROW(P4144)/1000000</f>
        <v>10000000.004144</v>
      </c>
      <c r="O4144" s="15">
        <f t="shared" si="198"/>
        <v>0</v>
      </c>
      <c r="P4144" s="30">
        <f t="shared" si="196"/>
        <v>1</v>
      </c>
    </row>
    <row r="4145" spans="1:16">
      <c r="A4145" s="3">
        <f t="shared" si="197"/>
        <v>4143</v>
      </c>
      <c r="B4145" s="3">
        <f>IF(成绩记录表!C4145=成绩查询表!$G$17,P4145+ROW(P4145)/10000000,10000000)+ROW(P4145)/1000000</f>
        <v>10000000.004145</v>
      </c>
      <c r="O4145" s="15">
        <f t="shared" si="198"/>
        <v>0</v>
      </c>
      <c r="P4145" s="30">
        <f t="shared" si="196"/>
        <v>1</v>
      </c>
    </row>
    <row r="4146" spans="1:16">
      <c r="A4146" s="3">
        <f t="shared" si="197"/>
        <v>4144</v>
      </c>
      <c r="B4146" s="3">
        <f>IF(成绩记录表!C4146=成绩查询表!$G$17,P4146+ROW(P4146)/10000000,10000000)+ROW(P4146)/1000000</f>
        <v>10000000.004146</v>
      </c>
      <c r="O4146" s="15">
        <f t="shared" si="198"/>
        <v>0</v>
      </c>
      <c r="P4146" s="30">
        <f t="shared" si="196"/>
        <v>1</v>
      </c>
    </row>
    <row r="4147" spans="1:16">
      <c r="A4147" s="3">
        <f t="shared" si="197"/>
        <v>4145</v>
      </c>
      <c r="B4147" s="3">
        <f>IF(成绩记录表!C4147=成绩查询表!$G$17,P4147+ROW(P4147)/10000000,10000000)+ROW(P4147)/1000000</f>
        <v>10000000.004147001</v>
      </c>
      <c r="O4147" s="15">
        <f t="shared" si="198"/>
        <v>0</v>
      </c>
      <c r="P4147" s="30">
        <f t="shared" si="196"/>
        <v>1</v>
      </c>
    </row>
    <row r="4148" spans="1:16">
      <c r="A4148" s="3">
        <f t="shared" si="197"/>
        <v>4146</v>
      </c>
      <c r="B4148" s="3">
        <f>IF(成绩记录表!C4148=成绩查询表!$G$17,P4148+ROW(P4148)/10000000,10000000)+ROW(P4148)/1000000</f>
        <v>10000000.004148001</v>
      </c>
      <c r="O4148" s="15">
        <f t="shared" si="198"/>
        <v>0</v>
      </c>
      <c r="P4148" s="30">
        <f t="shared" si="196"/>
        <v>1</v>
      </c>
    </row>
    <row r="4149" spans="1:16">
      <c r="A4149" s="3">
        <f t="shared" si="197"/>
        <v>4147</v>
      </c>
      <c r="B4149" s="3">
        <f>IF(成绩记录表!C4149=成绩查询表!$G$17,P4149+ROW(P4149)/10000000,10000000)+ROW(P4149)/1000000</f>
        <v>10000000.004148999</v>
      </c>
      <c r="O4149" s="15">
        <f t="shared" si="198"/>
        <v>0</v>
      </c>
      <c r="P4149" s="30">
        <f t="shared" si="196"/>
        <v>1</v>
      </c>
    </row>
    <row r="4150" spans="1:16">
      <c r="A4150" s="3">
        <f t="shared" si="197"/>
        <v>4148</v>
      </c>
      <c r="B4150" s="3">
        <f>IF(成绩记录表!C4150=成绩查询表!$G$17,P4150+ROW(P4150)/10000000,10000000)+ROW(P4150)/1000000</f>
        <v>10000000.004149999</v>
      </c>
      <c r="O4150" s="15">
        <f t="shared" si="198"/>
        <v>0</v>
      </c>
      <c r="P4150" s="30">
        <f t="shared" si="196"/>
        <v>1</v>
      </c>
    </row>
    <row r="4151" spans="1:16">
      <c r="A4151" s="3">
        <f t="shared" si="197"/>
        <v>4149</v>
      </c>
      <c r="B4151" s="3">
        <f>IF(成绩记录表!C4151=成绩查询表!$G$17,P4151+ROW(P4151)/10000000,10000000)+ROW(P4151)/1000000</f>
        <v>10000000.004151</v>
      </c>
      <c r="O4151" s="15">
        <f t="shared" si="198"/>
        <v>0</v>
      </c>
      <c r="P4151" s="30">
        <f t="shared" si="196"/>
        <v>1</v>
      </c>
    </row>
    <row r="4152" spans="1:16">
      <c r="A4152" s="3">
        <f t="shared" si="197"/>
        <v>4150</v>
      </c>
      <c r="B4152" s="3">
        <f>IF(成绩记录表!C4152=成绩查询表!$G$17,P4152+ROW(P4152)/10000000,10000000)+ROW(P4152)/1000000</f>
        <v>10000000.004152</v>
      </c>
      <c r="O4152" s="15">
        <f t="shared" si="198"/>
        <v>0</v>
      </c>
      <c r="P4152" s="30">
        <f t="shared" si="196"/>
        <v>1</v>
      </c>
    </row>
    <row r="4153" spans="1:16">
      <c r="A4153" s="3">
        <f t="shared" si="197"/>
        <v>4151</v>
      </c>
      <c r="B4153" s="3">
        <f>IF(成绩记录表!C4153=成绩查询表!$G$17,P4153+ROW(P4153)/10000000,10000000)+ROW(P4153)/1000000</f>
        <v>10000000.004153</v>
      </c>
      <c r="O4153" s="15">
        <f t="shared" si="198"/>
        <v>0</v>
      </c>
      <c r="P4153" s="30">
        <f t="shared" si="196"/>
        <v>1</v>
      </c>
    </row>
    <row r="4154" spans="1:16">
      <c r="A4154" s="3">
        <f t="shared" si="197"/>
        <v>4152</v>
      </c>
      <c r="B4154" s="3">
        <f>IF(成绩记录表!C4154=成绩查询表!$G$17,P4154+ROW(P4154)/10000000,10000000)+ROW(P4154)/1000000</f>
        <v>10000000.004154</v>
      </c>
      <c r="O4154" s="15">
        <f t="shared" si="198"/>
        <v>0</v>
      </c>
      <c r="P4154" s="30">
        <f t="shared" si="196"/>
        <v>1</v>
      </c>
    </row>
    <row r="4155" spans="1:16">
      <c r="A4155" s="3">
        <f t="shared" si="197"/>
        <v>4153</v>
      </c>
      <c r="B4155" s="3">
        <f>IF(成绩记录表!C4155=成绩查询表!$G$17,P4155+ROW(P4155)/10000000,10000000)+ROW(P4155)/1000000</f>
        <v>10000000.004155001</v>
      </c>
      <c r="O4155" s="15">
        <f t="shared" si="198"/>
        <v>0</v>
      </c>
      <c r="P4155" s="30">
        <f t="shared" si="196"/>
        <v>1</v>
      </c>
    </row>
    <row r="4156" spans="1:16">
      <c r="A4156" s="3">
        <f t="shared" si="197"/>
        <v>4154</v>
      </c>
      <c r="B4156" s="3">
        <f>IF(成绩记录表!C4156=成绩查询表!$G$17,P4156+ROW(P4156)/10000000,10000000)+ROW(P4156)/1000000</f>
        <v>10000000.004156001</v>
      </c>
      <c r="O4156" s="15">
        <f t="shared" si="198"/>
        <v>0</v>
      </c>
      <c r="P4156" s="30">
        <f t="shared" si="196"/>
        <v>1</v>
      </c>
    </row>
    <row r="4157" spans="1:16">
      <c r="A4157" s="3">
        <f t="shared" si="197"/>
        <v>4155</v>
      </c>
      <c r="B4157" s="3">
        <f>IF(成绩记录表!C4157=成绩查询表!$G$17,P4157+ROW(P4157)/10000000,10000000)+ROW(P4157)/1000000</f>
        <v>10000000.004156999</v>
      </c>
      <c r="O4157" s="15">
        <f t="shared" si="198"/>
        <v>0</v>
      </c>
      <c r="P4157" s="30">
        <f t="shared" si="196"/>
        <v>1</v>
      </c>
    </row>
    <row r="4158" spans="1:16">
      <c r="A4158" s="3">
        <f t="shared" si="197"/>
        <v>4156</v>
      </c>
      <c r="B4158" s="3">
        <f>IF(成绩记录表!C4158=成绩查询表!$G$17,P4158+ROW(P4158)/10000000,10000000)+ROW(P4158)/1000000</f>
        <v>10000000.004158</v>
      </c>
      <c r="O4158" s="15">
        <f t="shared" si="198"/>
        <v>0</v>
      </c>
      <c r="P4158" s="30">
        <f t="shared" si="196"/>
        <v>1</v>
      </c>
    </row>
    <row r="4159" spans="1:16">
      <c r="A4159" s="3">
        <f t="shared" si="197"/>
        <v>4157</v>
      </c>
      <c r="B4159" s="3">
        <f>IF(成绩记录表!C4159=成绩查询表!$G$17,P4159+ROW(P4159)/10000000,10000000)+ROW(P4159)/1000000</f>
        <v>10000000.004159</v>
      </c>
      <c r="O4159" s="15">
        <f t="shared" si="198"/>
        <v>0</v>
      </c>
      <c r="P4159" s="30">
        <f t="shared" si="196"/>
        <v>1</v>
      </c>
    </row>
    <row r="4160" spans="1:16">
      <c r="A4160" s="3">
        <f t="shared" si="197"/>
        <v>4158</v>
      </c>
      <c r="B4160" s="3">
        <f>IF(成绩记录表!C4160=成绩查询表!$G$17,P4160+ROW(P4160)/10000000,10000000)+ROW(P4160)/1000000</f>
        <v>10000000.00416</v>
      </c>
      <c r="O4160" s="15">
        <f t="shared" si="198"/>
        <v>0</v>
      </c>
      <c r="P4160" s="30">
        <f t="shared" si="196"/>
        <v>1</v>
      </c>
    </row>
    <row r="4161" spans="1:16">
      <c r="A4161" s="3">
        <f t="shared" si="197"/>
        <v>4159</v>
      </c>
      <c r="B4161" s="3">
        <f>IF(成绩记录表!C4161=成绩查询表!$G$17,P4161+ROW(P4161)/10000000,10000000)+ROW(P4161)/1000000</f>
        <v>10000000.004161</v>
      </c>
      <c r="O4161" s="15">
        <f t="shared" si="198"/>
        <v>0</v>
      </c>
      <c r="P4161" s="30">
        <f t="shared" si="196"/>
        <v>1</v>
      </c>
    </row>
    <row r="4162" spans="1:16">
      <c r="A4162" s="3">
        <f t="shared" si="197"/>
        <v>4160</v>
      </c>
      <c r="B4162" s="3">
        <f>IF(成绩记录表!C4162=成绩查询表!$G$17,P4162+ROW(P4162)/10000000,10000000)+ROW(P4162)/1000000</f>
        <v>10000000.004162</v>
      </c>
      <c r="O4162" s="15">
        <f t="shared" si="198"/>
        <v>0</v>
      </c>
      <c r="P4162" s="30">
        <f t="shared" si="196"/>
        <v>1</v>
      </c>
    </row>
    <row r="4163" spans="1:16">
      <c r="A4163" s="3">
        <f t="shared" si="197"/>
        <v>4161</v>
      </c>
      <c r="B4163" s="3">
        <f>IF(成绩记录表!C4163=成绩查询表!$G$17,P4163+ROW(P4163)/10000000,10000000)+ROW(P4163)/1000000</f>
        <v>10000000.004163001</v>
      </c>
      <c r="O4163" s="15">
        <f t="shared" si="198"/>
        <v>0</v>
      </c>
      <c r="P4163" s="30">
        <f t="shared" si="196"/>
        <v>1</v>
      </c>
    </row>
    <row r="4164" spans="1:16">
      <c r="A4164" s="3">
        <f t="shared" si="197"/>
        <v>4162</v>
      </c>
      <c r="B4164" s="3">
        <f>IF(成绩记录表!C4164=成绩查询表!$G$17,P4164+ROW(P4164)/10000000,10000000)+ROW(P4164)/1000000</f>
        <v>10000000.004163999</v>
      </c>
      <c r="O4164" s="15">
        <f t="shared" si="198"/>
        <v>0</v>
      </c>
      <c r="P4164" s="30">
        <f t="shared" si="196"/>
        <v>1</v>
      </c>
    </row>
    <row r="4165" spans="1:16">
      <c r="A4165" s="3">
        <f t="shared" si="197"/>
        <v>4163</v>
      </c>
      <c r="B4165" s="3">
        <f>IF(成绩记录表!C4165=成绩查询表!$G$17,P4165+ROW(P4165)/10000000,10000000)+ROW(P4165)/1000000</f>
        <v>10000000.004164999</v>
      </c>
      <c r="O4165" s="15">
        <f t="shared" si="198"/>
        <v>0</v>
      </c>
      <c r="P4165" s="30">
        <f t="shared" si="196"/>
        <v>1</v>
      </c>
    </row>
    <row r="4166" spans="1:16">
      <c r="A4166" s="3">
        <f t="shared" si="197"/>
        <v>4164</v>
      </c>
      <c r="B4166" s="3">
        <f>IF(成绩记录表!C4166=成绩查询表!$G$17,P4166+ROW(P4166)/10000000,10000000)+ROW(P4166)/1000000</f>
        <v>10000000.004166</v>
      </c>
      <c r="O4166" s="15">
        <f t="shared" si="198"/>
        <v>0</v>
      </c>
      <c r="P4166" s="30">
        <f t="shared" si="196"/>
        <v>1</v>
      </c>
    </row>
    <row r="4167" spans="1:16">
      <c r="A4167" s="3">
        <f t="shared" si="197"/>
        <v>4165</v>
      </c>
      <c r="B4167" s="3">
        <f>IF(成绩记录表!C4167=成绩查询表!$G$17,P4167+ROW(P4167)/10000000,10000000)+ROW(P4167)/1000000</f>
        <v>10000000.004167</v>
      </c>
      <c r="O4167" s="15">
        <f t="shared" si="198"/>
        <v>0</v>
      </c>
      <c r="P4167" s="30">
        <f t="shared" si="196"/>
        <v>1</v>
      </c>
    </row>
    <row r="4168" spans="1:16">
      <c r="A4168" s="3">
        <f t="shared" si="197"/>
        <v>4166</v>
      </c>
      <c r="B4168" s="3">
        <f>IF(成绩记录表!C4168=成绩查询表!$G$17,P4168+ROW(P4168)/10000000,10000000)+ROW(P4168)/1000000</f>
        <v>10000000.004168</v>
      </c>
      <c r="O4168" s="15">
        <f t="shared" si="198"/>
        <v>0</v>
      </c>
      <c r="P4168" s="30">
        <f t="shared" si="196"/>
        <v>1</v>
      </c>
    </row>
    <row r="4169" spans="1:16">
      <c r="A4169" s="3">
        <f t="shared" si="197"/>
        <v>4167</v>
      </c>
      <c r="B4169" s="3">
        <f>IF(成绩记录表!C4169=成绩查询表!$G$17,P4169+ROW(P4169)/10000000,10000000)+ROW(P4169)/1000000</f>
        <v>10000000.004169</v>
      </c>
      <c r="O4169" s="15">
        <f t="shared" si="198"/>
        <v>0</v>
      </c>
      <c r="P4169" s="30">
        <f t="shared" si="196"/>
        <v>1</v>
      </c>
    </row>
    <row r="4170" spans="1:16">
      <c r="A4170" s="3">
        <f t="shared" si="197"/>
        <v>4168</v>
      </c>
      <c r="B4170" s="3">
        <f>IF(成绩记录表!C4170=成绩查询表!$G$17,P4170+ROW(P4170)/10000000,10000000)+ROW(P4170)/1000000</f>
        <v>10000000.004170001</v>
      </c>
      <c r="O4170" s="15">
        <f t="shared" si="198"/>
        <v>0</v>
      </c>
      <c r="P4170" s="30">
        <f t="shared" si="196"/>
        <v>1</v>
      </c>
    </row>
    <row r="4171" spans="1:16">
      <c r="A4171" s="3">
        <f t="shared" si="197"/>
        <v>4169</v>
      </c>
      <c r="B4171" s="3">
        <f>IF(成绩记录表!C4171=成绩查询表!$G$17,P4171+ROW(P4171)/10000000,10000000)+ROW(P4171)/1000000</f>
        <v>10000000.004171001</v>
      </c>
      <c r="O4171" s="15">
        <f t="shared" si="198"/>
        <v>0</v>
      </c>
      <c r="P4171" s="30">
        <f t="shared" si="196"/>
        <v>1</v>
      </c>
    </row>
    <row r="4172" spans="1:16">
      <c r="A4172" s="3">
        <f t="shared" si="197"/>
        <v>4170</v>
      </c>
      <c r="B4172" s="3">
        <f>IF(成绩记录表!C4172=成绩查询表!$G$17,P4172+ROW(P4172)/10000000,10000000)+ROW(P4172)/1000000</f>
        <v>10000000.004171999</v>
      </c>
      <c r="O4172" s="15">
        <f t="shared" si="198"/>
        <v>0</v>
      </c>
      <c r="P4172" s="30">
        <f t="shared" si="196"/>
        <v>1</v>
      </c>
    </row>
    <row r="4173" spans="1:16">
      <c r="A4173" s="3">
        <f t="shared" si="197"/>
        <v>4171</v>
      </c>
      <c r="B4173" s="3">
        <f>IF(成绩记录表!C4173=成绩查询表!$G$17,P4173+ROW(P4173)/10000000,10000000)+ROW(P4173)/1000000</f>
        <v>10000000.004172999</v>
      </c>
      <c r="O4173" s="15">
        <f t="shared" si="198"/>
        <v>0</v>
      </c>
      <c r="P4173" s="30">
        <f t="shared" si="196"/>
        <v>1</v>
      </c>
    </row>
    <row r="4174" spans="1:16">
      <c r="A4174" s="3">
        <f t="shared" si="197"/>
        <v>4172</v>
      </c>
      <c r="B4174" s="3">
        <f>IF(成绩记录表!C4174=成绩查询表!$G$17,P4174+ROW(P4174)/10000000,10000000)+ROW(P4174)/1000000</f>
        <v>10000000.004174</v>
      </c>
      <c r="O4174" s="15">
        <f t="shared" si="198"/>
        <v>0</v>
      </c>
      <c r="P4174" s="30">
        <f t="shared" si="196"/>
        <v>1</v>
      </c>
    </row>
    <row r="4175" spans="1:16">
      <c r="A4175" s="3">
        <f t="shared" si="197"/>
        <v>4173</v>
      </c>
      <c r="B4175" s="3">
        <f>IF(成绩记录表!C4175=成绩查询表!$G$17,P4175+ROW(P4175)/10000000,10000000)+ROW(P4175)/1000000</f>
        <v>10000000.004175</v>
      </c>
      <c r="O4175" s="15">
        <f t="shared" si="198"/>
        <v>0</v>
      </c>
      <c r="P4175" s="30">
        <f t="shared" si="196"/>
        <v>1</v>
      </c>
    </row>
    <row r="4176" spans="1:16">
      <c r="A4176" s="3">
        <f t="shared" si="197"/>
        <v>4174</v>
      </c>
      <c r="B4176" s="3">
        <f>IF(成绩记录表!C4176=成绩查询表!$G$17,P4176+ROW(P4176)/10000000,10000000)+ROW(P4176)/1000000</f>
        <v>10000000.004176</v>
      </c>
      <c r="O4176" s="15">
        <f t="shared" si="198"/>
        <v>0</v>
      </c>
      <c r="P4176" s="30">
        <f t="shared" si="196"/>
        <v>1</v>
      </c>
    </row>
    <row r="4177" spans="1:16">
      <c r="A4177" s="3">
        <f t="shared" si="197"/>
        <v>4175</v>
      </c>
      <c r="B4177" s="3">
        <f>IF(成绩记录表!C4177=成绩查询表!$G$17,P4177+ROW(P4177)/10000000,10000000)+ROW(P4177)/1000000</f>
        <v>10000000.004177</v>
      </c>
      <c r="O4177" s="15">
        <f t="shared" si="198"/>
        <v>0</v>
      </c>
      <c r="P4177" s="30">
        <f t="shared" si="196"/>
        <v>1</v>
      </c>
    </row>
    <row r="4178" spans="1:16">
      <c r="A4178" s="3">
        <f t="shared" si="197"/>
        <v>4176</v>
      </c>
      <c r="B4178" s="3">
        <f>IF(成绩记录表!C4178=成绩查询表!$G$17,P4178+ROW(P4178)/10000000,10000000)+ROW(P4178)/1000000</f>
        <v>10000000.004178001</v>
      </c>
      <c r="O4178" s="15">
        <f t="shared" si="198"/>
        <v>0</v>
      </c>
      <c r="P4178" s="30">
        <f t="shared" si="196"/>
        <v>1</v>
      </c>
    </row>
    <row r="4179" spans="1:16">
      <c r="A4179" s="3">
        <f t="shared" si="197"/>
        <v>4177</v>
      </c>
      <c r="B4179" s="3">
        <f>IF(成绩记录表!C4179=成绩查询表!$G$17,P4179+ROW(P4179)/10000000,10000000)+ROW(P4179)/1000000</f>
        <v>10000000.004179001</v>
      </c>
      <c r="O4179" s="15">
        <f t="shared" si="198"/>
        <v>0</v>
      </c>
      <c r="P4179" s="30">
        <f t="shared" si="196"/>
        <v>1</v>
      </c>
    </row>
    <row r="4180" spans="1:16">
      <c r="A4180" s="3">
        <f t="shared" si="197"/>
        <v>4178</v>
      </c>
      <c r="B4180" s="3">
        <f>IF(成绩记录表!C4180=成绩查询表!$G$17,P4180+ROW(P4180)/10000000,10000000)+ROW(P4180)/1000000</f>
        <v>10000000.004179999</v>
      </c>
      <c r="O4180" s="15">
        <f t="shared" si="198"/>
        <v>0</v>
      </c>
      <c r="P4180" s="30">
        <f t="shared" si="196"/>
        <v>1</v>
      </c>
    </row>
    <row r="4181" spans="1:16">
      <c r="A4181" s="3">
        <f t="shared" si="197"/>
        <v>4179</v>
      </c>
      <c r="B4181" s="3">
        <f>IF(成绩记录表!C4181=成绩查询表!$G$17,P4181+ROW(P4181)/10000000,10000000)+ROW(P4181)/1000000</f>
        <v>10000000.004180999</v>
      </c>
      <c r="O4181" s="15">
        <f t="shared" si="198"/>
        <v>0</v>
      </c>
      <c r="P4181" s="30">
        <f t="shared" si="196"/>
        <v>1</v>
      </c>
    </row>
    <row r="4182" spans="1:16">
      <c r="A4182" s="3">
        <f t="shared" si="197"/>
        <v>4180</v>
      </c>
      <c r="B4182" s="3">
        <f>IF(成绩记录表!C4182=成绩查询表!$G$17,P4182+ROW(P4182)/10000000,10000000)+ROW(P4182)/1000000</f>
        <v>10000000.004182</v>
      </c>
      <c r="O4182" s="15">
        <f t="shared" si="198"/>
        <v>0</v>
      </c>
      <c r="P4182" s="30">
        <f t="shared" ref="P4182:P4245" si="199">IFERROR(VALUE(COUNTIFS($C$2:$C$20000,C4182,$O$2:$O$20000,"&gt;"&amp;$O4182)+1),0)</f>
        <v>1</v>
      </c>
    </row>
    <row r="4183" spans="1:16">
      <c r="A4183" s="3">
        <f t="shared" si="197"/>
        <v>4181</v>
      </c>
      <c r="B4183" s="3">
        <f>IF(成绩记录表!C4183=成绩查询表!$G$17,P4183+ROW(P4183)/10000000,10000000)+ROW(P4183)/1000000</f>
        <v>10000000.004183</v>
      </c>
      <c r="O4183" s="15">
        <f t="shared" si="198"/>
        <v>0</v>
      </c>
      <c r="P4183" s="30">
        <f t="shared" si="199"/>
        <v>1</v>
      </c>
    </row>
    <row r="4184" spans="1:16">
      <c r="A4184" s="3">
        <f t="shared" si="197"/>
        <v>4182</v>
      </c>
      <c r="B4184" s="3">
        <f>IF(成绩记录表!C4184=成绩查询表!$G$17,P4184+ROW(P4184)/10000000,10000000)+ROW(P4184)/1000000</f>
        <v>10000000.004184</v>
      </c>
      <c r="O4184" s="15">
        <f t="shared" si="198"/>
        <v>0</v>
      </c>
      <c r="P4184" s="30">
        <f t="shared" si="199"/>
        <v>1</v>
      </c>
    </row>
    <row r="4185" spans="1:16">
      <c r="A4185" s="3">
        <f t="shared" si="197"/>
        <v>4183</v>
      </c>
      <c r="B4185" s="3">
        <f>IF(成绩记录表!C4185=成绩查询表!$G$17,P4185+ROW(P4185)/10000000,10000000)+ROW(P4185)/1000000</f>
        <v>10000000.004185</v>
      </c>
      <c r="O4185" s="15">
        <f t="shared" si="198"/>
        <v>0</v>
      </c>
      <c r="P4185" s="30">
        <f t="shared" si="199"/>
        <v>1</v>
      </c>
    </row>
    <row r="4186" spans="1:16">
      <c r="A4186" s="3">
        <f t="shared" si="197"/>
        <v>4184</v>
      </c>
      <c r="B4186" s="3">
        <f>IF(成绩记录表!C4186=成绩查询表!$G$17,P4186+ROW(P4186)/10000000,10000000)+ROW(P4186)/1000000</f>
        <v>10000000.004186001</v>
      </c>
      <c r="O4186" s="15">
        <f t="shared" si="198"/>
        <v>0</v>
      </c>
      <c r="P4186" s="30">
        <f t="shared" si="199"/>
        <v>1</v>
      </c>
    </row>
    <row r="4187" spans="1:16">
      <c r="A4187" s="3">
        <f t="shared" si="197"/>
        <v>4185</v>
      </c>
      <c r="B4187" s="3">
        <f>IF(成绩记录表!C4187=成绩查询表!$G$17,P4187+ROW(P4187)/10000000,10000000)+ROW(P4187)/1000000</f>
        <v>10000000.004187001</v>
      </c>
      <c r="O4187" s="15">
        <f t="shared" si="198"/>
        <v>0</v>
      </c>
      <c r="P4187" s="30">
        <f t="shared" si="199"/>
        <v>1</v>
      </c>
    </row>
    <row r="4188" spans="1:16">
      <c r="A4188" s="3">
        <f t="shared" si="197"/>
        <v>4186</v>
      </c>
      <c r="B4188" s="3">
        <f>IF(成绩记录表!C4188=成绩查询表!$G$17,P4188+ROW(P4188)/10000000,10000000)+ROW(P4188)/1000000</f>
        <v>10000000.004187999</v>
      </c>
      <c r="O4188" s="15">
        <f t="shared" si="198"/>
        <v>0</v>
      </c>
      <c r="P4188" s="30">
        <f t="shared" si="199"/>
        <v>1</v>
      </c>
    </row>
    <row r="4189" spans="1:16">
      <c r="A4189" s="3">
        <f t="shared" si="197"/>
        <v>4187</v>
      </c>
      <c r="B4189" s="3">
        <f>IF(成绩记录表!C4189=成绩查询表!$G$17,P4189+ROW(P4189)/10000000,10000000)+ROW(P4189)/1000000</f>
        <v>10000000.004189</v>
      </c>
      <c r="O4189" s="15">
        <f t="shared" si="198"/>
        <v>0</v>
      </c>
      <c r="P4189" s="30">
        <f t="shared" si="199"/>
        <v>1</v>
      </c>
    </row>
    <row r="4190" spans="1:16">
      <c r="A4190" s="3">
        <f t="shared" si="197"/>
        <v>4188</v>
      </c>
      <c r="B4190" s="3">
        <f>IF(成绩记录表!C4190=成绩查询表!$G$17,P4190+ROW(P4190)/10000000,10000000)+ROW(P4190)/1000000</f>
        <v>10000000.00419</v>
      </c>
      <c r="O4190" s="15">
        <f t="shared" si="198"/>
        <v>0</v>
      </c>
      <c r="P4190" s="30">
        <f t="shared" si="199"/>
        <v>1</v>
      </c>
    </row>
    <row r="4191" spans="1:16">
      <c r="A4191" s="3">
        <f t="shared" si="197"/>
        <v>4189</v>
      </c>
      <c r="B4191" s="3">
        <f>IF(成绩记录表!C4191=成绩查询表!$G$17,P4191+ROW(P4191)/10000000,10000000)+ROW(P4191)/1000000</f>
        <v>10000000.004191</v>
      </c>
      <c r="O4191" s="15">
        <f t="shared" si="198"/>
        <v>0</v>
      </c>
      <c r="P4191" s="30">
        <f t="shared" si="199"/>
        <v>1</v>
      </c>
    </row>
    <row r="4192" spans="1:16">
      <c r="A4192" s="3">
        <f t="shared" si="197"/>
        <v>4190</v>
      </c>
      <c r="B4192" s="3">
        <f>IF(成绩记录表!C4192=成绩查询表!$G$17,P4192+ROW(P4192)/10000000,10000000)+ROW(P4192)/1000000</f>
        <v>10000000.004192</v>
      </c>
      <c r="O4192" s="15">
        <f t="shared" si="198"/>
        <v>0</v>
      </c>
      <c r="P4192" s="30">
        <f t="shared" si="199"/>
        <v>1</v>
      </c>
    </row>
    <row r="4193" spans="1:16">
      <c r="A4193" s="3">
        <f t="shared" si="197"/>
        <v>4191</v>
      </c>
      <c r="B4193" s="3">
        <f>IF(成绩记录表!C4193=成绩查询表!$G$17,P4193+ROW(P4193)/10000000,10000000)+ROW(P4193)/1000000</f>
        <v>10000000.004193</v>
      </c>
      <c r="O4193" s="15">
        <f t="shared" si="198"/>
        <v>0</v>
      </c>
      <c r="P4193" s="30">
        <f t="shared" si="199"/>
        <v>1</v>
      </c>
    </row>
    <row r="4194" spans="1:16">
      <c r="A4194" s="3">
        <f t="shared" si="197"/>
        <v>4192</v>
      </c>
      <c r="B4194" s="3">
        <f>IF(成绩记录表!C4194=成绩查询表!$G$17,P4194+ROW(P4194)/10000000,10000000)+ROW(P4194)/1000000</f>
        <v>10000000.004194001</v>
      </c>
      <c r="O4194" s="15">
        <f t="shared" si="198"/>
        <v>0</v>
      </c>
      <c r="P4194" s="30">
        <f t="shared" si="199"/>
        <v>1</v>
      </c>
    </row>
    <row r="4195" spans="1:16">
      <c r="A4195" s="3">
        <f t="shared" si="197"/>
        <v>4193</v>
      </c>
      <c r="B4195" s="3">
        <f>IF(成绩记录表!C4195=成绩查询表!$G$17,P4195+ROW(P4195)/10000000,10000000)+ROW(P4195)/1000000</f>
        <v>10000000.004194999</v>
      </c>
      <c r="O4195" s="15">
        <f t="shared" si="198"/>
        <v>0</v>
      </c>
      <c r="P4195" s="30">
        <f t="shared" si="199"/>
        <v>1</v>
      </c>
    </row>
    <row r="4196" spans="1:16">
      <c r="A4196" s="3">
        <f t="shared" si="197"/>
        <v>4194</v>
      </c>
      <c r="B4196" s="3">
        <f>IF(成绩记录表!C4196=成绩查询表!$G$17,P4196+ROW(P4196)/10000000,10000000)+ROW(P4196)/1000000</f>
        <v>10000000.004195999</v>
      </c>
      <c r="O4196" s="15">
        <f t="shared" si="198"/>
        <v>0</v>
      </c>
      <c r="P4196" s="30">
        <f t="shared" si="199"/>
        <v>1</v>
      </c>
    </row>
    <row r="4197" spans="1:16">
      <c r="A4197" s="3">
        <f t="shared" si="197"/>
        <v>4195</v>
      </c>
      <c r="B4197" s="3">
        <f>IF(成绩记录表!C4197=成绩查询表!$G$17,P4197+ROW(P4197)/10000000,10000000)+ROW(P4197)/1000000</f>
        <v>10000000.004197</v>
      </c>
      <c r="O4197" s="15">
        <f t="shared" si="198"/>
        <v>0</v>
      </c>
      <c r="P4197" s="30">
        <f t="shared" si="199"/>
        <v>1</v>
      </c>
    </row>
    <row r="4198" spans="1:16">
      <c r="A4198" s="3">
        <f t="shared" si="197"/>
        <v>4196</v>
      </c>
      <c r="B4198" s="3">
        <f>IF(成绩记录表!C4198=成绩查询表!$G$17,P4198+ROW(P4198)/10000000,10000000)+ROW(P4198)/1000000</f>
        <v>10000000.004198</v>
      </c>
      <c r="O4198" s="15">
        <f t="shared" si="198"/>
        <v>0</v>
      </c>
      <c r="P4198" s="30">
        <f t="shared" si="199"/>
        <v>1</v>
      </c>
    </row>
    <row r="4199" spans="1:16">
      <c r="A4199" s="3">
        <f t="shared" si="197"/>
        <v>4197</v>
      </c>
      <c r="B4199" s="3">
        <f>IF(成绩记录表!C4199=成绩查询表!$G$17,P4199+ROW(P4199)/10000000,10000000)+ROW(P4199)/1000000</f>
        <v>10000000.004199</v>
      </c>
      <c r="O4199" s="15">
        <f t="shared" si="198"/>
        <v>0</v>
      </c>
      <c r="P4199" s="30">
        <f t="shared" si="199"/>
        <v>1</v>
      </c>
    </row>
    <row r="4200" spans="1:16">
      <c r="A4200" s="3">
        <f t="shared" si="197"/>
        <v>4198</v>
      </c>
      <c r="B4200" s="3">
        <f>IF(成绩记录表!C4200=成绩查询表!$G$17,P4200+ROW(P4200)/10000000,10000000)+ROW(P4200)/1000000</f>
        <v>10000000.0042</v>
      </c>
      <c r="O4200" s="15">
        <f t="shared" si="198"/>
        <v>0</v>
      </c>
      <c r="P4200" s="30">
        <f t="shared" si="199"/>
        <v>1</v>
      </c>
    </row>
    <row r="4201" spans="1:16">
      <c r="A4201" s="3">
        <f t="shared" si="197"/>
        <v>4199</v>
      </c>
      <c r="B4201" s="3">
        <f>IF(成绩记录表!C4201=成绩查询表!$G$17,P4201+ROW(P4201)/10000000,10000000)+ROW(P4201)/1000000</f>
        <v>10000000.004201001</v>
      </c>
      <c r="O4201" s="15">
        <f t="shared" si="198"/>
        <v>0</v>
      </c>
      <c r="P4201" s="30">
        <f t="shared" si="199"/>
        <v>1</v>
      </c>
    </row>
    <row r="4202" spans="1:16">
      <c r="A4202" s="3">
        <f t="shared" si="197"/>
        <v>4200</v>
      </c>
      <c r="B4202" s="3">
        <f>IF(成绩记录表!C4202=成绩查询表!$G$17,P4202+ROW(P4202)/10000000,10000000)+ROW(P4202)/1000000</f>
        <v>10000000.004202001</v>
      </c>
      <c r="O4202" s="15">
        <f t="shared" si="198"/>
        <v>0</v>
      </c>
      <c r="P4202" s="30">
        <f t="shared" si="199"/>
        <v>1</v>
      </c>
    </row>
    <row r="4203" spans="1:16">
      <c r="A4203" s="3">
        <f t="shared" si="197"/>
        <v>4201</v>
      </c>
      <c r="B4203" s="3">
        <f>IF(成绩记录表!C4203=成绩查询表!$G$17,P4203+ROW(P4203)/10000000,10000000)+ROW(P4203)/1000000</f>
        <v>10000000.004202999</v>
      </c>
      <c r="O4203" s="15">
        <f t="shared" si="198"/>
        <v>0</v>
      </c>
      <c r="P4203" s="30">
        <f t="shared" si="199"/>
        <v>1</v>
      </c>
    </row>
    <row r="4204" spans="1:16">
      <c r="A4204" s="3">
        <f t="shared" ref="A4204:A4267" si="200">RANK(B4204,B:B,1)</f>
        <v>4202</v>
      </c>
      <c r="B4204" s="3">
        <f>IF(成绩记录表!C4204=成绩查询表!$G$17,P4204+ROW(P4204)/10000000,10000000)+ROW(P4204)/1000000</f>
        <v>10000000.004203999</v>
      </c>
      <c r="O4204" s="15">
        <f t="shared" ref="O4204:O4267" si="201">SUM(F4204:N4204)</f>
        <v>0</v>
      </c>
      <c r="P4204" s="30">
        <f t="shared" si="199"/>
        <v>1</v>
      </c>
    </row>
    <row r="4205" spans="1:16">
      <c r="A4205" s="3">
        <f t="shared" si="200"/>
        <v>4203</v>
      </c>
      <c r="B4205" s="3">
        <f>IF(成绩记录表!C4205=成绩查询表!$G$17,P4205+ROW(P4205)/10000000,10000000)+ROW(P4205)/1000000</f>
        <v>10000000.004205</v>
      </c>
      <c r="O4205" s="15">
        <f t="shared" si="201"/>
        <v>0</v>
      </c>
      <c r="P4205" s="30">
        <f t="shared" si="199"/>
        <v>1</v>
      </c>
    </row>
    <row r="4206" spans="1:16">
      <c r="A4206" s="3">
        <f t="shared" si="200"/>
        <v>4204</v>
      </c>
      <c r="B4206" s="3">
        <f>IF(成绩记录表!C4206=成绩查询表!$G$17,P4206+ROW(P4206)/10000000,10000000)+ROW(P4206)/1000000</f>
        <v>10000000.004206</v>
      </c>
      <c r="O4206" s="15">
        <f t="shared" si="201"/>
        <v>0</v>
      </c>
      <c r="P4206" s="30">
        <f t="shared" si="199"/>
        <v>1</v>
      </c>
    </row>
    <row r="4207" spans="1:16">
      <c r="A4207" s="3">
        <f t="shared" si="200"/>
        <v>4205</v>
      </c>
      <c r="B4207" s="3">
        <f>IF(成绩记录表!C4207=成绩查询表!$G$17,P4207+ROW(P4207)/10000000,10000000)+ROW(P4207)/1000000</f>
        <v>10000000.004207</v>
      </c>
      <c r="O4207" s="15">
        <f t="shared" si="201"/>
        <v>0</v>
      </c>
      <c r="P4207" s="30">
        <f t="shared" si="199"/>
        <v>1</v>
      </c>
    </row>
    <row r="4208" spans="1:16">
      <c r="A4208" s="3">
        <f t="shared" si="200"/>
        <v>4206</v>
      </c>
      <c r="B4208" s="3">
        <f>IF(成绩记录表!C4208=成绩查询表!$G$17,P4208+ROW(P4208)/10000000,10000000)+ROW(P4208)/1000000</f>
        <v>10000000.004208</v>
      </c>
      <c r="O4208" s="15">
        <f t="shared" si="201"/>
        <v>0</v>
      </c>
      <c r="P4208" s="30">
        <f t="shared" si="199"/>
        <v>1</v>
      </c>
    </row>
    <row r="4209" spans="1:16">
      <c r="A4209" s="3">
        <f t="shared" si="200"/>
        <v>4207</v>
      </c>
      <c r="B4209" s="3">
        <f>IF(成绩记录表!C4209=成绩查询表!$G$17,P4209+ROW(P4209)/10000000,10000000)+ROW(P4209)/1000000</f>
        <v>10000000.004209001</v>
      </c>
      <c r="O4209" s="15">
        <f t="shared" si="201"/>
        <v>0</v>
      </c>
      <c r="P4209" s="30">
        <f t="shared" si="199"/>
        <v>1</v>
      </c>
    </row>
    <row r="4210" spans="1:16">
      <c r="A4210" s="3">
        <f t="shared" si="200"/>
        <v>4208</v>
      </c>
      <c r="B4210" s="3">
        <f>IF(成绩记录表!C4210=成绩查询表!$G$17,P4210+ROW(P4210)/10000000,10000000)+ROW(P4210)/1000000</f>
        <v>10000000.004210001</v>
      </c>
      <c r="O4210" s="15">
        <f t="shared" si="201"/>
        <v>0</v>
      </c>
      <c r="P4210" s="30">
        <f t="shared" si="199"/>
        <v>1</v>
      </c>
    </row>
    <row r="4211" spans="1:16">
      <c r="A4211" s="3">
        <f t="shared" si="200"/>
        <v>4209</v>
      </c>
      <c r="B4211" s="3">
        <f>IF(成绩记录表!C4211=成绩查询表!$G$17,P4211+ROW(P4211)/10000000,10000000)+ROW(P4211)/1000000</f>
        <v>10000000.004210999</v>
      </c>
      <c r="O4211" s="15">
        <f t="shared" si="201"/>
        <v>0</v>
      </c>
      <c r="P4211" s="30">
        <f t="shared" si="199"/>
        <v>1</v>
      </c>
    </row>
    <row r="4212" spans="1:16">
      <c r="A4212" s="3">
        <f t="shared" si="200"/>
        <v>4210</v>
      </c>
      <c r="B4212" s="3">
        <f>IF(成绩记录表!C4212=成绩查询表!$G$17,P4212+ROW(P4212)/10000000,10000000)+ROW(P4212)/1000000</f>
        <v>10000000.004211999</v>
      </c>
      <c r="O4212" s="15">
        <f t="shared" si="201"/>
        <v>0</v>
      </c>
      <c r="P4212" s="30">
        <f t="shared" si="199"/>
        <v>1</v>
      </c>
    </row>
    <row r="4213" spans="1:16">
      <c r="A4213" s="3">
        <f t="shared" si="200"/>
        <v>4211</v>
      </c>
      <c r="B4213" s="3">
        <f>IF(成绩记录表!C4213=成绩查询表!$G$17,P4213+ROW(P4213)/10000000,10000000)+ROW(P4213)/1000000</f>
        <v>10000000.004213</v>
      </c>
      <c r="O4213" s="15">
        <f t="shared" si="201"/>
        <v>0</v>
      </c>
      <c r="P4213" s="30">
        <f t="shared" si="199"/>
        <v>1</v>
      </c>
    </row>
    <row r="4214" spans="1:16">
      <c r="A4214" s="3">
        <f t="shared" si="200"/>
        <v>4212</v>
      </c>
      <c r="B4214" s="3">
        <f>IF(成绩记录表!C4214=成绩查询表!$G$17,P4214+ROW(P4214)/10000000,10000000)+ROW(P4214)/1000000</f>
        <v>10000000.004214</v>
      </c>
      <c r="O4214" s="15">
        <f t="shared" si="201"/>
        <v>0</v>
      </c>
      <c r="P4214" s="30">
        <f t="shared" si="199"/>
        <v>1</v>
      </c>
    </row>
    <row r="4215" spans="1:16">
      <c r="A4215" s="3">
        <f t="shared" si="200"/>
        <v>4213</v>
      </c>
      <c r="B4215" s="3">
        <f>IF(成绩记录表!C4215=成绩查询表!$G$17,P4215+ROW(P4215)/10000000,10000000)+ROW(P4215)/1000000</f>
        <v>10000000.004215</v>
      </c>
      <c r="O4215" s="15">
        <f t="shared" si="201"/>
        <v>0</v>
      </c>
      <c r="P4215" s="30">
        <f t="shared" si="199"/>
        <v>1</v>
      </c>
    </row>
    <row r="4216" spans="1:16">
      <c r="A4216" s="3">
        <f t="shared" si="200"/>
        <v>4214</v>
      </c>
      <c r="B4216" s="3">
        <f>IF(成绩记录表!C4216=成绩查询表!$G$17,P4216+ROW(P4216)/10000000,10000000)+ROW(P4216)/1000000</f>
        <v>10000000.004216</v>
      </c>
      <c r="O4216" s="15">
        <f t="shared" si="201"/>
        <v>0</v>
      </c>
      <c r="P4216" s="30">
        <f t="shared" si="199"/>
        <v>1</v>
      </c>
    </row>
    <row r="4217" spans="1:16">
      <c r="A4217" s="3">
        <f t="shared" si="200"/>
        <v>4215</v>
      </c>
      <c r="B4217" s="3">
        <f>IF(成绩记录表!C4217=成绩查询表!$G$17,P4217+ROW(P4217)/10000000,10000000)+ROW(P4217)/1000000</f>
        <v>10000000.004217001</v>
      </c>
      <c r="O4217" s="15">
        <f t="shared" si="201"/>
        <v>0</v>
      </c>
      <c r="P4217" s="30">
        <f t="shared" si="199"/>
        <v>1</v>
      </c>
    </row>
    <row r="4218" spans="1:16">
      <c r="A4218" s="3">
        <f t="shared" si="200"/>
        <v>4216</v>
      </c>
      <c r="B4218" s="3">
        <f>IF(成绩记录表!C4218=成绩查询表!$G$17,P4218+ROW(P4218)/10000000,10000000)+ROW(P4218)/1000000</f>
        <v>10000000.004218001</v>
      </c>
      <c r="O4218" s="15">
        <f t="shared" si="201"/>
        <v>0</v>
      </c>
      <c r="P4218" s="30">
        <f t="shared" si="199"/>
        <v>1</v>
      </c>
    </row>
    <row r="4219" spans="1:16">
      <c r="A4219" s="3">
        <f t="shared" si="200"/>
        <v>4217</v>
      </c>
      <c r="B4219" s="3">
        <f>IF(成绩记录表!C4219=成绩查询表!$G$17,P4219+ROW(P4219)/10000000,10000000)+ROW(P4219)/1000000</f>
        <v>10000000.004218999</v>
      </c>
      <c r="O4219" s="15">
        <f t="shared" si="201"/>
        <v>0</v>
      </c>
      <c r="P4219" s="30">
        <f t="shared" si="199"/>
        <v>1</v>
      </c>
    </row>
    <row r="4220" spans="1:16">
      <c r="A4220" s="3">
        <f t="shared" si="200"/>
        <v>4218</v>
      </c>
      <c r="B4220" s="3">
        <f>IF(成绩记录表!C4220=成绩查询表!$G$17,P4220+ROW(P4220)/10000000,10000000)+ROW(P4220)/1000000</f>
        <v>10000000.00422</v>
      </c>
      <c r="O4220" s="15">
        <f t="shared" si="201"/>
        <v>0</v>
      </c>
      <c r="P4220" s="30">
        <f t="shared" si="199"/>
        <v>1</v>
      </c>
    </row>
    <row r="4221" spans="1:16">
      <c r="A4221" s="3">
        <f t="shared" si="200"/>
        <v>4219</v>
      </c>
      <c r="B4221" s="3">
        <f>IF(成绩记录表!C4221=成绩查询表!$G$17,P4221+ROW(P4221)/10000000,10000000)+ROW(P4221)/1000000</f>
        <v>10000000.004221</v>
      </c>
      <c r="O4221" s="15">
        <f t="shared" si="201"/>
        <v>0</v>
      </c>
      <c r="P4221" s="30">
        <f t="shared" si="199"/>
        <v>1</v>
      </c>
    </row>
    <row r="4222" spans="1:16">
      <c r="A4222" s="3">
        <f t="shared" si="200"/>
        <v>4220</v>
      </c>
      <c r="B4222" s="3">
        <f>IF(成绩记录表!C4222=成绩查询表!$G$17,P4222+ROW(P4222)/10000000,10000000)+ROW(P4222)/1000000</f>
        <v>10000000.004222</v>
      </c>
      <c r="O4222" s="15">
        <f t="shared" si="201"/>
        <v>0</v>
      </c>
      <c r="P4222" s="30">
        <f t="shared" si="199"/>
        <v>1</v>
      </c>
    </row>
    <row r="4223" spans="1:16">
      <c r="A4223" s="3">
        <f t="shared" si="200"/>
        <v>4221</v>
      </c>
      <c r="B4223" s="3">
        <f>IF(成绩记录表!C4223=成绩查询表!$G$17,P4223+ROW(P4223)/10000000,10000000)+ROW(P4223)/1000000</f>
        <v>10000000.004223</v>
      </c>
      <c r="O4223" s="15">
        <f t="shared" si="201"/>
        <v>0</v>
      </c>
      <c r="P4223" s="30">
        <f t="shared" si="199"/>
        <v>1</v>
      </c>
    </row>
    <row r="4224" spans="1:16">
      <c r="A4224" s="3">
        <f t="shared" si="200"/>
        <v>4222</v>
      </c>
      <c r="B4224" s="3">
        <f>IF(成绩记录表!C4224=成绩查询表!$G$17,P4224+ROW(P4224)/10000000,10000000)+ROW(P4224)/1000000</f>
        <v>10000000.004224</v>
      </c>
      <c r="O4224" s="15">
        <f t="shared" si="201"/>
        <v>0</v>
      </c>
      <c r="P4224" s="30">
        <f t="shared" si="199"/>
        <v>1</v>
      </c>
    </row>
    <row r="4225" spans="1:16">
      <c r="A4225" s="3">
        <f t="shared" si="200"/>
        <v>4223</v>
      </c>
      <c r="B4225" s="3">
        <f>IF(成绩记录表!C4225=成绩查询表!$G$17,P4225+ROW(P4225)/10000000,10000000)+ROW(P4225)/1000000</f>
        <v>10000000.004225001</v>
      </c>
      <c r="O4225" s="15">
        <f t="shared" si="201"/>
        <v>0</v>
      </c>
      <c r="P4225" s="30">
        <f t="shared" si="199"/>
        <v>1</v>
      </c>
    </row>
    <row r="4226" spans="1:16">
      <c r="A4226" s="3">
        <f t="shared" si="200"/>
        <v>4224</v>
      </c>
      <c r="B4226" s="3">
        <f>IF(成绩记录表!C4226=成绩查询表!$G$17,P4226+ROW(P4226)/10000000,10000000)+ROW(P4226)/1000000</f>
        <v>10000000.004225999</v>
      </c>
      <c r="O4226" s="15">
        <f t="shared" si="201"/>
        <v>0</v>
      </c>
      <c r="P4226" s="30">
        <f t="shared" si="199"/>
        <v>1</v>
      </c>
    </row>
    <row r="4227" spans="1:16">
      <c r="A4227" s="3">
        <f t="shared" si="200"/>
        <v>4225</v>
      </c>
      <c r="B4227" s="3">
        <f>IF(成绩记录表!C4227=成绩查询表!$G$17,P4227+ROW(P4227)/10000000,10000000)+ROW(P4227)/1000000</f>
        <v>10000000.004226999</v>
      </c>
      <c r="O4227" s="15">
        <f t="shared" si="201"/>
        <v>0</v>
      </c>
      <c r="P4227" s="30">
        <f t="shared" si="199"/>
        <v>1</v>
      </c>
    </row>
    <row r="4228" spans="1:16">
      <c r="A4228" s="3">
        <f t="shared" si="200"/>
        <v>4226</v>
      </c>
      <c r="B4228" s="3">
        <f>IF(成绩记录表!C4228=成绩查询表!$G$17,P4228+ROW(P4228)/10000000,10000000)+ROW(P4228)/1000000</f>
        <v>10000000.004228</v>
      </c>
      <c r="O4228" s="15">
        <f t="shared" si="201"/>
        <v>0</v>
      </c>
      <c r="P4228" s="30">
        <f t="shared" si="199"/>
        <v>1</v>
      </c>
    </row>
    <row r="4229" spans="1:16">
      <c r="A4229" s="3">
        <f t="shared" si="200"/>
        <v>4227</v>
      </c>
      <c r="B4229" s="3">
        <f>IF(成绩记录表!C4229=成绩查询表!$G$17,P4229+ROW(P4229)/10000000,10000000)+ROW(P4229)/1000000</f>
        <v>10000000.004229</v>
      </c>
      <c r="O4229" s="15">
        <f t="shared" si="201"/>
        <v>0</v>
      </c>
      <c r="P4229" s="30">
        <f t="shared" si="199"/>
        <v>1</v>
      </c>
    </row>
    <row r="4230" spans="1:16">
      <c r="A4230" s="3">
        <f t="shared" si="200"/>
        <v>4228</v>
      </c>
      <c r="B4230" s="3">
        <f>IF(成绩记录表!C4230=成绩查询表!$G$17,P4230+ROW(P4230)/10000000,10000000)+ROW(P4230)/1000000</f>
        <v>10000000.00423</v>
      </c>
      <c r="O4230" s="15">
        <f t="shared" si="201"/>
        <v>0</v>
      </c>
      <c r="P4230" s="30">
        <f t="shared" si="199"/>
        <v>1</v>
      </c>
    </row>
    <row r="4231" spans="1:16">
      <c r="A4231" s="3">
        <f t="shared" si="200"/>
        <v>4229</v>
      </c>
      <c r="B4231" s="3">
        <f>IF(成绩记录表!C4231=成绩查询表!$G$17,P4231+ROW(P4231)/10000000,10000000)+ROW(P4231)/1000000</f>
        <v>10000000.004231</v>
      </c>
      <c r="O4231" s="15">
        <f t="shared" si="201"/>
        <v>0</v>
      </c>
      <c r="P4231" s="30">
        <f t="shared" si="199"/>
        <v>1</v>
      </c>
    </row>
    <row r="4232" spans="1:16">
      <c r="A4232" s="3">
        <f t="shared" si="200"/>
        <v>4230</v>
      </c>
      <c r="B4232" s="3">
        <f>IF(成绩记录表!C4232=成绩查询表!$G$17,P4232+ROW(P4232)/10000000,10000000)+ROW(P4232)/1000000</f>
        <v>10000000.004232001</v>
      </c>
      <c r="O4232" s="15">
        <f t="shared" si="201"/>
        <v>0</v>
      </c>
      <c r="P4232" s="30">
        <f t="shared" si="199"/>
        <v>1</v>
      </c>
    </row>
    <row r="4233" spans="1:16">
      <c r="A4233" s="3">
        <f t="shared" si="200"/>
        <v>4231</v>
      </c>
      <c r="B4233" s="3">
        <f>IF(成绩记录表!C4233=成绩查询表!$G$17,P4233+ROW(P4233)/10000000,10000000)+ROW(P4233)/1000000</f>
        <v>10000000.004233001</v>
      </c>
      <c r="O4233" s="15">
        <f t="shared" si="201"/>
        <v>0</v>
      </c>
      <c r="P4233" s="30">
        <f t="shared" si="199"/>
        <v>1</v>
      </c>
    </row>
    <row r="4234" spans="1:16">
      <c r="A4234" s="3">
        <f t="shared" si="200"/>
        <v>4232</v>
      </c>
      <c r="B4234" s="3">
        <f>IF(成绩记录表!C4234=成绩查询表!$G$17,P4234+ROW(P4234)/10000000,10000000)+ROW(P4234)/1000000</f>
        <v>10000000.004233999</v>
      </c>
      <c r="O4234" s="15">
        <f t="shared" si="201"/>
        <v>0</v>
      </c>
      <c r="P4234" s="30">
        <f t="shared" si="199"/>
        <v>1</v>
      </c>
    </row>
    <row r="4235" spans="1:16">
      <c r="A4235" s="3">
        <f t="shared" si="200"/>
        <v>4233</v>
      </c>
      <c r="B4235" s="3">
        <f>IF(成绩记录表!C4235=成绩查询表!$G$17,P4235+ROW(P4235)/10000000,10000000)+ROW(P4235)/1000000</f>
        <v>10000000.004234999</v>
      </c>
      <c r="O4235" s="15">
        <f t="shared" si="201"/>
        <v>0</v>
      </c>
      <c r="P4235" s="30">
        <f t="shared" si="199"/>
        <v>1</v>
      </c>
    </row>
    <row r="4236" spans="1:16">
      <c r="A4236" s="3">
        <f t="shared" si="200"/>
        <v>4234</v>
      </c>
      <c r="B4236" s="3">
        <f>IF(成绩记录表!C4236=成绩查询表!$G$17,P4236+ROW(P4236)/10000000,10000000)+ROW(P4236)/1000000</f>
        <v>10000000.004236</v>
      </c>
      <c r="O4236" s="15">
        <f t="shared" si="201"/>
        <v>0</v>
      </c>
      <c r="P4236" s="30">
        <f t="shared" si="199"/>
        <v>1</v>
      </c>
    </row>
    <row r="4237" spans="1:16">
      <c r="A4237" s="3">
        <f t="shared" si="200"/>
        <v>4235</v>
      </c>
      <c r="B4237" s="3">
        <f>IF(成绩记录表!C4237=成绩查询表!$G$17,P4237+ROW(P4237)/10000000,10000000)+ROW(P4237)/1000000</f>
        <v>10000000.004237</v>
      </c>
      <c r="O4237" s="15">
        <f t="shared" si="201"/>
        <v>0</v>
      </c>
      <c r="P4237" s="30">
        <f t="shared" si="199"/>
        <v>1</v>
      </c>
    </row>
    <row r="4238" spans="1:16">
      <c r="A4238" s="3">
        <f t="shared" si="200"/>
        <v>4236</v>
      </c>
      <c r="B4238" s="3">
        <f>IF(成绩记录表!C4238=成绩查询表!$G$17,P4238+ROW(P4238)/10000000,10000000)+ROW(P4238)/1000000</f>
        <v>10000000.004238</v>
      </c>
      <c r="O4238" s="15">
        <f t="shared" si="201"/>
        <v>0</v>
      </c>
      <c r="P4238" s="30">
        <f t="shared" si="199"/>
        <v>1</v>
      </c>
    </row>
    <row r="4239" spans="1:16">
      <c r="A4239" s="3">
        <f t="shared" si="200"/>
        <v>4237</v>
      </c>
      <c r="B4239" s="3">
        <f>IF(成绩记录表!C4239=成绩查询表!$G$17,P4239+ROW(P4239)/10000000,10000000)+ROW(P4239)/1000000</f>
        <v>10000000.004239</v>
      </c>
      <c r="O4239" s="15">
        <f t="shared" si="201"/>
        <v>0</v>
      </c>
      <c r="P4239" s="30">
        <f t="shared" si="199"/>
        <v>1</v>
      </c>
    </row>
    <row r="4240" spans="1:16">
      <c r="A4240" s="3">
        <f t="shared" si="200"/>
        <v>4238</v>
      </c>
      <c r="B4240" s="3">
        <f>IF(成绩记录表!C4240=成绩查询表!$G$17,P4240+ROW(P4240)/10000000,10000000)+ROW(P4240)/1000000</f>
        <v>10000000.004240001</v>
      </c>
      <c r="O4240" s="15">
        <f t="shared" si="201"/>
        <v>0</v>
      </c>
      <c r="P4240" s="30">
        <f t="shared" si="199"/>
        <v>1</v>
      </c>
    </row>
    <row r="4241" spans="1:16">
      <c r="A4241" s="3">
        <f t="shared" si="200"/>
        <v>4239</v>
      </c>
      <c r="B4241" s="3">
        <f>IF(成绩记录表!C4241=成绩查询表!$G$17,P4241+ROW(P4241)/10000000,10000000)+ROW(P4241)/1000000</f>
        <v>10000000.004241001</v>
      </c>
      <c r="O4241" s="15">
        <f t="shared" si="201"/>
        <v>0</v>
      </c>
      <c r="P4241" s="30">
        <f t="shared" si="199"/>
        <v>1</v>
      </c>
    </row>
    <row r="4242" spans="1:16">
      <c r="A4242" s="3">
        <f t="shared" si="200"/>
        <v>4240</v>
      </c>
      <c r="B4242" s="3">
        <f>IF(成绩记录表!C4242=成绩查询表!$G$17,P4242+ROW(P4242)/10000000,10000000)+ROW(P4242)/1000000</f>
        <v>10000000.004241999</v>
      </c>
      <c r="O4242" s="15">
        <f t="shared" si="201"/>
        <v>0</v>
      </c>
      <c r="P4242" s="30">
        <f t="shared" si="199"/>
        <v>1</v>
      </c>
    </row>
    <row r="4243" spans="1:16">
      <c r="A4243" s="3">
        <f t="shared" si="200"/>
        <v>4241</v>
      </c>
      <c r="B4243" s="3">
        <f>IF(成绩记录表!C4243=成绩查询表!$G$17,P4243+ROW(P4243)/10000000,10000000)+ROW(P4243)/1000000</f>
        <v>10000000.004242999</v>
      </c>
      <c r="O4243" s="15">
        <f t="shared" si="201"/>
        <v>0</v>
      </c>
      <c r="P4243" s="30">
        <f t="shared" si="199"/>
        <v>1</v>
      </c>
    </row>
    <row r="4244" spans="1:16">
      <c r="A4244" s="3">
        <f t="shared" si="200"/>
        <v>4242</v>
      </c>
      <c r="B4244" s="3">
        <f>IF(成绩记录表!C4244=成绩查询表!$G$17,P4244+ROW(P4244)/10000000,10000000)+ROW(P4244)/1000000</f>
        <v>10000000.004244</v>
      </c>
      <c r="O4244" s="15">
        <f t="shared" si="201"/>
        <v>0</v>
      </c>
      <c r="P4244" s="30">
        <f t="shared" si="199"/>
        <v>1</v>
      </c>
    </row>
    <row r="4245" spans="1:16">
      <c r="A4245" s="3">
        <f t="shared" si="200"/>
        <v>4243</v>
      </c>
      <c r="B4245" s="3">
        <f>IF(成绩记录表!C4245=成绩查询表!$G$17,P4245+ROW(P4245)/10000000,10000000)+ROW(P4245)/1000000</f>
        <v>10000000.004245</v>
      </c>
      <c r="O4245" s="15">
        <f t="shared" si="201"/>
        <v>0</v>
      </c>
      <c r="P4245" s="30">
        <f t="shared" si="199"/>
        <v>1</v>
      </c>
    </row>
    <row r="4246" spans="1:16">
      <c r="A4246" s="3">
        <f t="shared" si="200"/>
        <v>4244</v>
      </c>
      <c r="B4246" s="3">
        <f>IF(成绩记录表!C4246=成绩查询表!$G$17,P4246+ROW(P4246)/10000000,10000000)+ROW(P4246)/1000000</f>
        <v>10000000.004246</v>
      </c>
      <c r="O4246" s="15">
        <f t="shared" si="201"/>
        <v>0</v>
      </c>
      <c r="P4246" s="30">
        <f t="shared" ref="P4246:P4309" si="202">IFERROR(VALUE(COUNTIFS($C$2:$C$20000,C4246,$O$2:$O$20000,"&gt;"&amp;$O4246)+1),0)</f>
        <v>1</v>
      </c>
    </row>
    <row r="4247" spans="1:16">
      <c r="A4247" s="3">
        <f t="shared" si="200"/>
        <v>4245</v>
      </c>
      <c r="B4247" s="3">
        <f>IF(成绩记录表!C4247=成绩查询表!$G$17,P4247+ROW(P4247)/10000000,10000000)+ROW(P4247)/1000000</f>
        <v>10000000.004247</v>
      </c>
      <c r="O4247" s="15">
        <f t="shared" si="201"/>
        <v>0</v>
      </c>
      <c r="P4247" s="30">
        <f t="shared" si="202"/>
        <v>1</v>
      </c>
    </row>
    <row r="4248" spans="1:16">
      <c r="A4248" s="3">
        <f t="shared" si="200"/>
        <v>4246</v>
      </c>
      <c r="B4248" s="3">
        <f>IF(成绩记录表!C4248=成绩查询表!$G$17,P4248+ROW(P4248)/10000000,10000000)+ROW(P4248)/1000000</f>
        <v>10000000.004248001</v>
      </c>
      <c r="O4248" s="15">
        <f t="shared" si="201"/>
        <v>0</v>
      </c>
      <c r="P4248" s="30">
        <f t="shared" si="202"/>
        <v>1</v>
      </c>
    </row>
    <row r="4249" spans="1:16">
      <c r="A4249" s="3">
        <f t="shared" si="200"/>
        <v>4247</v>
      </c>
      <c r="B4249" s="3">
        <f>IF(成绩记录表!C4249=成绩查询表!$G$17,P4249+ROW(P4249)/10000000,10000000)+ROW(P4249)/1000000</f>
        <v>10000000.004249001</v>
      </c>
      <c r="O4249" s="15">
        <f t="shared" si="201"/>
        <v>0</v>
      </c>
      <c r="P4249" s="30">
        <f t="shared" si="202"/>
        <v>1</v>
      </c>
    </row>
    <row r="4250" spans="1:16">
      <c r="A4250" s="3">
        <f t="shared" si="200"/>
        <v>4248</v>
      </c>
      <c r="B4250" s="3">
        <f>IF(成绩记录表!C4250=成绩查询表!$G$17,P4250+ROW(P4250)/10000000,10000000)+ROW(P4250)/1000000</f>
        <v>10000000.004249999</v>
      </c>
      <c r="O4250" s="15">
        <f t="shared" si="201"/>
        <v>0</v>
      </c>
      <c r="P4250" s="30">
        <f t="shared" si="202"/>
        <v>1</v>
      </c>
    </row>
    <row r="4251" spans="1:16">
      <c r="A4251" s="3">
        <f t="shared" si="200"/>
        <v>4249</v>
      </c>
      <c r="B4251" s="3">
        <f>IF(成绩记录表!C4251=成绩查询表!$G$17,P4251+ROW(P4251)/10000000,10000000)+ROW(P4251)/1000000</f>
        <v>10000000.004251</v>
      </c>
      <c r="O4251" s="15">
        <f t="shared" si="201"/>
        <v>0</v>
      </c>
      <c r="P4251" s="30">
        <f t="shared" si="202"/>
        <v>1</v>
      </c>
    </row>
    <row r="4252" spans="1:16">
      <c r="A4252" s="3">
        <f t="shared" si="200"/>
        <v>4250</v>
      </c>
      <c r="B4252" s="3">
        <f>IF(成绩记录表!C4252=成绩查询表!$G$17,P4252+ROW(P4252)/10000000,10000000)+ROW(P4252)/1000000</f>
        <v>10000000.004252</v>
      </c>
      <c r="O4252" s="15">
        <f t="shared" si="201"/>
        <v>0</v>
      </c>
      <c r="P4252" s="30">
        <f t="shared" si="202"/>
        <v>1</v>
      </c>
    </row>
    <row r="4253" spans="1:16">
      <c r="A4253" s="3">
        <f t="shared" si="200"/>
        <v>4251</v>
      </c>
      <c r="B4253" s="3">
        <f>IF(成绩记录表!C4253=成绩查询表!$G$17,P4253+ROW(P4253)/10000000,10000000)+ROW(P4253)/1000000</f>
        <v>10000000.004253</v>
      </c>
      <c r="O4253" s="15">
        <f t="shared" si="201"/>
        <v>0</v>
      </c>
      <c r="P4253" s="30">
        <f t="shared" si="202"/>
        <v>1</v>
      </c>
    </row>
    <row r="4254" spans="1:16">
      <c r="A4254" s="3">
        <f t="shared" si="200"/>
        <v>4252</v>
      </c>
      <c r="B4254" s="3">
        <f>IF(成绩记录表!C4254=成绩查询表!$G$17,P4254+ROW(P4254)/10000000,10000000)+ROW(P4254)/1000000</f>
        <v>10000000.004254</v>
      </c>
      <c r="O4254" s="15">
        <f t="shared" si="201"/>
        <v>0</v>
      </c>
      <c r="P4254" s="30">
        <f t="shared" si="202"/>
        <v>1</v>
      </c>
    </row>
    <row r="4255" spans="1:16">
      <c r="A4255" s="3">
        <f t="shared" si="200"/>
        <v>4253</v>
      </c>
      <c r="B4255" s="3">
        <f>IF(成绩记录表!C4255=成绩查询表!$G$17,P4255+ROW(P4255)/10000000,10000000)+ROW(P4255)/1000000</f>
        <v>10000000.004255001</v>
      </c>
      <c r="O4255" s="15">
        <f t="shared" si="201"/>
        <v>0</v>
      </c>
      <c r="P4255" s="30">
        <f t="shared" si="202"/>
        <v>1</v>
      </c>
    </row>
    <row r="4256" spans="1:16">
      <c r="A4256" s="3">
        <f t="shared" si="200"/>
        <v>4254</v>
      </c>
      <c r="B4256" s="3">
        <f>IF(成绩记录表!C4256=成绩查询表!$G$17,P4256+ROW(P4256)/10000000,10000000)+ROW(P4256)/1000000</f>
        <v>10000000.004256001</v>
      </c>
      <c r="O4256" s="15">
        <f t="shared" si="201"/>
        <v>0</v>
      </c>
      <c r="P4256" s="30">
        <f t="shared" si="202"/>
        <v>1</v>
      </c>
    </row>
    <row r="4257" spans="1:16">
      <c r="A4257" s="3">
        <f t="shared" si="200"/>
        <v>4255</v>
      </c>
      <c r="B4257" s="3">
        <f>IF(成绩记录表!C4257=成绩查询表!$G$17,P4257+ROW(P4257)/10000000,10000000)+ROW(P4257)/1000000</f>
        <v>10000000.004256999</v>
      </c>
      <c r="O4257" s="15">
        <f t="shared" si="201"/>
        <v>0</v>
      </c>
      <c r="P4257" s="30">
        <f t="shared" si="202"/>
        <v>1</v>
      </c>
    </row>
    <row r="4258" spans="1:16">
      <c r="A4258" s="3">
        <f t="shared" si="200"/>
        <v>4256</v>
      </c>
      <c r="B4258" s="3">
        <f>IF(成绩记录表!C4258=成绩查询表!$G$17,P4258+ROW(P4258)/10000000,10000000)+ROW(P4258)/1000000</f>
        <v>10000000.004257999</v>
      </c>
      <c r="O4258" s="15">
        <f t="shared" si="201"/>
        <v>0</v>
      </c>
      <c r="P4258" s="30">
        <f t="shared" si="202"/>
        <v>1</v>
      </c>
    </row>
    <row r="4259" spans="1:16">
      <c r="A4259" s="3">
        <f t="shared" si="200"/>
        <v>4257</v>
      </c>
      <c r="B4259" s="3">
        <f>IF(成绩记录表!C4259=成绩查询表!$G$17,P4259+ROW(P4259)/10000000,10000000)+ROW(P4259)/1000000</f>
        <v>10000000.004259</v>
      </c>
      <c r="O4259" s="15">
        <f t="shared" si="201"/>
        <v>0</v>
      </c>
      <c r="P4259" s="30">
        <f t="shared" si="202"/>
        <v>1</v>
      </c>
    </row>
    <row r="4260" spans="1:16">
      <c r="A4260" s="3">
        <f t="shared" si="200"/>
        <v>4258</v>
      </c>
      <c r="B4260" s="3">
        <f>IF(成绩记录表!C4260=成绩查询表!$G$17,P4260+ROW(P4260)/10000000,10000000)+ROW(P4260)/1000000</f>
        <v>10000000.00426</v>
      </c>
      <c r="O4260" s="15">
        <f t="shared" si="201"/>
        <v>0</v>
      </c>
      <c r="P4260" s="30">
        <f t="shared" si="202"/>
        <v>1</v>
      </c>
    </row>
    <row r="4261" spans="1:16">
      <c r="A4261" s="3">
        <f t="shared" si="200"/>
        <v>4259</v>
      </c>
      <c r="B4261" s="3">
        <f>IF(成绩记录表!C4261=成绩查询表!$G$17,P4261+ROW(P4261)/10000000,10000000)+ROW(P4261)/1000000</f>
        <v>10000000.004261</v>
      </c>
      <c r="O4261" s="15">
        <f t="shared" si="201"/>
        <v>0</v>
      </c>
      <c r="P4261" s="30">
        <f t="shared" si="202"/>
        <v>1</v>
      </c>
    </row>
    <row r="4262" spans="1:16">
      <c r="A4262" s="3">
        <f t="shared" si="200"/>
        <v>4260</v>
      </c>
      <c r="B4262" s="3">
        <f>IF(成绩记录表!C4262=成绩查询表!$G$17,P4262+ROW(P4262)/10000000,10000000)+ROW(P4262)/1000000</f>
        <v>10000000.004262</v>
      </c>
      <c r="O4262" s="15">
        <f t="shared" si="201"/>
        <v>0</v>
      </c>
      <c r="P4262" s="30">
        <f t="shared" si="202"/>
        <v>1</v>
      </c>
    </row>
    <row r="4263" spans="1:16">
      <c r="A4263" s="3">
        <f t="shared" si="200"/>
        <v>4261</v>
      </c>
      <c r="B4263" s="3">
        <f>IF(成绩记录表!C4263=成绩查询表!$G$17,P4263+ROW(P4263)/10000000,10000000)+ROW(P4263)/1000000</f>
        <v>10000000.004263001</v>
      </c>
      <c r="O4263" s="15">
        <f t="shared" si="201"/>
        <v>0</v>
      </c>
      <c r="P4263" s="30">
        <f t="shared" si="202"/>
        <v>1</v>
      </c>
    </row>
    <row r="4264" spans="1:16">
      <c r="A4264" s="3">
        <f t="shared" si="200"/>
        <v>4262</v>
      </c>
      <c r="B4264" s="3">
        <f>IF(成绩记录表!C4264=成绩查询表!$G$17,P4264+ROW(P4264)/10000000,10000000)+ROW(P4264)/1000000</f>
        <v>10000000.004264001</v>
      </c>
      <c r="O4264" s="15">
        <f t="shared" si="201"/>
        <v>0</v>
      </c>
      <c r="P4264" s="30">
        <f t="shared" si="202"/>
        <v>1</v>
      </c>
    </row>
    <row r="4265" spans="1:16">
      <c r="A4265" s="3">
        <f t="shared" si="200"/>
        <v>4263</v>
      </c>
      <c r="B4265" s="3">
        <f>IF(成绩记录表!C4265=成绩查询表!$G$17,P4265+ROW(P4265)/10000000,10000000)+ROW(P4265)/1000000</f>
        <v>10000000.004264999</v>
      </c>
      <c r="O4265" s="15">
        <f t="shared" si="201"/>
        <v>0</v>
      </c>
      <c r="P4265" s="30">
        <f t="shared" si="202"/>
        <v>1</v>
      </c>
    </row>
    <row r="4266" spans="1:16">
      <c r="A4266" s="3">
        <f t="shared" si="200"/>
        <v>4264</v>
      </c>
      <c r="B4266" s="3">
        <f>IF(成绩记录表!C4266=成绩查询表!$G$17,P4266+ROW(P4266)/10000000,10000000)+ROW(P4266)/1000000</f>
        <v>10000000.004265999</v>
      </c>
      <c r="O4266" s="15">
        <f t="shared" si="201"/>
        <v>0</v>
      </c>
      <c r="P4266" s="30">
        <f t="shared" si="202"/>
        <v>1</v>
      </c>
    </row>
    <row r="4267" spans="1:16">
      <c r="A4267" s="3">
        <f t="shared" si="200"/>
        <v>4265</v>
      </c>
      <c r="B4267" s="3">
        <f>IF(成绩记录表!C4267=成绩查询表!$G$17,P4267+ROW(P4267)/10000000,10000000)+ROW(P4267)/1000000</f>
        <v>10000000.004267</v>
      </c>
      <c r="O4267" s="15">
        <f t="shared" si="201"/>
        <v>0</v>
      </c>
      <c r="P4267" s="30">
        <f t="shared" si="202"/>
        <v>1</v>
      </c>
    </row>
    <row r="4268" spans="1:16">
      <c r="A4268" s="3">
        <f t="shared" ref="A4268:A4331" si="203">RANK(B4268,B:B,1)</f>
        <v>4266</v>
      </c>
      <c r="B4268" s="3">
        <f>IF(成绩记录表!C4268=成绩查询表!$G$17,P4268+ROW(P4268)/10000000,10000000)+ROW(P4268)/1000000</f>
        <v>10000000.004268</v>
      </c>
      <c r="O4268" s="15">
        <f t="shared" ref="O4268:O4331" si="204">SUM(F4268:N4268)</f>
        <v>0</v>
      </c>
      <c r="P4268" s="30">
        <f t="shared" si="202"/>
        <v>1</v>
      </c>
    </row>
    <row r="4269" spans="1:16">
      <c r="A4269" s="3">
        <f t="shared" si="203"/>
        <v>4267</v>
      </c>
      <c r="B4269" s="3">
        <f>IF(成绩记录表!C4269=成绩查询表!$G$17,P4269+ROW(P4269)/10000000,10000000)+ROW(P4269)/1000000</f>
        <v>10000000.004269</v>
      </c>
      <c r="O4269" s="15">
        <f t="shared" si="204"/>
        <v>0</v>
      </c>
      <c r="P4269" s="30">
        <f t="shared" si="202"/>
        <v>1</v>
      </c>
    </row>
    <row r="4270" spans="1:16">
      <c r="A4270" s="3">
        <f t="shared" si="203"/>
        <v>4268</v>
      </c>
      <c r="B4270" s="3">
        <f>IF(成绩记录表!C4270=成绩查询表!$G$17,P4270+ROW(P4270)/10000000,10000000)+ROW(P4270)/1000000</f>
        <v>10000000.00427</v>
      </c>
      <c r="O4270" s="15">
        <f t="shared" si="204"/>
        <v>0</v>
      </c>
      <c r="P4270" s="30">
        <f t="shared" si="202"/>
        <v>1</v>
      </c>
    </row>
    <row r="4271" spans="1:16">
      <c r="A4271" s="3">
        <f t="shared" si="203"/>
        <v>4269</v>
      </c>
      <c r="B4271" s="3">
        <f>IF(成绩记录表!C4271=成绩查询表!$G$17,P4271+ROW(P4271)/10000000,10000000)+ROW(P4271)/1000000</f>
        <v>10000000.004271001</v>
      </c>
      <c r="O4271" s="15">
        <f t="shared" si="204"/>
        <v>0</v>
      </c>
      <c r="P4271" s="30">
        <f t="shared" si="202"/>
        <v>1</v>
      </c>
    </row>
    <row r="4272" spans="1:16">
      <c r="A4272" s="3">
        <f t="shared" si="203"/>
        <v>4270</v>
      </c>
      <c r="B4272" s="3">
        <f>IF(成绩记录表!C4272=成绩查询表!$G$17,P4272+ROW(P4272)/10000000,10000000)+ROW(P4272)/1000000</f>
        <v>10000000.004272001</v>
      </c>
      <c r="O4272" s="15">
        <f t="shared" si="204"/>
        <v>0</v>
      </c>
      <c r="P4272" s="30">
        <f t="shared" si="202"/>
        <v>1</v>
      </c>
    </row>
    <row r="4273" spans="1:16">
      <c r="A4273" s="3">
        <f t="shared" si="203"/>
        <v>4271</v>
      </c>
      <c r="B4273" s="3">
        <f>IF(成绩记录表!C4273=成绩查询表!$G$17,P4273+ROW(P4273)/10000000,10000000)+ROW(P4273)/1000000</f>
        <v>10000000.004272999</v>
      </c>
      <c r="O4273" s="15">
        <f t="shared" si="204"/>
        <v>0</v>
      </c>
      <c r="P4273" s="30">
        <f t="shared" si="202"/>
        <v>1</v>
      </c>
    </row>
    <row r="4274" spans="1:16">
      <c r="A4274" s="3">
        <f t="shared" si="203"/>
        <v>4272</v>
      </c>
      <c r="B4274" s="3">
        <f>IF(成绩记录表!C4274=成绩查询表!$G$17,P4274+ROW(P4274)/10000000,10000000)+ROW(P4274)/1000000</f>
        <v>10000000.004273999</v>
      </c>
      <c r="O4274" s="15">
        <f t="shared" si="204"/>
        <v>0</v>
      </c>
      <c r="P4274" s="30">
        <f t="shared" si="202"/>
        <v>1</v>
      </c>
    </row>
    <row r="4275" spans="1:16">
      <c r="A4275" s="3">
        <f t="shared" si="203"/>
        <v>4273</v>
      </c>
      <c r="B4275" s="3">
        <f>IF(成绩记录表!C4275=成绩查询表!$G$17,P4275+ROW(P4275)/10000000,10000000)+ROW(P4275)/1000000</f>
        <v>10000000.004275</v>
      </c>
      <c r="O4275" s="15">
        <f t="shared" si="204"/>
        <v>0</v>
      </c>
      <c r="P4275" s="30">
        <f t="shared" si="202"/>
        <v>1</v>
      </c>
    </row>
    <row r="4276" spans="1:16">
      <c r="A4276" s="3">
        <f t="shared" si="203"/>
        <v>4274</v>
      </c>
      <c r="B4276" s="3">
        <f>IF(成绩记录表!C4276=成绩查询表!$G$17,P4276+ROW(P4276)/10000000,10000000)+ROW(P4276)/1000000</f>
        <v>10000000.004276</v>
      </c>
      <c r="O4276" s="15">
        <f t="shared" si="204"/>
        <v>0</v>
      </c>
      <c r="P4276" s="30">
        <f t="shared" si="202"/>
        <v>1</v>
      </c>
    </row>
    <row r="4277" spans="1:16">
      <c r="A4277" s="3">
        <f t="shared" si="203"/>
        <v>4275</v>
      </c>
      <c r="B4277" s="3">
        <f>IF(成绩记录表!C4277=成绩查询表!$G$17,P4277+ROW(P4277)/10000000,10000000)+ROW(P4277)/1000000</f>
        <v>10000000.004277</v>
      </c>
      <c r="O4277" s="15">
        <f t="shared" si="204"/>
        <v>0</v>
      </c>
      <c r="P4277" s="30">
        <f t="shared" si="202"/>
        <v>1</v>
      </c>
    </row>
    <row r="4278" spans="1:16">
      <c r="A4278" s="3">
        <f t="shared" si="203"/>
        <v>4276</v>
      </c>
      <c r="B4278" s="3">
        <f>IF(成绩记录表!C4278=成绩查询表!$G$17,P4278+ROW(P4278)/10000000,10000000)+ROW(P4278)/1000000</f>
        <v>10000000.004278</v>
      </c>
      <c r="O4278" s="15">
        <f t="shared" si="204"/>
        <v>0</v>
      </c>
      <c r="P4278" s="30">
        <f t="shared" si="202"/>
        <v>1</v>
      </c>
    </row>
    <row r="4279" spans="1:16">
      <c r="A4279" s="3">
        <f t="shared" si="203"/>
        <v>4277</v>
      </c>
      <c r="B4279" s="3">
        <f>IF(成绩记录表!C4279=成绩查询表!$G$17,P4279+ROW(P4279)/10000000,10000000)+ROW(P4279)/1000000</f>
        <v>10000000.004279001</v>
      </c>
      <c r="O4279" s="15">
        <f t="shared" si="204"/>
        <v>0</v>
      </c>
      <c r="P4279" s="30">
        <f t="shared" si="202"/>
        <v>1</v>
      </c>
    </row>
    <row r="4280" spans="1:16">
      <c r="A4280" s="3">
        <f t="shared" si="203"/>
        <v>4278</v>
      </c>
      <c r="B4280" s="3">
        <f>IF(成绩记录表!C4280=成绩查询表!$G$17,P4280+ROW(P4280)/10000000,10000000)+ROW(P4280)/1000000</f>
        <v>10000000.004280001</v>
      </c>
      <c r="O4280" s="15">
        <f t="shared" si="204"/>
        <v>0</v>
      </c>
      <c r="P4280" s="30">
        <f t="shared" si="202"/>
        <v>1</v>
      </c>
    </row>
    <row r="4281" spans="1:16">
      <c r="A4281" s="3">
        <f t="shared" si="203"/>
        <v>4279</v>
      </c>
      <c r="B4281" s="3">
        <f>IF(成绩记录表!C4281=成绩查询表!$G$17,P4281+ROW(P4281)/10000000,10000000)+ROW(P4281)/1000000</f>
        <v>10000000.004280999</v>
      </c>
      <c r="O4281" s="15">
        <f t="shared" si="204"/>
        <v>0</v>
      </c>
      <c r="P4281" s="30">
        <f t="shared" si="202"/>
        <v>1</v>
      </c>
    </row>
    <row r="4282" spans="1:16">
      <c r="A4282" s="3">
        <f t="shared" si="203"/>
        <v>4280</v>
      </c>
      <c r="B4282" s="3">
        <f>IF(成绩记录表!C4282=成绩查询表!$G$17,P4282+ROW(P4282)/10000000,10000000)+ROW(P4282)/1000000</f>
        <v>10000000.004282</v>
      </c>
      <c r="O4282" s="15">
        <f t="shared" si="204"/>
        <v>0</v>
      </c>
      <c r="P4282" s="30">
        <f t="shared" si="202"/>
        <v>1</v>
      </c>
    </row>
    <row r="4283" spans="1:16">
      <c r="A4283" s="3">
        <f t="shared" si="203"/>
        <v>4281</v>
      </c>
      <c r="B4283" s="3">
        <f>IF(成绩记录表!C4283=成绩查询表!$G$17,P4283+ROW(P4283)/10000000,10000000)+ROW(P4283)/1000000</f>
        <v>10000000.004283</v>
      </c>
      <c r="O4283" s="15">
        <f t="shared" si="204"/>
        <v>0</v>
      </c>
      <c r="P4283" s="30">
        <f t="shared" si="202"/>
        <v>1</v>
      </c>
    </row>
    <row r="4284" spans="1:16">
      <c r="A4284" s="3">
        <f t="shared" si="203"/>
        <v>4282</v>
      </c>
      <c r="B4284" s="3">
        <f>IF(成绩记录表!C4284=成绩查询表!$G$17,P4284+ROW(P4284)/10000000,10000000)+ROW(P4284)/1000000</f>
        <v>10000000.004284</v>
      </c>
      <c r="O4284" s="15">
        <f t="shared" si="204"/>
        <v>0</v>
      </c>
      <c r="P4284" s="30">
        <f t="shared" si="202"/>
        <v>1</v>
      </c>
    </row>
    <row r="4285" spans="1:16">
      <c r="A4285" s="3">
        <f t="shared" si="203"/>
        <v>4283</v>
      </c>
      <c r="B4285" s="3">
        <f>IF(成绩记录表!C4285=成绩查询表!$G$17,P4285+ROW(P4285)/10000000,10000000)+ROW(P4285)/1000000</f>
        <v>10000000.004285</v>
      </c>
      <c r="O4285" s="15">
        <f t="shared" si="204"/>
        <v>0</v>
      </c>
      <c r="P4285" s="30">
        <f t="shared" si="202"/>
        <v>1</v>
      </c>
    </row>
    <row r="4286" spans="1:16">
      <c r="A4286" s="3">
        <f t="shared" si="203"/>
        <v>4284</v>
      </c>
      <c r="B4286" s="3">
        <f>IF(成绩记录表!C4286=成绩查询表!$G$17,P4286+ROW(P4286)/10000000,10000000)+ROW(P4286)/1000000</f>
        <v>10000000.004286001</v>
      </c>
      <c r="O4286" s="15">
        <f t="shared" si="204"/>
        <v>0</v>
      </c>
      <c r="P4286" s="30">
        <f t="shared" si="202"/>
        <v>1</v>
      </c>
    </row>
    <row r="4287" spans="1:16">
      <c r="A4287" s="3">
        <f t="shared" si="203"/>
        <v>4285</v>
      </c>
      <c r="B4287" s="3">
        <f>IF(成绩记录表!C4287=成绩查询表!$G$17,P4287+ROW(P4287)/10000000,10000000)+ROW(P4287)/1000000</f>
        <v>10000000.004287001</v>
      </c>
      <c r="O4287" s="15">
        <f t="shared" si="204"/>
        <v>0</v>
      </c>
      <c r="P4287" s="30">
        <f t="shared" si="202"/>
        <v>1</v>
      </c>
    </row>
    <row r="4288" spans="1:16">
      <c r="A4288" s="3">
        <f t="shared" si="203"/>
        <v>4286</v>
      </c>
      <c r="B4288" s="3">
        <f>IF(成绩记录表!C4288=成绩查询表!$G$17,P4288+ROW(P4288)/10000000,10000000)+ROW(P4288)/1000000</f>
        <v>10000000.004287999</v>
      </c>
      <c r="O4288" s="15">
        <f t="shared" si="204"/>
        <v>0</v>
      </c>
      <c r="P4288" s="30">
        <f t="shared" si="202"/>
        <v>1</v>
      </c>
    </row>
    <row r="4289" spans="1:16">
      <c r="A4289" s="3">
        <f t="shared" si="203"/>
        <v>4287</v>
      </c>
      <c r="B4289" s="3">
        <f>IF(成绩记录表!C4289=成绩查询表!$G$17,P4289+ROW(P4289)/10000000,10000000)+ROW(P4289)/1000000</f>
        <v>10000000.004288999</v>
      </c>
      <c r="O4289" s="15">
        <f t="shared" si="204"/>
        <v>0</v>
      </c>
      <c r="P4289" s="30">
        <f t="shared" si="202"/>
        <v>1</v>
      </c>
    </row>
    <row r="4290" spans="1:16">
      <c r="A4290" s="3">
        <f t="shared" si="203"/>
        <v>4288</v>
      </c>
      <c r="B4290" s="3">
        <f>IF(成绩记录表!C4290=成绩查询表!$G$17,P4290+ROW(P4290)/10000000,10000000)+ROW(P4290)/1000000</f>
        <v>10000000.00429</v>
      </c>
      <c r="O4290" s="15">
        <f t="shared" si="204"/>
        <v>0</v>
      </c>
      <c r="P4290" s="30">
        <f t="shared" si="202"/>
        <v>1</v>
      </c>
    </row>
    <row r="4291" spans="1:16">
      <c r="A4291" s="3">
        <f t="shared" si="203"/>
        <v>4289</v>
      </c>
      <c r="B4291" s="3">
        <f>IF(成绩记录表!C4291=成绩查询表!$G$17,P4291+ROW(P4291)/10000000,10000000)+ROW(P4291)/1000000</f>
        <v>10000000.004291</v>
      </c>
      <c r="O4291" s="15">
        <f t="shared" si="204"/>
        <v>0</v>
      </c>
      <c r="P4291" s="30">
        <f t="shared" si="202"/>
        <v>1</v>
      </c>
    </row>
    <row r="4292" spans="1:16">
      <c r="A4292" s="3">
        <f t="shared" si="203"/>
        <v>4290</v>
      </c>
      <c r="B4292" s="3">
        <f>IF(成绩记录表!C4292=成绩查询表!$G$17,P4292+ROW(P4292)/10000000,10000000)+ROW(P4292)/1000000</f>
        <v>10000000.004292</v>
      </c>
      <c r="O4292" s="15">
        <f t="shared" si="204"/>
        <v>0</v>
      </c>
      <c r="P4292" s="30">
        <f t="shared" si="202"/>
        <v>1</v>
      </c>
    </row>
    <row r="4293" spans="1:16">
      <c r="A4293" s="3">
        <f t="shared" si="203"/>
        <v>4291</v>
      </c>
      <c r="B4293" s="3">
        <f>IF(成绩记录表!C4293=成绩查询表!$G$17,P4293+ROW(P4293)/10000000,10000000)+ROW(P4293)/1000000</f>
        <v>10000000.004293</v>
      </c>
      <c r="O4293" s="15">
        <f t="shared" si="204"/>
        <v>0</v>
      </c>
      <c r="P4293" s="30">
        <f t="shared" si="202"/>
        <v>1</v>
      </c>
    </row>
    <row r="4294" spans="1:16">
      <c r="A4294" s="3">
        <f t="shared" si="203"/>
        <v>4292</v>
      </c>
      <c r="B4294" s="3">
        <f>IF(成绩记录表!C4294=成绩查询表!$G$17,P4294+ROW(P4294)/10000000,10000000)+ROW(P4294)/1000000</f>
        <v>10000000.004294001</v>
      </c>
      <c r="O4294" s="15">
        <f t="shared" si="204"/>
        <v>0</v>
      </c>
      <c r="P4294" s="30">
        <f t="shared" si="202"/>
        <v>1</v>
      </c>
    </row>
    <row r="4295" spans="1:16">
      <c r="A4295" s="3">
        <f t="shared" si="203"/>
        <v>4293</v>
      </c>
      <c r="B4295" s="3">
        <f>IF(成绩记录表!C4295=成绩查询表!$G$17,P4295+ROW(P4295)/10000000,10000000)+ROW(P4295)/1000000</f>
        <v>10000000.004295001</v>
      </c>
      <c r="O4295" s="15">
        <f t="shared" si="204"/>
        <v>0</v>
      </c>
      <c r="P4295" s="30">
        <f t="shared" si="202"/>
        <v>1</v>
      </c>
    </row>
    <row r="4296" spans="1:16">
      <c r="A4296" s="3">
        <f t="shared" si="203"/>
        <v>4294</v>
      </c>
      <c r="B4296" s="3">
        <f>IF(成绩记录表!C4296=成绩查询表!$G$17,P4296+ROW(P4296)/10000000,10000000)+ROW(P4296)/1000000</f>
        <v>10000000.004295999</v>
      </c>
      <c r="O4296" s="15">
        <f t="shared" si="204"/>
        <v>0</v>
      </c>
      <c r="P4296" s="30">
        <f t="shared" si="202"/>
        <v>1</v>
      </c>
    </row>
    <row r="4297" spans="1:16">
      <c r="A4297" s="3">
        <f t="shared" si="203"/>
        <v>4295</v>
      </c>
      <c r="B4297" s="3">
        <f>IF(成绩记录表!C4297=成绩查询表!$G$17,P4297+ROW(P4297)/10000000,10000000)+ROW(P4297)/1000000</f>
        <v>10000000.004296999</v>
      </c>
      <c r="O4297" s="15">
        <f t="shared" si="204"/>
        <v>0</v>
      </c>
      <c r="P4297" s="30">
        <f t="shared" si="202"/>
        <v>1</v>
      </c>
    </row>
    <row r="4298" spans="1:16">
      <c r="A4298" s="3">
        <f t="shared" si="203"/>
        <v>4296</v>
      </c>
      <c r="B4298" s="3">
        <f>IF(成绩记录表!C4298=成绩查询表!$G$17,P4298+ROW(P4298)/10000000,10000000)+ROW(P4298)/1000000</f>
        <v>10000000.004298</v>
      </c>
      <c r="O4298" s="15">
        <f t="shared" si="204"/>
        <v>0</v>
      </c>
      <c r="P4298" s="30">
        <f t="shared" si="202"/>
        <v>1</v>
      </c>
    </row>
    <row r="4299" spans="1:16">
      <c r="A4299" s="3">
        <f t="shared" si="203"/>
        <v>4297</v>
      </c>
      <c r="B4299" s="3">
        <f>IF(成绩记录表!C4299=成绩查询表!$G$17,P4299+ROW(P4299)/10000000,10000000)+ROW(P4299)/1000000</f>
        <v>10000000.004299</v>
      </c>
      <c r="O4299" s="15">
        <f t="shared" si="204"/>
        <v>0</v>
      </c>
      <c r="P4299" s="30">
        <f t="shared" si="202"/>
        <v>1</v>
      </c>
    </row>
    <row r="4300" spans="1:16">
      <c r="A4300" s="3">
        <f t="shared" si="203"/>
        <v>4298</v>
      </c>
      <c r="B4300" s="3">
        <f>IF(成绩记录表!C4300=成绩查询表!$G$17,P4300+ROW(P4300)/10000000,10000000)+ROW(P4300)/1000000</f>
        <v>10000000.0043</v>
      </c>
      <c r="O4300" s="15">
        <f t="shared" si="204"/>
        <v>0</v>
      </c>
      <c r="P4300" s="30">
        <f t="shared" si="202"/>
        <v>1</v>
      </c>
    </row>
    <row r="4301" spans="1:16">
      <c r="A4301" s="3">
        <f t="shared" si="203"/>
        <v>4299</v>
      </c>
      <c r="B4301" s="3">
        <f>IF(成绩记录表!C4301=成绩查询表!$G$17,P4301+ROW(P4301)/10000000,10000000)+ROW(P4301)/1000000</f>
        <v>10000000.004301</v>
      </c>
      <c r="O4301" s="15">
        <f t="shared" si="204"/>
        <v>0</v>
      </c>
      <c r="P4301" s="30">
        <f t="shared" si="202"/>
        <v>1</v>
      </c>
    </row>
    <row r="4302" spans="1:16">
      <c r="A4302" s="3">
        <f t="shared" si="203"/>
        <v>4300</v>
      </c>
      <c r="B4302" s="3">
        <f>IF(成绩记录表!C4302=成绩查询表!$G$17,P4302+ROW(P4302)/10000000,10000000)+ROW(P4302)/1000000</f>
        <v>10000000.004302001</v>
      </c>
      <c r="O4302" s="15">
        <f t="shared" si="204"/>
        <v>0</v>
      </c>
      <c r="P4302" s="30">
        <f t="shared" si="202"/>
        <v>1</v>
      </c>
    </row>
    <row r="4303" spans="1:16">
      <c r="A4303" s="3">
        <f t="shared" si="203"/>
        <v>4301</v>
      </c>
      <c r="B4303" s="3">
        <f>IF(成绩记录表!C4303=成绩查询表!$G$17,P4303+ROW(P4303)/10000000,10000000)+ROW(P4303)/1000000</f>
        <v>10000000.004303001</v>
      </c>
      <c r="O4303" s="15">
        <f t="shared" si="204"/>
        <v>0</v>
      </c>
      <c r="P4303" s="30">
        <f t="shared" si="202"/>
        <v>1</v>
      </c>
    </row>
    <row r="4304" spans="1:16">
      <c r="A4304" s="3">
        <f t="shared" si="203"/>
        <v>4302</v>
      </c>
      <c r="B4304" s="3">
        <f>IF(成绩记录表!C4304=成绩查询表!$G$17,P4304+ROW(P4304)/10000000,10000000)+ROW(P4304)/1000000</f>
        <v>10000000.004303999</v>
      </c>
      <c r="O4304" s="15">
        <f t="shared" si="204"/>
        <v>0</v>
      </c>
      <c r="P4304" s="30">
        <f t="shared" si="202"/>
        <v>1</v>
      </c>
    </row>
    <row r="4305" spans="1:16">
      <c r="A4305" s="3">
        <f t="shared" si="203"/>
        <v>4303</v>
      </c>
      <c r="B4305" s="3">
        <f>IF(成绩记录表!C4305=成绩查询表!$G$17,P4305+ROW(P4305)/10000000,10000000)+ROW(P4305)/1000000</f>
        <v>10000000.004304999</v>
      </c>
      <c r="O4305" s="15">
        <f t="shared" si="204"/>
        <v>0</v>
      </c>
      <c r="P4305" s="30">
        <f t="shared" si="202"/>
        <v>1</v>
      </c>
    </row>
    <row r="4306" spans="1:16">
      <c r="A4306" s="3">
        <f t="shared" si="203"/>
        <v>4304</v>
      </c>
      <c r="B4306" s="3">
        <f>IF(成绩记录表!C4306=成绩查询表!$G$17,P4306+ROW(P4306)/10000000,10000000)+ROW(P4306)/1000000</f>
        <v>10000000.004306</v>
      </c>
      <c r="O4306" s="15">
        <f t="shared" si="204"/>
        <v>0</v>
      </c>
      <c r="P4306" s="30">
        <f t="shared" si="202"/>
        <v>1</v>
      </c>
    </row>
    <row r="4307" spans="1:16">
      <c r="A4307" s="3">
        <f t="shared" si="203"/>
        <v>4305</v>
      </c>
      <c r="B4307" s="3">
        <f>IF(成绩记录表!C4307=成绩查询表!$G$17,P4307+ROW(P4307)/10000000,10000000)+ROW(P4307)/1000000</f>
        <v>10000000.004307</v>
      </c>
      <c r="O4307" s="15">
        <f t="shared" si="204"/>
        <v>0</v>
      </c>
      <c r="P4307" s="30">
        <f t="shared" si="202"/>
        <v>1</v>
      </c>
    </row>
    <row r="4308" spans="1:16">
      <c r="A4308" s="3">
        <f t="shared" si="203"/>
        <v>4306</v>
      </c>
      <c r="B4308" s="3">
        <f>IF(成绩记录表!C4308=成绩查询表!$G$17,P4308+ROW(P4308)/10000000,10000000)+ROW(P4308)/1000000</f>
        <v>10000000.004308</v>
      </c>
      <c r="O4308" s="15">
        <f t="shared" si="204"/>
        <v>0</v>
      </c>
      <c r="P4308" s="30">
        <f t="shared" si="202"/>
        <v>1</v>
      </c>
    </row>
    <row r="4309" spans="1:16">
      <c r="A4309" s="3">
        <f t="shared" si="203"/>
        <v>4307</v>
      </c>
      <c r="B4309" s="3">
        <f>IF(成绩记录表!C4309=成绩查询表!$G$17,P4309+ROW(P4309)/10000000,10000000)+ROW(P4309)/1000000</f>
        <v>10000000.004309</v>
      </c>
      <c r="O4309" s="15">
        <f t="shared" si="204"/>
        <v>0</v>
      </c>
      <c r="P4309" s="30">
        <f t="shared" si="202"/>
        <v>1</v>
      </c>
    </row>
    <row r="4310" spans="1:16">
      <c r="A4310" s="3">
        <f t="shared" si="203"/>
        <v>4308</v>
      </c>
      <c r="B4310" s="3">
        <f>IF(成绩记录表!C4310=成绩查询表!$G$17,P4310+ROW(P4310)/10000000,10000000)+ROW(P4310)/1000000</f>
        <v>10000000.004310001</v>
      </c>
      <c r="O4310" s="15">
        <f t="shared" si="204"/>
        <v>0</v>
      </c>
      <c r="P4310" s="30">
        <f t="shared" ref="P4310:P4373" si="205">IFERROR(VALUE(COUNTIFS($C$2:$C$20000,C4310,$O$2:$O$20000,"&gt;"&amp;$O4310)+1),0)</f>
        <v>1</v>
      </c>
    </row>
    <row r="4311" spans="1:16">
      <c r="A4311" s="3">
        <f t="shared" si="203"/>
        <v>4309</v>
      </c>
      <c r="B4311" s="3">
        <f>IF(成绩记录表!C4311=成绩查询表!$G$17,P4311+ROW(P4311)/10000000,10000000)+ROW(P4311)/1000000</f>
        <v>10000000.004311001</v>
      </c>
      <c r="O4311" s="15">
        <f t="shared" si="204"/>
        <v>0</v>
      </c>
      <c r="P4311" s="30">
        <f t="shared" si="205"/>
        <v>1</v>
      </c>
    </row>
    <row r="4312" spans="1:16">
      <c r="A4312" s="3">
        <f t="shared" si="203"/>
        <v>4310</v>
      </c>
      <c r="B4312" s="3">
        <f>IF(成绩记录表!C4312=成绩查询表!$G$17,P4312+ROW(P4312)/10000000,10000000)+ROW(P4312)/1000000</f>
        <v>10000000.004311999</v>
      </c>
      <c r="O4312" s="15">
        <f t="shared" si="204"/>
        <v>0</v>
      </c>
      <c r="P4312" s="30">
        <f t="shared" si="205"/>
        <v>1</v>
      </c>
    </row>
    <row r="4313" spans="1:16">
      <c r="A4313" s="3">
        <f t="shared" si="203"/>
        <v>4311</v>
      </c>
      <c r="B4313" s="3">
        <f>IF(成绩记录表!C4313=成绩查询表!$G$17,P4313+ROW(P4313)/10000000,10000000)+ROW(P4313)/1000000</f>
        <v>10000000.004313</v>
      </c>
      <c r="O4313" s="15">
        <f t="shared" si="204"/>
        <v>0</v>
      </c>
      <c r="P4313" s="30">
        <f t="shared" si="205"/>
        <v>1</v>
      </c>
    </row>
    <row r="4314" spans="1:16">
      <c r="A4314" s="3">
        <f t="shared" si="203"/>
        <v>4312</v>
      </c>
      <c r="B4314" s="3">
        <f>IF(成绩记录表!C4314=成绩查询表!$G$17,P4314+ROW(P4314)/10000000,10000000)+ROW(P4314)/1000000</f>
        <v>10000000.004314</v>
      </c>
      <c r="O4314" s="15">
        <f t="shared" si="204"/>
        <v>0</v>
      </c>
      <c r="P4314" s="30">
        <f t="shared" si="205"/>
        <v>1</v>
      </c>
    </row>
    <row r="4315" spans="1:16">
      <c r="A4315" s="3">
        <f t="shared" si="203"/>
        <v>4313</v>
      </c>
      <c r="B4315" s="3">
        <f>IF(成绩记录表!C4315=成绩查询表!$G$17,P4315+ROW(P4315)/10000000,10000000)+ROW(P4315)/1000000</f>
        <v>10000000.004315</v>
      </c>
      <c r="O4315" s="15">
        <f t="shared" si="204"/>
        <v>0</v>
      </c>
      <c r="P4315" s="30">
        <f t="shared" si="205"/>
        <v>1</v>
      </c>
    </row>
    <row r="4316" spans="1:16">
      <c r="A4316" s="3">
        <f t="shared" si="203"/>
        <v>4314</v>
      </c>
      <c r="B4316" s="3">
        <f>IF(成绩记录表!C4316=成绩查询表!$G$17,P4316+ROW(P4316)/10000000,10000000)+ROW(P4316)/1000000</f>
        <v>10000000.004316</v>
      </c>
      <c r="O4316" s="15">
        <f t="shared" si="204"/>
        <v>0</v>
      </c>
      <c r="P4316" s="30">
        <f t="shared" si="205"/>
        <v>1</v>
      </c>
    </row>
    <row r="4317" spans="1:16">
      <c r="A4317" s="3">
        <f t="shared" si="203"/>
        <v>4315</v>
      </c>
      <c r="B4317" s="3">
        <f>IF(成绩记录表!C4317=成绩查询表!$G$17,P4317+ROW(P4317)/10000000,10000000)+ROW(P4317)/1000000</f>
        <v>10000000.004317001</v>
      </c>
      <c r="O4317" s="15">
        <f t="shared" si="204"/>
        <v>0</v>
      </c>
      <c r="P4317" s="30">
        <f t="shared" si="205"/>
        <v>1</v>
      </c>
    </row>
    <row r="4318" spans="1:16">
      <c r="A4318" s="3">
        <f t="shared" si="203"/>
        <v>4316</v>
      </c>
      <c r="B4318" s="3">
        <f>IF(成绩记录表!C4318=成绩查询表!$G$17,P4318+ROW(P4318)/10000000,10000000)+ROW(P4318)/1000000</f>
        <v>10000000.004318001</v>
      </c>
      <c r="O4318" s="15">
        <f t="shared" si="204"/>
        <v>0</v>
      </c>
      <c r="P4318" s="30">
        <f t="shared" si="205"/>
        <v>1</v>
      </c>
    </row>
    <row r="4319" spans="1:16">
      <c r="A4319" s="3">
        <f t="shared" si="203"/>
        <v>4317</v>
      </c>
      <c r="B4319" s="3">
        <f>IF(成绩记录表!C4319=成绩查询表!$G$17,P4319+ROW(P4319)/10000000,10000000)+ROW(P4319)/1000000</f>
        <v>10000000.004318999</v>
      </c>
      <c r="O4319" s="15">
        <f t="shared" si="204"/>
        <v>0</v>
      </c>
      <c r="P4319" s="30">
        <f t="shared" si="205"/>
        <v>1</v>
      </c>
    </row>
    <row r="4320" spans="1:16">
      <c r="A4320" s="3">
        <f t="shared" si="203"/>
        <v>4318</v>
      </c>
      <c r="B4320" s="3">
        <f>IF(成绩记录表!C4320=成绩查询表!$G$17,P4320+ROW(P4320)/10000000,10000000)+ROW(P4320)/1000000</f>
        <v>10000000.004319999</v>
      </c>
      <c r="O4320" s="15">
        <f t="shared" si="204"/>
        <v>0</v>
      </c>
      <c r="P4320" s="30">
        <f t="shared" si="205"/>
        <v>1</v>
      </c>
    </row>
    <row r="4321" spans="1:16">
      <c r="A4321" s="3">
        <f t="shared" si="203"/>
        <v>4319</v>
      </c>
      <c r="B4321" s="3">
        <f>IF(成绩记录表!C4321=成绩查询表!$G$17,P4321+ROW(P4321)/10000000,10000000)+ROW(P4321)/1000000</f>
        <v>10000000.004321</v>
      </c>
      <c r="O4321" s="15">
        <f t="shared" si="204"/>
        <v>0</v>
      </c>
      <c r="P4321" s="30">
        <f t="shared" si="205"/>
        <v>1</v>
      </c>
    </row>
    <row r="4322" spans="1:16">
      <c r="A4322" s="3">
        <f t="shared" si="203"/>
        <v>4320</v>
      </c>
      <c r="B4322" s="3">
        <f>IF(成绩记录表!C4322=成绩查询表!$G$17,P4322+ROW(P4322)/10000000,10000000)+ROW(P4322)/1000000</f>
        <v>10000000.004322</v>
      </c>
      <c r="O4322" s="15">
        <f t="shared" si="204"/>
        <v>0</v>
      </c>
      <c r="P4322" s="30">
        <f t="shared" si="205"/>
        <v>1</v>
      </c>
    </row>
    <row r="4323" spans="1:16">
      <c r="A4323" s="3">
        <f t="shared" si="203"/>
        <v>4321</v>
      </c>
      <c r="B4323" s="3">
        <f>IF(成绩记录表!C4323=成绩查询表!$G$17,P4323+ROW(P4323)/10000000,10000000)+ROW(P4323)/1000000</f>
        <v>10000000.004323</v>
      </c>
      <c r="O4323" s="15">
        <f t="shared" si="204"/>
        <v>0</v>
      </c>
      <c r="P4323" s="30">
        <f t="shared" si="205"/>
        <v>1</v>
      </c>
    </row>
    <row r="4324" spans="1:16">
      <c r="A4324" s="3">
        <f t="shared" si="203"/>
        <v>4322</v>
      </c>
      <c r="B4324" s="3">
        <f>IF(成绩记录表!C4324=成绩查询表!$G$17,P4324+ROW(P4324)/10000000,10000000)+ROW(P4324)/1000000</f>
        <v>10000000.004324</v>
      </c>
      <c r="O4324" s="15">
        <f t="shared" si="204"/>
        <v>0</v>
      </c>
      <c r="P4324" s="30">
        <f t="shared" si="205"/>
        <v>1</v>
      </c>
    </row>
    <row r="4325" spans="1:16">
      <c r="A4325" s="3">
        <f t="shared" si="203"/>
        <v>4323</v>
      </c>
      <c r="B4325" s="3">
        <f>IF(成绩记录表!C4325=成绩查询表!$G$17,P4325+ROW(P4325)/10000000,10000000)+ROW(P4325)/1000000</f>
        <v>10000000.004325001</v>
      </c>
      <c r="O4325" s="15">
        <f t="shared" si="204"/>
        <v>0</v>
      </c>
      <c r="P4325" s="30">
        <f t="shared" si="205"/>
        <v>1</v>
      </c>
    </row>
    <row r="4326" spans="1:16">
      <c r="A4326" s="3">
        <f t="shared" si="203"/>
        <v>4324</v>
      </c>
      <c r="B4326" s="3">
        <f>IF(成绩记录表!C4326=成绩查询表!$G$17,P4326+ROW(P4326)/10000000,10000000)+ROW(P4326)/1000000</f>
        <v>10000000.004326001</v>
      </c>
      <c r="O4326" s="15">
        <f t="shared" si="204"/>
        <v>0</v>
      </c>
      <c r="P4326" s="30">
        <f t="shared" si="205"/>
        <v>1</v>
      </c>
    </row>
    <row r="4327" spans="1:16">
      <c r="A4327" s="3">
        <f t="shared" si="203"/>
        <v>4325</v>
      </c>
      <c r="B4327" s="3">
        <f>IF(成绩记录表!C4327=成绩查询表!$G$17,P4327+ROW(P4327)/10000000,10000000)+ROW(P4327)/1000000</f>
        <v>10000000.004326999</v>
      </c>
      <c r="O4327" s="15">
        <f t="shared" si="204"/>
        <v>0</v>
      </c>
      <c r="P4327" s="30">
        <f t="shared" si="205"/>
        <v>1</v>
      </c>
    </row>
    <row r="4328" spans="1:16">
      <c r="A4328" s="3">
        <f t="shared" si="203"/>
        <v>4326</v>
      </c>
      <c r="B4328" s="3">
        <f>IF(成绩记录表!C4328=成绩查询表!$G$17,P4328+ROW(P4328)/10000000,10000000)+ROW(P4328)/1000000</f>
        <v>10000000.004327999</v>
      </c>
      <c r="O4328" s="15">
        <f t="shared" si="204"/>
        <v>0</v>
      </c>
      <c r="P4328" s="30">
        <f t="shared" si="205"/>
        <v>1</v>
      </c>
    </row>
    <row r="4329" spans="1:16">
      <c r="A4329" s="3">
        <f t="shared" si="203"/>
        <v>4327</v>
      </c>
      <c r="B4329" s="3">
        <f>IF(成绩记录表!C4329=成绩查询表!$G$17,P4329+ROW(P4329)/10000000,10000000)+ROW(P4329)/1000000</f>
        <v>10000000.004329</v>
      </c>
      <c r="O4329" s="15">
        <f t="shared" si="204"/>
        <v>0</v>
      </c>
      <c r="P4329" s="30">
        <f t="shared" si="205"/>
        <v>1</v>
      </c>
    </row>
    <row r="4330" spans="1:16">
      <c r="A4330" s="3">
        <f t="shared" si="203"/>
        <v>4328</v>
      </c>
      <c r="B4330" s="3">
        <f>IF(成绩记录表!C4330=成绩查询表!$G$17,P4330+ROW(P4330)/10000000,10000000)+ROW(P4330)/1000000</f>
        <v>10000000.00433</v>
      </c>
      <c r="O4330" s="15">
        <f t="shared" si="204"/>
        <v>0</v>
      </c>
      <c r="P4330" s="30">
        <f t="shared" si="205"/>
        <v>1</v>
      </c>
    </row>
    <row r="4331" spans="1:16">
      <c r="A4331" s="3">
        <f t="shared" si="203"/>
        <v>4329</v>
      </c>
      <c r="B4331" s="3">
        <f>IF(成绩记录表!C4331=成绩查询表!$G$17,P4331+ROW(P4331)/10000000,10000000)+ROW(P4331)/1000000</f>
        <v>10000000.004331</v>
      </c>
      <c r="O4331" s="15">
        <f t="shared" si="204"/>
        <v>0</v>
      </c>
      <c r="P4331" s="30">
        <f t="shared" si="205"/>
        <v>1</v>
      </c>
    </row>
    <row r="4332" spans="1:16">
      <c r="A4332" s="3">
        <f t="shared" ref="A4332:A4395" si="206">RANK(B4332,B:B,1)</f>
        <v>4330</v>
      </c>
      <c r="B4332" s="3">
        <f>IF(成绩记录表!C4332=成绩查询表!$G$17,P4332+ROW(P4332)/10000000,10000000)+ROW(P4332)/1000000</f>
        <v>10000000.004332</v>
      </c>
      <c r="O4332" s="15">
        <f t="shared" ref="O4332:O4395" si="207">SUM(F4332:N4332)</f>
        <v>0</v>
      </c>
      <c r="P4332" s="30">
        <f t="shared" si="205"/>
        <v>1</v>
      </c>
    </row>
    <row r="4333" spans="1:16">
      <c r="A4333" s="3">
        <f t="shared" si="206"/>
        <v>4331</v>
      </c>
      <c r="B4333" s="3">
        <f>IF(成绩记录表!C4333=成绩查询表!$G$17,P4333+ROW(P4333)/10000000,10000000)+ROW(P4333)/1000000</f>
        <v>10000000.004333001</v>
      </c>
      <c r="O4333" s="15">
        <f t="shared" si="207"/>
        <v>0</v>
      </c>
      <c r="P4333" s="30">
        <f t="shared" si="205"/>
        <v>1</v>
      </c>
    </row>
    <row r="4334" spans="1:16">
      <c r="A4334" s="3">
        <f t="shared" si="206"/>
        <v>4332</v>
      </c>
      <c r="B4334" s="3">
        <f>IF(成绩记录表!C4334=成绩查询表!$G$17,P4334+ROW(P4334)/10000000,10000000)+ROW(P4334)/1000000</f>
        <v>10000000.004334001</v>
      </c>
      <c r="O4334" s="15">
        <f t="shared" si="207"/>
        <v>0</v>
      </c>
      <c r="P4334" s="30">
        <f t="shared" si="205"/>
        <v>1</v>
      </c>
    </row>
    <row r="4335" spans="1:16">
      <c r="A4335" s="3">
        <f t="shared" si="206"/>
        <v>4333</v>
      </c>
      <c r="B4335" s="3">
        <f>IF(成绩记录表!C4335=成绩查询表!$G$17,P4335+ROW(P4335)/10000000,10000000)+ROW(P4335)/1000000</f>
        <v>10000000.004334999</v>
      </c>
      <c r="O4335" s="15">
        <f t="shared" si="207"/>
        <v>0</v>
      </c>
      <c r="P4335" s="30">
        <f t="shared" si="205"/>
        <v>1</v>
      </c>
    </row>
    <row r="4336" spans="1:16">
      <c r="A4336" s="3">
        <f t="shared" si="206"/>
        <v>4334</v>
      </c>
      <c r="B4336" s="3">
        <f>IF(成绩记录表!C4336=成绩查询表!$G$17,P4336+ROW(P4336)/10000000,10000000)+ROW(P4336)/1000000</f>
        <v>10000000.004335999</v>
      </c>
      <c r="O4336" s="15">
        <f t="shared" si="207"/>
        <v>0</v>
      </c>
      <c r="P4336" s="30">
        <f t="shared" si="205"/>
        <v>1</v>
      </c>
    </row>
    <row r="4337" spans="1:16">
      <c r="A4337" s="3">
        <f t="shared" si="206"/>
        <v>4335</v>
      </c>
      <c r="B4337" s="3">
        <f>IF(成绩记录表!C4337=成绩查询表!$G$17,P4337+ROW(P4337)/10000000,10000000)+ROW(P4337)/1000000</f>
        <v>10000000.004337</v>
      </c>
      <c r="O4337" s="15">
        <f t="shared" si="207"/>
        <v>0</v>
      </c>
      <c r="P4337" s="30">
        <f t="shared" si="205"/>
        <v>1</v>
      </c>
    </row>
    <row r="4338" spans="1:16">
      <c r="A4338" s="3">
        <f t="shared" si="206"/>
        <v>4336</v>
      </c>
      <c r="B4338" s="3">
        <f>IF(成绩记录表!C4338=成绩查询表!$G$17,P4338+ROW(P4338)/10000000,10000000)+ROW(P4338)/1000000</f>
        <v>10000000.004338</v>
      </c>
      <c r="O4338" s="15">
        <f t="shared" si="207"/>
        <v>0</v>
      </c>
      <c r="P4338" s="30">
        <f t="shared" si="205"/>
        <v>1</v>
      </c>
    </row>
    <row r="4339" spans="1:16">
      <c r="A4339" s="3">
        <f t="shared" si="206"/>
        <v>4337</v>
      </c>
      <c r="B4339" s="3">
        <f>IF(成绩记录表!C4339=成绩查询表!$G$17,P4339+ROW(P4339)/10000000,10000000)+ROW(P4339)/1000000</f>
        <v>10000000.004339</v>
      </c>
      <c r="O4339" s="15">
        <f t="shared" si="207"/>
        <v>0</v>
      </c>
      <c r="P4339" s="30">
        <f t="shared" si="205"/>
        <v>1</v>
      </c>
    </row>
    <row r="4340" spans="1:16">
      <c r="A4340" s="3">
        <f t="shared" si="206"/>
        <v>4338</v>
      </c>
      <c r="B4340" s="3">
        <f>IF(成绩记录表!C4340=成绩查询表!$G$17,P4340+ROW(P4340)/10000000,10000000)+ROW(P4340)/1000000</f>
        <v>10000000.00434</v>
      </c>
      <c r="O4340" s="15">
        <f t="shared" si="207"/>
        <v>0</v>
      </c>
      <c r="P4340" s="30">
        <f t="shared" si="205"/>
        <v>1</v>
      </c>
    </row>
    <row r="4341" spans="1:16">
      <c r="A4341" s="3">
        <f t="shared" si="206"/>
        <v>4339</v>
      </c>
      <c r="B4341" s="3">
        <f>IF(成绩记录表!C4341=成绩查询表!$G$17,P4341+ROW(P4341)/10000000,10000000)+ROW(P4341)/1000000</f>
        <v>10000000.004341001</v>
      </c>
      <c r="O4341" s="15">
        <f t="shared" si="207"/>
        <v>0</v>
      </c>
      <c r="P4341" s="30">
        <f t="shared" si="205"/>
        <v>1</v>
      </c>
    </row>
    <row r="4342" spans="1:16">
      <c r="A4342" s="3">
        <f t="shared" si="206"/>
        <v>4340</v>
      </c>
      <c r="B4342" s="3">
        <f>IF(成绩记录表!C4342=成绩查询表!$G$17,P4342+ROW(P4342)/10000000,10000000)+ROW(P4342)/1000000</f>
        <v>10000000.004342001</v>
      </c>
      <c r="O4342" s="15">
        <f t="shared" si="207"/>
        <v>0</v>
      </c>
      <c r="P4342" s="30">
        <f t="shared" si="205"/>
        <v>1</v>
      </c>
    </row>
    <row r="4343" spans="1:16">
      <c r="A4343" s="3">
        <f t="shared" si="206"/>
        <v>4341</v>
      </c>
      <c r="B4343" s="3">
        <f>IF(成绩记录表!C4343=成绩查询表!$G$17,P4343+ROW(P4343)/10000000,10000000)+ROW(P4343)/1000000</f>
        <v>10000000.004342999</v>
      </c>
      <c r="O4343" s="15">
        <f t="shared" si="207"/>
        <v>0</v>
      </c>
      <c r="P4343" s="30">
        <f t="shared" si="205"/>
        <v>1</v>
      </c>
    </row>
    <row r="4344" spans="1:16">
      <c r="A4344" s="3">
        <f t="shared" si="206"/>
        <v>4342</v>
      </c>
      <c r="B4344" s="3">
        <f>IF(成绩记录表!C4344=成绩查询表!$G$17,P4344+ROW(P4344)/10000000,10000000)+ROW(P4344)/1000000</f>
        <v>10000000.004344</v>
      </c>
      <c r="O4344" s="15">
        <f t="shared" si="207"/>
        <v>0</v>
      </c>
      <c r="P4344" s="30">
        <f t="shared" si="205"/>
        <v>1</v>
      </c>
    </row>
    <row r="4345" spans="1:16">
      <c r="A4345" s="3">
        <f t="shared" si="206"/>
        <v>4343</v>
      </c>
      <c r="B4345" s="3">
        <f>IF(成绩记录表!C4345=成绩查询表!$G$17,P4345+ROW(P4345)/10000000,10000000)+ROW(P4345)/1000000</f>
        <v>10000000.004345</v>
      </c>
      <c r="O4345" s="15">
        <f t="shared" si="207"/>
        <v>0</v>
      </c>
      <c r="P4345" s="30">
        <f t="shared" si="205"/>
        <v>1</v>
      </c>
    </row>
    <row r="4346" spans="1:16">
      <c r="A4346" s="3">
        <f t="shared" si="206"/>
        <v>4344</v>
      </c>
      <c r="B4346" s="3">
        <f>IF(成绩记录表!C4346=成绩查询表!$G$17,P4346+ROW(P4346)/10000000,10000000)+ROW(P4346)/1000000</f>
        <v>10000000.004346</v>
      </c>
      <c r="O4346" s="15">
        <f t="shared" si="207"/>
        <v>0</v>
      </c>
      <c r="P4346" s="30">
        <f t="shared" si="205"/>
        <v>1</v>
      </c>
    </row>
    <row r="4347" spans="1:16">
      <c r="A4347" s="3">
        <f t="shared" si="206"/>
        <v>4345</v>
      </c>
      <c r="B4347" s="3">
        <f>IF(成绩记录表!C4347=成绩查询表!$G$17,P4347+ROW(P4347)/10000000,10000000)+ROW(P4347)/1000000</f>
        <v>10000000.004347</v>
      </c>
      <c r="O4347" s="15">
        <f t="shared" si="207"/>
        <v>0</v>
      </c>
      <c r="P4347" s="30">
        <f t="shared" si="205"/>
        <v>1</v>
      </c>
    </row>
    <row r="4348" spans="1:16">
      <c r="A4348" s="3">
        <f t="shared" si="206"/>
        <v>4346</v>
      </c>
      <c r="B4348" s="3">
        <f>IF(成绩记录表!C4348=成绩查询表!$G$17,P4348+ROW(P4348)/10000000,10000000)+ROW(P4348)/1000000</f>
        <v>10000000.004348001</v>
      </c>
      <c r="O4348" s="15">
        <f t="shared" si="207"/>
        <v>0</v>
      </c>
      <c r="P4348" s="30">
        <f t="shared" si="205"/>
        <v>1</v>
      </c>
    </row>
    <row r="4349" spans="1:16">
      <c r="A4349" s="3">
        <f t="shared" si="206"/>
        <v>4347</v>
      </c>
      <c r="B4349" s="3">
        <f>IF(成绩记录表!C4349=成绩查询表!$G$17,P4349+ROW(P4349)/10000000,10000000)+ROW(P4349)/1000000</f>
        <v>10000000.004349001</v>
      </c>
      <c r="O4349" s="15">
        <f t="shared" si="207"/>
        <v>0</v>
      </c>
      <c r="P4349" s="30">
        <f t="shared" si="205"/>
        <v>1</v>
      </c>
    </row>
    <row r="4350" spans="1:16">
      <c r="A4350" s="3">
        <f t="shared" si="206"/>
        <v>4348</v>
      </c>
      <c r="B4350" s="3">
        <f>IF(成绩记录表!C4350=成绩查询表!$G$17,P4350+ROW(P4350)/10000000,10000000)+ROW(P4350)/1000000</f>
        <v>10000000.004349999</v>
      </c>
      <c r="O4350" s="15">
        <f t="shared" si="207"/>
        <v>0</v>
      </c>
      <c r="P4350" s="30">
        <f t="shared" si="205"/>
        <v>1</v>
      </c>
    </row>
    <row r="4351" spans="1:16">
      <c r="A4351" s="3">
        <f t="shared" si="206"/>
        <v>4349</v>
      </c>
      <c r="B4351" s="3">
        <f>IF(成绩记录表!C4351=成绩查询表!$G$17,P4351+ROW(P4351)/10000000,10000000)+ROW(P4351)/1000000</f>
        <v>10000000.004350999</v>
      </c>
      <c r="O4351" s="15">
        <f t="shared" si="207"/>
        <v>0</v>
      </c>
      <c r="P4351" s="30">
        <f t="shared" si="205"/>
        <v>1</v>
      </c>
    </row>
    <row r="4352" spans="1:16">
      <c r="A4352" s="3">
        <f t="shared" si="206"/>
        <v>4350</v>
      </c>
      <c r="B4352" s="3">
        <f>IF(成绩记录表!C4352=成绩查询表!$G$17,P4352+ROW(P4352)/10000000,10000000)+ROW(P4352)/1000000</f>
        <v>10000000.004352</v>
      </c>
      <c r="O4352" s="15">
        <f t="shared" si="207"/>
        <v>0</v>
      </c>
      <c r="P4352" s="30">
        <f t="shared" si="205"/>
        <v>1</v>
      </c>
    </row>
    <row r="4353" spans="1:16">
      <c r="A4353" s="3">
        <f t="shared" si="206"/>
        <v>4351</v>
      </c>
      <c r="B4353" s="3">
        <f>IF(成绩记录表!C4353=成绩查询表!$G$17,P4353+ROW(P4353)/10000000,10000000)+ROW(P4353)/1000000</f>
        <v>10000000.004353</v>
      </c>
      <c r="O4353" s="15">
        <f t="shared" si="207"/>
        <v>0</v>
      </c>
      <c r="P4353" s="30">
        <f t="shared" si="205"/>
        <v>1</v>
      </c>
    </row>
    <row r="4354" spans="1:16">
      <c r="A4354" s="3">
        <f t="shared" si="206"/>
        <v>4352</v>
      </c>
      <c r="B4354" s="3">
        <f>IF(成绩记录表!C4354=成绩查询表!$G$17,P4354+ROW(P4354)/10000000,10000000)+ROW(P4354)/1000000</f>
        <v>10000000.004354</v>
      </c>
      <c r="O4354" s="15">
        <f t="shared" si="207"/>
        <v>0</v>
      </c>
      <c r="P4354" s="30">
        <f t="shared" si="205"/>
        <v>1</v>
      </c>
    </row>
    <row r="4355" spans="1:16">
      <c r="A4355" s="3">
        <f t="shared" si="206"/>
        <v>4353</v>
      </c>
      <c r="B4355" s="3">
        <f>IF(成绩记录表!C4355=成绩查询表!$G$17,P4355+ROW(P4355)/10000000,10000000)+ROW(P4355)/1000000</f>
        <v>10000000.004355</v>
      </c>
      <c r="O4355" s="15">
        <f t="shared" si="207"/>
        <v>0</v>
      </c>
      <c r="P4355" s="30">
        <f t="shared" si="205"/>
        <v>1</v>
      </c>
    </row>
    <row r="4356" spans="1:16">
      <c r="A4356" s="3">
        <f t="shared" si="206"/>
        <v>4354</v>
      </c>
      <c r="B4356" s="3">
        <f>IF(成绩记录表!C4356=成绩查询表!$G$17,P4356+ROW(P4356)/10000000,10000000)+ROW(P4356)/1000000</f>
        <v>10000000.004356001</v>
      </c>
      <c r="O4356" s="15">
        <f t="shared" si="207"/>
        <v>0</v>
      </c>
      <c r="P4356" s="30">
        <f t="shared" si="205"/>
        <v>1</v>
      </c>
    </row>
    <row r="4357" spans="1:16">
      <c r="A4357" s="3">
        <f t="shared" si="206"/>
        <v>4355</v>
      </c>
      <c r="B4357" s="3">
        <f>IF(成绩记录表!C4357=成绩查询表!$G$17,P4357+ROW(P4357)/10000000,10000000)+ROW(P4357)/1000000</f>
        <v>10000000.004357001</v>
      </c>
      <c r="O4357" s="15">
        <f t="shared" si="207"/>
        <v>0</v>
      </c>
      <c r="P4357" s="30">
        <f t="shared" si="205"/>
        <v>1</v>
      </c>
    </row>
    <row r="4358" spans="1:16">
      <c r="A4358" s="3">
        <f t="shared" si="206"/>
        <v>4356</v>
      </c>
      <c r="B4358" s="3">
        <f>IF(成绩记录表!C4358=成绩查询表!$G$17,P4358+ROW(P4358)/10000000,10000000)+ROW(P4358)/1000000</f>
        <v>10000000.004357999</v>
      </c>
      <c r="O4358" s="15">
        <f t="shared" si="207"/>
        <v>0</v>
      </c>
      <c r="P4358" s="30">
        <f t="shared" si="205"/>
        <v>1</v>
      </c>
    </row>
    <row r="4359" spans="1:16">
      <c r="A4359" s="3">
        <f t="shared" si="206"/>
        <v>4357</v>
      </c>
      <c r="B4359" s="3">
        <f>IF(成绩记录表!C4359=成绩查询表!$G$17,P4359+ROW(P4359)/10000000,10000000)+ROW(P4359)/1000000</f>
        <v>10000000.004358999</v>
      </c>
      <c r="O4359" s="15">
        <f t="shared" si="207"/>
        <v>0</v>
      </c>
      <c r="P4359" s="30">
        <f t="shared" si="205"/>
        <v>1</v>
      </c>
    </row>
    <row r="4360" spans="1:16">
      <c r="A4360" s="3">
        <f t="shared" si="206"/>
        <v>4358</v>
      </c>
      <c r="B4360" s="3">
        <f>IF(成绩记录表!C4360=成绩查询表!$G$17,P4360+ROW(P4360)/10000000,10000000)+ROW(P4360)/1000000</f>
        <v>10000000.00436</v>
      </c>
      <c r="O4360" s="15">
        <f t="shared" si="207"/>
        <v>0</v>
      </c>
      <c r="P4360" s="30">
        <f t="shared" si="205"/>
        <v>1</v>
      </c>
    </row>
    <row r="4361" spans="1:16">
      <c r="A4361" s="3">
        <f t="shared" si="206"/>
        <v>4359</v>
      </c>
      <c r="B4361" s="3">
        <f>IF(成绩记录表!C4361=成绩查询表!$G$17,P4361+ROW(P4361)/10000000,10000000)+ROW(P4361)/1000000</f>
        <v>10000000.004361</v>
      </c>
      <c r="O4361" s="15">
        <f t="shared" si="207"/>
        <v>0</v>
      </c>
      <c r="P4361" s="30">
        <f t="shared" si="205"/>
        <v>1</v>
      </c>
    </row>
    <row r="4362" spans="1:16">
      <c r="A4362" s="3">
        <f t="shared" si="206"/>
        <v>4360</v>
      </c>
      <c r="B4362" s="3">
        <f>IF(成绩记录表!C4362=成绩查询表!$G$17,P4362+ROW(P4362)/10000000,10000000)+ROW(P4362)/1000000</f>
        <v>10000000.004362</v>
      </c>
      <c r="O4362" s="15">
        <f t="shared" si="207"/>
        <v>0</v>
      </c>
      <c r="P4362" s="30">
        <f t="shared" si="205"/>
        <v>1</v>
      </c>
    </row>
    <row r="4363" spans="1:16">
      <c r="A4363" s="3">
        <f t="shared" si="206"/>
        <v>4361</v>
      </c>
      <c r="B4363" s="3">
        <f>IF(成绩记录表!C4363=成绩查询表!$G$17,P4363+ROW(P4363)/10000000,10000000)+ROW(P4363)/1000000</f>
        <v>10000000.004363</v>
      </c>
      <c r="O4363" s="15">
        <f t="shared" si="207"/>
        <v>0</v>
      </c>
      <c r="P4363" s="30">
        <f t="shared" si="205"/>
        <v>1</v>
      </c>
    </row>
    <row r="4364" spans="1:16">
      <c r="A4364" s="3">
        <f t="shared" si="206"/>
        <v>4362</v>
      </c>
      <c r="B4364" s="3">
        <f>IF(成绩记录表!C4364=成绩查询表!$G$17,P4364+ROW(P4364)/10000000,10000000)+ROW(P4364)/1000000</f>
        <v>10000000.004364001</v>
      </c>
      <c r="O4364" s="15">
        <f t="shared" si="207"/>
        <v>0</v>
      </c>
      <c r="P4364" s="30">
        <f t="shared" si="205"/>
        <v>1</v>
      </c>
    </row>
    <row r="4365" spans="1:16">
      <c r="A4365" s="3">
        <f t="shared" si="206"/>
        <v>4363</v>
      </c>
      <c r="B4365" s="3">
        <f>IF(成绩记录表!C4365=成绩查询表!$G$17,P4365+ROW(P4365)/10000000,10000000)+ROW(P4365)/1000000</f>
        <v>10000000.004365001</v>
      </c>
      <c r="O4365" s="15">
        <f t="shared" si="207"/>
        <v>0</v>
      </c>
      <c r="P4365" s="30">
        <f t="shared" si="205"/>
        <v>1</v>
      </c>
    </row>
    <row r="4366" spans="1:16">
      <c r="A4366" s="3">
        <f t="shared" si="206"/>
        <v>4364</v>
      </c>
      <c r="B4366" s="3">
        <f>IF(成绩记录表!C4366=成绩查询表!$G$17,P4366+ROW(P4366)/10000000,10000000)+ROW(P4366)/1000000</f>
        <v>10000000.004365999</v>
      </c>
      <c r="O4366" s="15">
        <f t="shared" si="207"/>
        <v>0</v>
      </c>
      <c r="P4366" s="30">
        <f t="shared" si="205"/>
        <v>1</v>
      </c>
    </row>
    <row r="4367" spans="1:16">
      <c r="A4367" s="3">
        <f t="shared" si="206"/>
        <v>4365</v>
      </c>
      <c r="B4367" s="3">
        <f>IF(成绩记录表!C4367=成绩查询表!$G$17,P4367+ROW(P4367)/10000000,10000000)+ROW(P4367)/1000000</f>
        <v>10000000.004366999</v>
      </c>
      <c r="O4367" s="15">
        <f t="shared" si="207"/>
        <v>0</v>
      </c>
      <c r="P4367" s="30">
        <f t="shared" si="205"/>
        <v>1</v>
      </c>
    </row>
    <row r="4368" spans="1:16">
      <c r="A4368" s="3">
        <f t="shared" si="206"/>
        <v>4366</v>
      </c>
      <c r="B4368" s="3">
        <f>IF(成绩记录表!C4368=成绩查询表!$G$17,P4368+ROW(P4368)/10000000,10000000)+ROW(P4368)/1000000</f>
        <v>10000000.004368</v>
      </c>
      <c r="O4368" s="15">
        <f t="shared" si="207"/>
        <v>0</v>
      </c>
      <c r="P4368" s="30">
        <f t="shared" si="205"/>
        <v>1</v>
      </c>
    </row>
    <row r="4369" spans="1:16">
      <c r="A4369" s="3">
        <f t="shared" si="206"/>
        <v>4367</v>
      </c>
      <c r="B4369" s="3">
        <f>IF(成绩记录表!C4369=成绩查询表!$G$17,P4369+ROW(P4369)/10000000,10000000)+ROW(P4369)/1000000</f>
        <v>10000000.004369</v>
      </c>
      <c r="O4369" s="15">
        <f t="shared" si="207"/>
        <v>0</v>
      </c>
      <c r="P4369" s="30">
        <f t="shared" si="205"/>
        <v>1</v>
      </c>
    </row>
    <row r="4370" spans="1:16">
      <c r="A4370" s="3">
        <f t="shared" si="206"/>
        <v>4368</v>
      </c>
      <c r="B4370" s="3">
        <f>IF(成绩记录表!C4370=成绩查询表!$G$17,P4370+ROW(P4370)/10000000,10000000)+ROW(P4370)/1000000</f>
        <v>10000000.00437</v>
      </c>
      <c r="O4370" s="15">
        <f t="shared" si="207"/>
        <v>0</v>
      </c>
      <c r="P4370" s="30">
        <f t="shared" si="205"/>
        <v>1</v>
      </c>
    </row>
    <row r="4371" spans="1:16">
      <c r="A4371" s="3">
        <f t="shared" si="206"/>
        <v>4369</v>
      </c>
      <c r="B4371" s="3">
        <f>IF(成绩记录表!C4371=成绩查询表!$G$17,P4371+ROW(P4371)/10000000,10000000)+ROW(P4371)/1000000</f>
        <v>10000000.004371</v>
      </c>
      <c r="O4371" s="15">
        <f t="shared" si="207"/>
        <v>0</v>
      </c>
      <c r="P4371" s="30">
        <f t="shared" si="205"/>
        <v>1</v>
      </c>
    </row>
    <row r="4372" spans="1:16">
      <c r="A4372" s="3">
        <f t="shared" si="206"/>
        <v>4370</v>
      </c>
      <c r="B4372" s="3">
        <f>IF(成绩记录表!C4372=成绩查询表!$G$17,P4372+ROW(P4372)/10000000,10000000)+ROW(P4372)/1000000</f>
        <v>10000000.004372001</v>
      </c>
      <c r="O4372" s="15">
        <f t="shared" si="207"/>
        <v>0</v>
      </c>
      <c r="P4372" s="30">
        <f t="shared" si="205"/>
        <v>1</v>
      </c>
    </row>
    <row r="4373" spans="1:16">
      <c r="A4373" s="3">
        <f t="shared" si="206"/>
        <v>4371</v>
      </c>
      <c r="B4373" s="3">
        <f>IF(成绩记录表!C4373=成绩查询表!$G$17,P4373+ROW(P4373)/10000000,10000000)+ROW(P4373)/1000000</f>
        <v>10000000.004372999</v>
      </c>
      <c r="O4373" s="15">
        <f t="shared" si="207"/>
        <v>0</v>
      </c>
      <c r="P4373" s="30">
        <f t="shared" si="205"/>
        <v>1</v>
      </c>
    </row>
    <row r="4374" spans="1:16">
      <c r="A4374" s="3">
        <f t="shared" si="206"/>
        <v>4372</v>
      </c>
      <c r="B4374" s="3">
        <f>IF(成绩记录表!C4374=成绩查询表!$G$17,P4374+ROW(P4374)/10000000,10000000)+ROW(P4374)/1000000</f>
        <v>10000000.004373999</v>
      </c>
      <c r="O4374" s="15">
        <f t="shared" si="207"/>
        <v>0</v>
      </c>
      <c r="P4374" s="30">
        <f t="shared" ref="P4374:P4437" si="208">IFERROR(VALUE(COUNTIFS($C$2:$C$20000,C4374,$O$2:$O$20000,"&gt;"&amp;$O4374)+1),0)</f>
        <v>1</v>
      </c>
    </row>
    <row r="4375" spans="1:16">
      <c r="A4375" s="3">
        <f t="shared" si="206"/>
        <v>4373</v>
      </c>
      <c r="B4375" s="3">
        <f>IF(成绩记录表!C4375=成绩查询表!$G$17,P4375+ROW(P4375)/10000000,10000000)+ROW(P4375)/1000000</f>
        <v>10000000.004375</v>
      </c>
      <c r="O4375" s="15">
        <f t="shared" si="207"/>
        <v>0</v>
      </c>
      <c r="P4375" s="30">
        <f t="shared" si="208"/>
        <v>1</v>
      </c>
    </row>
    <row r="4376" spans="1:16">
      <c r="A4376" s="3">
        <f t="shared" si="206"/>
        <v>4374</v>
      </c>
      <c r="B4376" s="3">
        <f>IF(成绩记录表!C4376=成绩查询表!$G$17,P4376+ROW(P4376)/10000000,10000000)+ROW(P4376)/1000000</f>
        <v>10000000.004376</v>
      </c>
      <c r="O4376" s="15">
        <f t="shared" si="207"/>
        <v>0</v>
      </c>
      <c r="P4376" s="30">
        <f t="shared" si="208"/>
        <v>1</v>
      </c>
    </row>
    <row r="4377" spans="1:16">
      <c r="A4377" s="3">
        <f t="shared" si="206"/>
        <v>4375</v>
      </c>
      <c r="B4377" s="3">
        <f>IF(成绩记录表!C4377=成绩查询表!$G$17,P4377+ROW(P4377)/10000000,10000000)+ROW(P4377)/1000000</f>
        <v>10000000.004377</v>
      </c>
      <c r="O4377" s="15">
        <f t="shared" si="207"/>
        <v>0</v>
      </c>
      <c r="P4377" s="30">
        <f t="shared" si="208"/>
        <v>1</v>
      </c>
    </row>
    <row r="4378" spans="1:16">
      <c r="A4378" s="3">
        <f t="shared" si="206"/>
        <v>4376</v>
      </c>
      <c r="B4378" s="3">
        <f>IF(成绩记录表!C4378=成绩查询表!$G$17,P4378+ROW(P4378)/10000000,10000000)+ROW(P4378)/1000000</f>
        <v>10000000.004378</v>
      </c>
      <c r="O4378" s="15">
        <f t="shared" si="207"/>
        <v>0</v>
      </c>
      <c r="P4378" s="30">
        <f t="shared" si="208"/>
        <v>1</v>
      </c>
    </row>
    <row r="4379" spans="1:16">
      <c r="A4379" s="3">
        <f t="shared" si="206"/>
        <v>4377</v>
      </c>
      <c r="B4379" s="3">
        <f>IF(成绩记录表!C4379=成绩查询表!$G$17,P4379+ROW(P4379)/10000000,10000000)+ROW(P4379)/1000000</f>
        <v>10000000.004379001</v>
      </c>
      <c r="O4379" s="15">
        <f t="shared" si="207"/>
        <v>0</v>
      </c>
      <c r="P4379" s="30">
        <f t="shared" si="208"/>
        <v>1</v>
      </c>
    </row>
    <row r="4380" spans="1:16">
      <c r="A4380" s="3">
        <f t="shared" si="206"/>
        <v>4378</v>
      </c>
      <c r="B4380" s="3">
        <f>IF(成绩记录表!C4380=成绩查询表!$G$17,P4380+ROW(P4380)/10000000,10000000)+ROW(P4380)/1000000</f>
        <v>10000000.004380001</v>
      </c>
      <c r="O4380" s="15">
        <f t="shared" si="207"/>
        <v>0</v>
      </c>
      <c r="P4380" s="30">
        <f t="shared" si="208"/>
        <v>1</v>
      </c>
    </row>
    <row r="4381" spans="1:16">
      <c r="A4381" s="3">
        <f t="shared" si="206"/>
        <v>4379</v>
      </c>
      <c r="B4381" s="3">
        <f>IF(成绩记录表!C4381=成绩查询表!$G$17,P4381+ROW(P4381)/10000000,10000000)+ROW(P4381)/1000000</f>
        <v>10000000.004380999</v>
      </c>
      <c r="O4381" s="15">
        <f t="shared" si="207"/>
        <v>0</v>
      </c>
      <c r="P4381" s="30">
        <f t="shared" si="208"/>
        <v>1</v>
      </c>
    </row>
    <row r="4382" spans="1:16">
      <c r="A4382" s="3">
        <f t="shared" si="206"/>
        <v>4380</v>
      </c>
      <c r="B4382" s="3">
        <f>IF(成绩记录表!C4382=成绩查询表!$G$17,P4382+ROW(P4382)/10000000,10000000)+ROW(P4382)/1000000</f>
        <v>10000000.004381999</v>
      </c>
      <c r="O4382" s="15">
        <f t="shared" si="207"/>
        <v>0</v>
      </c>
      <c r="P4382" s="30">
        <f t="shared" si="208"/>
        <v>1</v>
      </c>
    </row>
    <row r="4383" spans="1:16">
      <c r="A4383" s="3">
        <f t="shared" si="206"/>
        <v>4381</v>
      </c>
      <c r="B4383" s="3">
        <f>IF(成绩记录表!C4383=成绩查询表!$G$17,P4383+ROW(P4383)/10000000,10000000)+ROW(P4383)/1000000</f>
        <v>10000000.004383</v>
      </c>
      <c r="O4383" s="15">
        <f t="shared" si="207"/>
        <v>0</v>
      </c>
      <c r="P4383" s="30">
        <f t="shared" si="208"/>
        <v>1</v>
      </c>
    </row>
    <row r="4384" spans="1:16">
      <c r="A4384" s="3">
        <f t="shared" si="206"/>
        <v>4382</v>
      </c>
      <c r="B4384" s="3">
        <f>IF(成绩记录表!C4384=成绩查询表!$G$17,P4384+ROW(P4384)/10000000,10000000)+ROW(P4384)/1000000</f>
        <v>10000000.004384</v>
      </c>
      <c r="O4384" s="15">
        <f t="shared" si="207"/>
        <v>0</v>
      </c>
      <c r="P4384" s="30">
        <f t="shared" si="208"/>
        <v>1</v>
      </c>
    </row>
    <row r="4385" spans="1:16">
      <c r="A4385" s="3">
        <f t="shared" si="206"/>
        <v>4383</v>
      </c>
      <c r="B4385" s="3">
        <f>IF(成绩记录表!C4385=成绩查询表!$G$17,P4385+ROW(P4385)/10000000,10000000)+ROW(P4385)/1000000</f>
        <v>10000000.004385</v>
      </c>
      <c r="O4385" s="15">
        <f t="shared" si="207"/>
        <v>0</v>
      </c>
      <c r="P4385" s="30">
        <f t="shared" si="208"/>
        <v>1</v>
      </c>
    </row>
    <row r="4386" spans="1:16">
      <c r="A4386" s="3">
        <f t="shared" si="206"/>
        <v>4384</v>
      </c>
      <c r="B4386" s="3">
        <f>IF(成绩记录表!C4386=成绩查询表!$G$17,P4386+ROW(P4386)/10000000,10000000)+ROW(P4386)/1000000</f>
        <v>10000000.004386</v>
      </c>
      <c r="O4386" s="15">
        <f t="shared" si="207"/>
        <v>0</v>
      </c>
      <c r="P4386" s="30">
        <f t="shared" si="208"/>
        <v>1</v>
      </c>
    </row>
    <row r="4387" spans="1:16">
      <c r="A4387" s="3">
        <f t="shared" si="206"/>
        <v>4385</v>
      </c>
      <c r="B4387" s="3">
        <f>IF(成绩记录表!C4387=成绩查询表!$G$17,P4387+ROW(P4387)/10000000,10000000)+ROW(P4387)/1000000</f>
        <v>10000000.004387001</v>
      </c>
      <c r="O4387" s="15">
        <f t="shared" si="207"/>
        <v>0</v>
      </c>
      <c r="P4387" s="30">
        <f t="shared" si="208"/>
        <v>1</v>
      </c>
    </row>
    <row r="4388" spans="1:16">
      <c r="A4388" s="3">
        <f t="shared" si="206"/>
        <v>4386</v>
      </c>
      <c r="B4388" s="3">
        <f>IF(成绩记录表!C4388=成绩查询表!$G$17,P4388+ROW(P4388)/10000000,10000000)+ROW(P4388)/1000000</f>
        <v>10000000.004388001</v>
      </c>
      <c r="O4388" s="15">
        <f t="shared" si="207"/>
        <v>0</v>
      </c>
      <c r="P4388" s="30">
        <f t="shared" si="208"/>
        <v>1</v>
      </c>
    </row>
    <row r="4389" spans="1:16">
      <c r="A4389" s="3">
        <f t="shared" si="206"/>
        <v>4387</v>
      </c>
      <c r="B4389" s="3">
        <f>IF(成绩记录表!C4389=成绩查询表!$G$17,P4389+ROW(P4389)/10000000,10000000)+ROW(P4389)/1000000</f>
        <v>10000000.004388999</v>
      </c>
      <c r="O4389" s="15">
        <f t="shared" si="207"/>
        <v>0</v>
      </c>
      <c r="P4389" s="30">
        <f t="shared" si="208"/>
        <v>1</v>
      </c>
    </row>
    <row r="4390" spans="1:16">
      <c r="A4390" s="3">
        <f t="shared" si="206"/>
        <v>4388</v>
      </c>
      <c r="B4390" s="3">
        <f>IF(成绩记录表!C4390=成绩查询表!$G$17,P4390+ROW(P4390)/10000000,10000000)+ROW(P4390)/1000000</f>
        <v>10000000.004389999</v>
      </c>
      <c r="O4390" s="15">
        <f t="shared" si="207"/>
        <v>0</v>
      </c>
      <c r="P4390" s="30">
        <f t="shared" si="208"/>
        <v>1</v>
      </c>
    </row>
    <row r="4391" spans="1:16">
      <c r="A4391" s="3">
        <f t="shared" si="206"/>
        <v>4389</v>
      </c>
      <c r="B4391" s="3">
        <f>IF(成绩记录表!C4391=成绩查询表!$G$17,P4391+ROW(P4391)/10000000,10000000)+ROW(P4391)/1000000</f>
        <v>10000000.004391</v>
      </c>
      <c r="O4391" s="15">
        <f t="shared" si="207"/>
        <v>0</v>
      </c>
      <c r="P4391" s="30">
        <f t="shared" si="208"/>
        <v>1</v>
      </c>
    </row>
    <row r="4392" spans="1:16">
      <c r="A4392" s="3">
        <f t="shared" si="206"/>
        <v>4390</v>
      </c>
      <c r="B4392" s="3">
        <f>IF(成绩记录表!C4392=成绩查询表!$G$17,P4392+ROW(P4392)/10000000,10000000)+ROW(P4392)/1000000</f>
        <v>10000000.004392</v>
      </c>
      <c r="O4392" s="15">
        <f t="shared" si="207"/>
        <v>0</v>
      </c>
      <c r="P4392" s="30">
        <f t="shared" si="208"/>
        <v>1</v>
      </c>
    </row>
    <row r="4393" spans="1:16">
      <c r="A4393" s="3">
        <f t="shared" si="206"/>
        <v>4391</v>
      </c>
      <c r="B4393" s="3">
        <f>IF(成绩记录表!C4393=成绩查询表!$G$17,P4393+ROW(P4393)/10000000,10000000)+ROW(P4393)/1000000</f>
        <v>10000000.004393</v>
      </c>
      <c r="O4393" s="15">
        <f t="shared" si="207"/>
        <v>0</v>
      </c>
      <c r="P4393" s="30">
        <f t="shared" si="208"/>
        <v>1</v>
      </c>
    </row>
    <row r="4394" spans="1:16">
      <c r="A4394" s="3">
        <f t="shared" si="206"/>
        <v>4392</v>
      </c>
      <c r="B4394" s="3">
        <f>IF(成绩记录表!C4394=成绩查询表!$G$17,P4394+ROW(P4394)/10000000,10000000)+ROW(P4394)/1000000</f>
        <v>10000000.004394</v>
      </c>
      <c r="O4394" s="15">
        <f t="shared" si="207"/>
        <v>0</v>
      </c>
      <c r="P4394" s="30">
        <f t="shared" si="208"/>
        <v>1</v>
      </c>
    </row>
    <row r="4395" spans="1:16">
      <c r="A4395" s="3">
        <f t="shared" si="206"/>
        <v>4393</v>
      </c>
      <c r="B4395" s="3">
        <f>IF(成绩记录表!C4395=成绩查询表!$G$17,P4395+ROW(P4395)/10000000,10000000)+ROW(P4395)/1000000</f>
        <v>10000000.004395001</v>
      </c>
      <c r="O4395" s="15">
        <f t="shared" si="207"/>
        <v>0</v>
      </c>
      <c r="P4395" s="30">
        <f t="shared" si="208"/>
        <v>1</v>
      </c>
    </row>
    <row r="4396" spans="1:16">
      <c r="A4396" s="3">
        <f t="shared" ref="A4396:A4459" si="209">RANK(B4396,B:B,1)</f>
        <v>4394</v>
      </c>
      <c r="B4396" s="3">
        <f>IF(成绩记录表!C4396=成绩查询表!$G$17,P4396+ROW(P4396)/10000000,10000000)+ROW(P4396)/1000000</f>
        <v>10000000.004396001</v>
      </c>
      <c r="O4396" s="15">
        <f t="shared" ref="O4396:O4459" si="210">SUM(F4396:N4396)</f>
        <v>0</v>
      </c>
      <c r="P4396" s="30">
        <f t="shared" si="208"/>
        <v>1</v>
      </c>
    </row>
    <row r="4397" spans="1:16">
      <c r="A4397" s="3">
        <f t="shared" si="209"/>
        <v>4395</v>
      </c>
      <c r="B4397" s="3">
        <f>IF(成绩记录表!C4397=成绩查询表!$G$17,P4397+ROW(P4397)/10000000,10000000)+ROW(P4397)/1000000</f>
        <v>10000000.004396999</v>
      </c>
      <c r="O4397" s="15">
        <f t="shared" si="210"/>
        <v>0</v>
      </c>
      <c r="P4397" s="30">
        <f t="shared" si="208"/>
        <v>1</v>
      </c>
    </row>
    <row r="4398" spans="1:16">
      <c r="A4398" s="3">
        <f t="shared" si="209"/>
        <v>4396</v>
      </c>
      <c r="B4398" s="3">
        <f>IF(成绩记录表!C4398=成绩查询表!$G$17,P4398+ROW(P4398)/10000000,10000000)+ROW(P4398)/1000000</f>
        <v>10000000.004397999</v>
      </c>
      <c r="O4398" s="15">
        <f t="shared" si="210"/>
        <v>0</v>
      </c>
      <c r="P4398" s="30">
        <f t="shared" si="208"/>
        <v>1</v>
      </c>
    </row>
    <row r="4399" spans="1:16">
      <c r="A4399" s="3">
        <f t="shared" si="209"/>
        <v>4397</v>
      </c>
      <c r="B4399" s="3">
        <f>IF(成绩记录表!C4399=成绩查询表!$G$17,P4399+ROW(P4399)/10000000,10000000)+ROW(P4399)/1000000</f>
        <v>10000000.004399</v>
      </c>
      <c r="O4399" s="15">
        <f t="shared" si="210"/>
        <v>0</v>
      </c>
      <c r="P4399" s="30">
        <f t="shared" si="208"/>
        <v>1</v>
      </c>
    </row>
    <row r="4400" spans="1:16">
      <c r="A4400" s="3">
        <f t="shared" si="209"/>
        <v>4398</v>
      </c>
      <c r="B4400" s="3">
        <f>IF(成绩记录表!C4400=成绩查询表!$G$17,P4400+ROW(P4400)/10000000,10000000)+ROW(P4400)/1000000</f>
        <v>10000000.0044</v>
      </c>
      <c r="O4400" s="15">
        <f t="shared" si="210"/>
        <v>0</v>
      </c>
      <c r="P4400" s="30">
        <f t="shared" si="208"/>
        <v>1</v>
      </c>
    </row>
    <row r="4401" spans="1:16">
      <c r="A4401" s="3">
        <f t="shared" si="209"/>
        <v>4399</v>
      </c>
      <c r="B4401" s="3">
        <f>IF(成绩记录表!C4401=成绩查询表!$G$17,P4401+ROW(P4401)/10000000,10000000)+ROW(P4401)/1000000</f>
        <v>10000000.004401</v>
      </c>
      <c r="O4401" s="15">
        <f t="shared" si="210"/>
        <v>0</v>
      </c>
      <c r="P4401" s="30">
        <f t="shared" si="208"/>
        <v>1</v>
      </c>
    </row>
    <row r="4402" spans="1:16">
      <c r="A4402" s="3">
        <f t="shared" si="209"/>
        <v>4400</v>
      </c>
      <c r="B4402" s="3">
        <f>IF(成绩记录表!C4402=成绩查询表!$G$17,P4402+ROW(P4402)/10000000,10000000)+ROW(P4402)/1000000</f>
        <v>10000000.004402</v>
      </c>
      <c r="O4402" s="15">
        <f t="shared" si="210"/>
        <v>0</v>
      </c>
      <c r="P4402" s="30">
        <f t="shared" si="208"/>
        <v>1</v>
      </c>
    </row>
    <row r="4403" spans="1:16">
      <c r="A4403" s="3">
        <f t="shared" si="209"/>
        <v>4401</v>
      </c>
      <c r="B4403" s="3">
        <f>IF(成绩记录表!C4403=成绩查询表!$G$17,P4403+ROW(P4403)/10000000,10000000)+ROW(P4403)/1000000</f>
        <v>10000000.004403001</v>
      </c>
      <c r="O4403" s="15">
        <f t="shared" si="210"/>
        <v>0</v>
      </c>
      <c r="P4403" s="30">
        <f t="shared" si="208"/>
        <v>1</v>
      </c>
    </row>
    <row r="4404" spans="1:16">
      <c r="A4404" s="3">
        <f t="shared" si="209"/>
        <v>4402</v>
      </c>
      <c r="B4404" s="3">
        <f>IF(成绩记录表!C4404=成绩查询表!$G$17,P4404+ROW(P4404)/10000000,10000000)+ROW(P4404)/1000000</f>
        <v>10000000.004403999</v>
      </c>
      <c r="O4404" s="15">
        <f t="shared" si="210"/>
        <v>0</v>
      </c>
      <c r="P4404" s="30">
        <f t="shared" si="208"/>
        <v>1</v>
      </c>
    </row>
    <row r="4405" spans="1:16">
      <c r="A4405" s="3">
        <f t="shared" si="209"/>
        <v>4403</v>
      </c>
      <c r="B4405" s="3">
        <f>IF(成绩记录表!C4405=成绩查询表!$G$17,P4405+ROW(P4405)/10000000,10000000)+ROW(P4405)/1000000</f>
        <v>10000000.004404999</v>
      </c>
      <c r="O4405" s="15">
        <f t="shared" si="210"/>
        <v>0</v>
      </c>
      <c r="P4405" s="30">
        <f t="shared" si="208"/>
        <v>1</v>
      </c>
    </row>
    <row r="4406" spans="1:16">
      <c r="A4406" s="3">
        <f t="shared" si="209"/>
        <v>4404</v>
      </c>
      <c r="B4406" s="3">
        <f>IF(成绩记录表!C4406=成绩查询表!$G$17,P4406+ROW(P4406)/10000000,10000000)+ROW(P4406)/1000000</f>
        <v>10000000.004406</v>
      </c>
      <c r="O4406" s="15">
        <f t="shared" si="210"/>
        <v>0</v>
      </c>
      <c r="P4406" s="30">
        <f t="shared" si="208"/>
        <v>1</v>
      </c>
    </row>
    <row r="4407" spans="1:16">
      <c r="A4407" s="3">
        <f t="shared" si="209"/>
        <v>4405</v>
      </c>
      <c r="B4407" s="3">
        <f>IF(成绩记录表!C4407=成绩查询表!$G$17,P4407+ROW(P4407)/10000000,10000000)+ROW(P4407)/1000000</f>
        <v>10000000.004407</v>
      </c>
      <c r="O4407" s="15">
        <f t="shared" si="210"/>
        <v>0</v>
      </c>
      <c r="P4407" s="30">
        <f t="shared" si="208"/>
        <v>1</v>
      </c>
    </row>
    <row r="4408" spans="1:16">
      <c r="A4408" s="3">
        <f t="shared" si="209"/>
        <v>4406</v>
      </c>
      <c r="B4408" s="3">
        <f>IF(成绩记录表!C4408=成绩查询表!$G$17,P4408+ROW(P4408)/10000000,10000000)+ROW(P4408)/1000000</f>
        <v>10000000.004408</v>
      </c>
      <c r="O4408" s="15">
        <f t="shared" si="210"/>
        <v>0</v>
      </c>
      <c r="P4408" s="30">
        <f t="shared" si="208"/>
        <v>1</v>
      </c>
    </row>
    <row r="4409" spans="1:16">
      <c r="A4409" s="3">
        <f t="shared" si="209"/>
        <v>4407</v>
      </c>
      <c r="B4409" s="3">
        <f>IF(成绩记录表!C4409=成绩查询表!$G$17,P4409+ROW(P4409)/10000000,10000000)+ROW(P4409)/1000000</f>
        <v>10000000.004409</v>
      </c>
      <c r="O4409" s="15">
        <f t="shared" si="210"/>
        <v>0</v>
      </c>
      <c r="P4409" s="30">
        <f t="shared" si="208"/>
        <v>1</v>
      </c>
    </row>
    <row r="4410" spans="1:16">
      <c r="A4410" s="3">
        <f t="shared" si="209"/>
        <v>4408</v>
      </c>
      <c r="B4410" s="3">
        <f>IF(成绩记录表!C4410=成绩查询表!$G$17,P4410+ROW(P4410)/10000000,10000000)+ROW(P4410)/1000000</f>
        <v>10000000.004410001</v>
      </c>
      <c r="O4410" s="15">
        <f t="shared" si="210"/>
        <v>0</v>
      </c>
      <c r="P4410" s="30">
        <f t="shared" si="208"/>
        <v>1</v>
      </c>
    </row>
    <row r="4411" spans="1:16">
      <c r="A4411" s="3">
        <f t="shared" si="209"/>
        <v>4409</v>
      </c>
      <c r="B4411" s="3">
        <f>IF(成绩记录表!C4411=成绩查询表!$G$17,P4411+ROW(P4411)/10000000,10000000)+ROW(P4411)/1000000</f>
        <v>10000000.004411001</v>
      </c>
      <c r="O4411" s="15">
        <f t="shared" si="210"/>
        <v>0</v>
      </c>
      <c r="P4411" s="30">
        <f t="shared" si="208"/>
        <v>1</v>
      </c>
    </row>
    <row r="4412" spans="1:16">
      <c r="A4412" s="3">
        <f t="shared" si="209"/>
        <v>4410</v>
      </c>
      <c r="B4412" s="3">
        <f>IF(成绩记录表!C4412=成绩查询表!$G$17,P4412+ROW(P4412)/10000000,10000000)+ROW(P4412)/1000000</f>
        <v>10000000.004411999</v>
      </c>
      <c r="O4412" s="15">
        <f t="shared" si="210"/>
        <v>0</v>
      </c>
      <c r="P4412" s="30">
        <f t="shared" si="208"/>
        <v>1</v>
      </c>
    </row>
    <row r="4413" spans="1:16">
      <c r="A4413" s="3">
        <f t="shared" si="209"/>
        <v>4411</v>
      </c>
      <c r="B4413" s="3">
        <f>IF(成绩记录表!C4413=成绩查询表!$G$17,P4413+ROW(P4413)/10000000,10000000)+ROW(P4413)/1000000</f>
        <v>10000000.004412999</v>
      </c>
      <c r="O4413" s="15">
        <f t="shared" si="210"/>
        <v>0</v>
      </c>
      <c r="P4413" s="30">
        <f t="shared" si="208"/>
        <v>1</v>
      </c>
    </row>
    <row r="4414" spans="1:16">
      <c r="A4414" s="3">
        <f t="shared" si="209"/>
        <v>4412</v>
      </c>
      <c r="B4414" s="3">
        <f>IF(成绩记录表!C4414=成绩查询表!$G$17,P4414+ROW(P4414)/10000000,10000000)+ROW(P4414)/1000000</f>
        <v>10000000.004414</v>
      </c>
      <c r="O4414" s="15">
        <f t="shared" si="210"/>
        <v>0</v>
      </c>
      <c r="P4414" s="30">
        <f t="shared" si="208"/>
        <v>1</v>
      </c>
    </row>
    <row r="4415" spans="1:16">
      <c r="A4415" s="3">
        <f t="shared" si="209"/>
        <v>4413</v>
      </c>
      <c r="B4415" s="3">
        <f>IF(成绩记录表!C4415=成绩查询表!$G$17,P4415+ROW(P4415)/10000000,10000000)+ROW(P4415)/1000000</f>
        <v>10000000.004415</v>
      </c>
      <c r="O4415" s="15">
        <f t="shared" si="210"/>
        <v>0</v>
      </c>
      <c r="P4415" s="30">
        <f t="shared" si="208"/>
        <v>1</v>
      </c>
    </row>
    <row r="4416" spans="1:16">
      <c r="A4416" s="3">
        <f t="shared" si="209"/>
        <v>4414</v>
      </c>
      <c r="B4416" s="3">
        <f>IF(成绩记录表!C4416=成绩查询表!$G$17,P4416+ROW(P4416)/10000000,10000000)+ROW(P4416)/1000000</f>
        <v>10000000.004416</v>
      </c>
      <c r="O4416" s="15">
        <f t="shared" si="210"/>
        <v>0</v>
      </c>
      <c r="P4416" s="30">
        <f t="shared" si="208"/>
        <v>1</v>
      </c>
    </row>
    <row r="4417" spans="1:16">
      <c r="A4417" s="3">
        <f t="shared" si="209"/>
        <v>4415</v>
      </c>
      <c r="B4417" s="3">
        <f>IF(成绩记录表!C4417=成绩查询表!$G$17,P4417+ROW(P4417)/10000000,10000000)+ROW(P4417)/1000000</f>
        <v>10000000.004417</v>
      </c>
      <c r="O4417" s="15">
        <f t="shared" si="210"/>
        <v>0</v>
      </c>
      <c r="P4417" s="30">
        <f t="shared" si="208"/>
        <v>1</v>
      </c>
    </row>
    <row r="4418" spans="1:16">
      <c r="A4418" s="3">
        <f t="shared" si="209"/>
        <v>4416</v>
      </c>
      <c r="B4418" s="3">
        <f>IF(成绩记录表!C4418=成绩查询表!$G$17,P4418+ROW(P4418)/10000000,10000000)+ROW(P4418)/1000000</f>
        <v>10000000.004418001</v>
      </c>
      <c r="O4418" s="15">
        <f t="shared" si="210"/>
        <v>0</v>
      </c>
      <c r="P4418" s="30">
        <f t="shared" si="208"/>
        <v>1</v>
      </c>
    </row>
    <row r="4419" spans="1:16">
      <c r="A4419" s="3">
        <f t="shared" si="209"/>
        <v>4417</v>
      </c>
      <c r="B4419" s="3">
        <f>IF(成绩记录表!C4419=成绩查询表!$G$17,P4419+ROW(P4419)/10000000,10000000)+ROW(P4419)/1000000</f>
        <v>10000000.004419001</v>
      </c>
      <c r="O4419" s="15">
        <f t="shared" si="210"/>
        <v>0</v>
      </c>
      <c r="P4419" s="30">
        <f t="shared" si="208"/>
        <v>1</v>
      </c>
    </row>
    <row r="4420" spans="1:16">
      <c r="A4420" s="3">
        <f t="shared" si="209"/>
        <v>4418</v>
      </c>
      <c r="B4420" s="3">
        <f>IF(成绩记录表!C4420=成绩查询表!$G$17,P4420+ROW(P4420)/10000000,10000000)+ROW(P4420)/1000000</f>
        <v>10000000.004419999</v>
      </c>
      <c r="O4420" s="15">
        <f t="shared" si="210"/>
        <v>0</v>
      </c>
      <c r="P4420" s="30">
        <f t="shared" si="208"/>
        <v>1</v>
      </c>
    </row>
    <row r="4421" spans="1:16">
      <c r="A4421" s="3">
        <f t="shared" si="209"/>
        <v>4419</v>
      </c>
      <c r="B4421" s="3">
        <f>IF(成绩记录表!C4421=成绩查询表!$G$17,P4421+ROW(P4421)/10000000,10000000)+ROW(P4421)/1000000</f>
        <v>10000000.004420999</v>
      </c>
      <c r="O4421" s="15">
        <f t="shared" si="210"/>
        <v>0</v>
      </c>
      <c r="P4421" s="30">
        <f t="shared" si="208"/>
        <v>1</v>
      </c>
    </row>
    <row r="4422" spans="1:16">
      <c r="A4422" s="3">
        <f t="shared" si="209"/>
        <v>4420</v>
      </c>
      <c r="B4422" s="3">
        <f>IF(成绩记录表!C4422=成绩查询表!$G$17,P4422+ROW(P4422)/10000000,10000000)+ROW(P4422)/1000000</f>
        <v>10000000.004422</v>
      </c>
      <c r="O4422" s="15">
        <f t="shared" si="210"/>
        <v>0</v>
      </c>
      <c r="P4422" s="30">
        <f t="shared" si="208"/>
        <v>1</v>
      </c>
    </row>
    <row r="4423" spans="1:16">
      <c r="A4423" s="3">
        <f t="shared" si="209"/>
        <v>4421</v>
      </c>
      <c r="B4423" s="3">
        <f>IF(成绩记录表!C4423=成绩查询表!$G$17,P4423+ROW(P4423)/10000000,10000000)+ROW(P4423)/1000000</f>
        <v>10000000.004423</v>
      </c>
      <c r="O4423" s="15">
        <f t="shared" si="210"/>
        <v>0</v>
      </c>
      <c r="P4423" s="30">
        <f t="shared" si="208"/>
        <v>1</v>
      </c>
    </row>
    <row r="4424" spans="1:16">
      <c r="A4424" s="3">
        <f t="shared" si="209"/>
        <v>4422</v>
      </c>
      <c r="B4424" s="3">
        <f>IF(成绩记录表!C4424=成绩查询表!$G$17,P4424+ROW(P4424)/10000000,10000000)+ROW(P4424)/1000000</f>
        <v>10000000.004424</v>
      </c>
      <c r="O4424" s="15">
        <f t="shared" si="210"/>
        <v>0</v>
      </c>
      <c r="P4424" s="30">
        <f t="shared" si="208"/>
        <v>1</v>
      </c>
    </row>
    <row r="4425" spans="1:16">
      <c r="A4425" s="3">
        <f t="shared" si="209"/>
        <v>4423</v>
      </c>
      <c r="B4425" s="3">
        <f>IF(成绩记录表!C4425=成绩查询表!$G$17,P4425+ROW(P4425)/10000000,10000000)+ROW(P4425)/1000000</f>
        <v>10000000.004425</v>
      </c>
      <c r="O4425" s="15">
        <f t="shared" si="210"/>
        <v>0</v>
      </c>
      <c r="P4425" s="30">
        <f t="shared" si="208"/>
        <v>1</v>
      </c>
    </row>
    <row r="4426" spans="1:16">
      <c r="A4426" s="3">
        <f t="shared" si="209"/>
        <v>4424</v>
      </c>
      <c r="B4426" s="3">
        <f>IF(成绩记录表!C4426=成绩查询表!$G$17,P4426+ROW(P4426)/10000000,10000000)+ROW(P4426)/1000000</f>
        <v>10000000.004426001</v>
      </c>
      <c r="O4426" s="15">
        <f t="shared" si="210"/>
        <v>0</v>
      </c>
      <c r="P4426" s="30">
        <f t="shared" si="208"/>
        <v>1</v>
      </c>
    </row>
    <row r="4427" spans="1:16">
      <c r="A4427" s="3">
        <f t="shared" si="209"/>
        <v>4425</v>
      </c>
      <c r="B4427" s="3">
        <f>IF(成绩记录表!C4427=成绩查询表!$G$17,P4427+ROW(P4427)/10000000,10000000)+ROW(P4427)/1000000</f>
        <v>10000000.004427001</v>
      </c>
      <c r="O4427" s="15">
        <f t="shared" si="210"/>
        <v>0</v>
      </c>
      <c r="P4427" s="30">
        <f t="shared" si="208"/>
        <v>1</v>
      </c>
    </row>
    <row r="4428" spans="1:16">
      <c r="A4428" s="3">
        <f t="shared" si="209"/>
        <v>4426</v>
      </c>
      <c r="B4428" s="3">
        <f>IF(成绩记录表!C4428=成绩查询表!$G$17,P4428+ROW(P4428)/10000000,10000000)+ROW(P4428)/1000000</f>
        <v>10000000.004427999</v>
      </c>
      <c r="O4428" s="15">
        <f t="shared" si="210"/>
        <v>0</v>
      </c>
      <c r="P4428" s="30">
        <f t="shared" si="208"/>
        <v>1</v>
      </c>
    </row>
    <row r="4429" spans="1:16">
      <c r="A4429" s="3">
        <f t="shared" si="209"/>
        <v>4427</v>
      </c>
      <c r="B4429" s="3">
        <f>IF(成绩记录表!C4429=成绩查询表!$G$17,P4429+ROW(P4429)/10000000,10000000)+ROW(P4429)/1000000</f>
        <v>10000000.004428999</v>
      </c>
      <c r="O4429" s="15">
        <f t="shared" si="210"/>
        <v>0</v>
      </c>
      <c r="P4429" s="30">
        <f t="shared" si="208"/>
        <v>1</v>
      </c>
    </row>
    <row r="4430" spans="1:16">
      <c r="A4430" s="3">
        <f t="shared" si="209"/>
        <v>4428</v>
      </c>
      <c r="B4430" s="3">
        <f>IF(成绩记录表!C4430=成绩查询表!$G$17,P4430+ROW(P4430)/10000000,10000000)+ROW(P4430)/1000000</f>
        <v>10000000.00443</v>
      </c>
      <c r="O4430" s="15">
        <f t="shared" si="210"/>
        <v>0</v>
      </c>
      <c r="P4430" s="30">
        <f t="shared" si="208"/>
        <v>1</v>
      </c>
    </row>
    <row r="4431" spans="1:16">
      <c r="A4431" s="3">
        <f t="shared" si="209"/>
        <v>4429</v>
      </c>
      <c r="B4431" s="3">
        <f>IF(成绩记录表!C4431=成绩查询表!$G$17,P4431+ROW(P4431)/10000000,10000000)+ROW(P4431)/1000000</f>
        <v>10000000.004431</v>
      </c>
      <c r="O4431" s="15">
        <f t="shared" si="210"/>
        <v>0</v>
      </c>
      <c r="P4431" s="30">
        <f t="shared" si="208"/>
        <v>1</v>
      </c>
    </row>
    <row r="4432" spans="1:16">
      <c r="A4432" s="3">
        <f t="shared" si="209"/>
        <v>4430</v>
      </c>
      <c r="B4432" s="3">
        <f>IF(成绩记录表!C4432=成绩查询表!$G$17,P4432+ROW(P4432)/10000000,10000000)+ROW(P4432)/1000000</f>
        <v>10000000.004432</v>
      </c>
      <c r="O4432" s="15">
        <f t="shared" si="210"/>
        <v>0</v>
      </c>
      <c r="P4432" s="30">
        <f t="shared" si="208"/>
        <v>1</v>
      </c>
    </row>
    <row r="4433" spans="1:16">
      <c r="A4433" s="3">
        <f t="shared" si="209"/>
        <v>4431</v>
      </c>
      <c r="B4433" s="3">
        <f>IF(成绩记录表!C4433=成绩查询表!$G$17,P4433+ROW(P4433)/10000000,10000000)+ROW(P4433)/1000000</f>
        <v>10000000.004433</v>
      </c>
      <c r="O4433" s="15">
        <f t="shared" si="210"/>
        <v>0</v>
      </c>
      <c r="P4433" s="30">
        <f t="shared" si="208"/>
        <v>1</v>
      </c>
    </row>
    <row r="4434" spans="1:16">
      <c r="A4434" s="3">
        <f t="shared" si="209"/>
        <v>4432</v>
      </c>
      <c r="B4434" s="3">
        <f>IF(成绩记录表!C4434=成绩查询表!$G$17,P4434+ROW(P4434)/10000000,10000000)+ROW(P4434)/1000000</f>
        <v>10000000.004434001</v>
      </c>
      <c r="O4434" s="15">
        <f t="shared" si="210"/>
        <v>0</v>
      </c>
      <c r="P4434" s="30">
        <f t="shared" si="208"/>
        <v>1</v>
      </c>
    </row>
    <row r="4435" spans="1:16">
      <c r="A4435" s="3">
        <f t="shared" si="209"/>
        <v>4433</v>
      </c>
      <c r="B4435" s="3">
        <f>IF(成绩记录表!C4435=成绩查询表!$G$17,P4435+ROW(P4435)/10000000,10000000)+ROW(P4435)/1000000</f>
        <v>10000000.004434999</v>
      </c>
      <c r="O4435" s="15">
        <f t="shared" si="210"/>
        <v>0</v>
      </c>
      <c r="P4435" s="30">
        <f t="shared" si="208"/>
        <v>1</v>
      </c>
    </row>
    <row r="4436" spans="1:16">
      <c r="A4436" s="3">
        <f t="shared" si="209"/>
        <v>4434</v>
      </c>
      <c r="B4436" s="3">
        <f>IF(成绩记录表!C4436=成绩查询表!$G$17,P4436+ROW(P4436)/10000000,10000000)+ROW(P4436)/1000000</f>
        <v>10000000.004435999</v>
      </c>
      <c r="O4436" s="15">
        <f t="shared" si="210"/>
        <v>0</v>
      </c>
      <c r="P4436" s="30">
        <f t="shared" si="208"/>
        <v>1</v>
      </c>
    </row>
    <row r="4437" spans="1:16">
      <c r="A4437" s="3">
        <f t="shared" si="209"/>
        <v>4435</v>
      </c>
      <c r="B4437" s="3">
        <f>IF(成绩记录表!C4437=成绩查询表!$G$17,P4437+ROW(P4437)/10000000,10000000)+ROW(P4437)/1000000</f>
        <v>10000000.004437</v>
      </c>
      <c r="O4437" s="15">
        <f t="shared" si="210"/>
        <v>0</v>
      </c>
      <c r="P4437" s="30">
        <f t="shared" si="208"/>
        <v>1</v>
      </c>
    </row>
    <row r="4438" spans="1:16">
      <c r="A4438" s="3">
        <f t="shared" si="209"/>
        <v>4436</v>
      </c>
      <c r="B4438" s="3">
        <f>IF(成绩记录表!C4438=成绩查询表!$G$17,P4438+ROW(P4438)/10000000,10000000)+ROW(P4438)/1000000</f>
        <v>10000000.004438</v>
      </c>
      <c r="O4438" s="15">
        <f t="shared" si="210"/>
        <v>0</v>
      </c>
      <c r="P4438" s="30">
        <f t="shared" ref="P4438:P4501" si="211">IFERROR(VALUE(COUNTIFS($C$2:$C$20000,C4438,$O$2:$O$20000,"&gt;"&amp;$O4438)+1),0)</f>
        <v>1</v>
      </c>
    </row>
    <row r="4439" spans="1:16">
      <c r="A4439" s="3">
        <f t="shared" si="209"/>
        <v>4437</v>
      </c>
      <c r="B4439" s="3">
        <f>IF(成绩记录表!C4439=成绩查询表!$G$17,P4439+ROW(P4439)/10000000,10000000)+ROW(P4439)/1000000</f>
        <v>10000000.004439</v>
      </c>
      <c r="O4439" s="15">
        <f t="shared" si="210"/>
        <v>0</v>
      </c>
      <c r="P4439" s="30">
        <f t="shared" si="211"/>
        <v>1</v>
      </c>
    </row>
    <row r="4440" spans="1:16">
      <c r="A4440" s="3">
        <f t="shared" si="209"/>
        <v>4438</v>
      </c>
      <c r="B4440" s="3">
        <f>IF(成绩记录表!C4440=成绩查询表!$G$17,P4440+ROW(P4440)/10000000,10000000)+ROW(P4440)/1000000</f>
        <v>10000000.00444</v>
      </c>
      <c r="O4440" s="15">
        <f t="shared" si="210"/>
        <v>0</v>
      </c>
      <c r="P4440" s="30">
        <f t="shared" si="211"/>
        <v>1</v>
      </c>
    </row>
    <row r="4441" spans="1:16">
      <c r="A4441" s="3">
        <f t="shared" si="209"/>
        <v>4439</v>
      </c>
      <c r="B4441" s="3">
        <f>IF(成绩记录表!C4441=成绩查询表!$G$17,P4441+ROW(P4441)/10000000,10000000)+ROW(P4441)/1000000</f>
        <v>10000000.004441001</v>
      </c>
      <c r="O4441" s="15">
        <f t="shared" si="210"/>
        <v>0</v>
      </c>
      <c r="P4441" s="30">
        <f t="shared" si="211"/>
        <v>1</v>
      </c>
    </row>
    <row r="4442" spans="1:16">
      <c r="A4442" s="3">
        <f t="shared" si="209"/>
        <v>4440</v>
      </c>
      <c r="B4442" s="3">
        <f>IF(成绩记录表!C4442=成绩查询表!$G$17,P4442+ROW(P4442)/10000000,10000000)+ROW(P4442)/1000000</f>
        <v>10000000.004442001</v>
      </c>
      <c r="O4442" s="15">
        <f t="shared" si="210"/>
        <v>0</v>
      </c>
      <c r="P4442" s="30">
        <f t="shared" si="211"/>
        <v>1</v>
      </c>
    </row>
    <row r="4443" spans="1:16">
      <c r="A4443" s="3">
        <f t="shared" si="209"/>
        <v>4441</v>
      </c>
      <c r="B4443" s="3">
        <f>IF(成绩记录表!C4443=成绩查询表!$G$17,P4443+ROW(P4443)/10000000,10000000)+ROW(P4443)/1000000</f>
        <v>10000000.004442999</v>
      </c>
      <c r="O4443" s="15">
        <f t="shared" si="210"/>
        <v>0</v>
      </c>
      <c r="P4443" s="30">
        <f t="shared" si="211"/>
        <v>1</v>
      </c>
    </row>
    <row r="4444" spans="1:16">
      <c r="A4444" s="3">
        <f t="shared" si="209"/>
        <v>4442</v>
      </c>
      <c r="B4444" s="3">
        <f>IF(成绩记录表!C4444=成绩查询表!$G$17,P4444+ROW(P4444)/10000000,10000000)+ROW(P4444)/1000000</f>
        <v>10000000.004443999</v>
      </c>
      <c r="O4444" s="15">
        <f t="shared" si="210"/>
        <v>0</v>
      </c>
      <c r="P4444" s="30">
        <f t="shared" si="211"/>
        <v>1</v>
      </c>
    </row>
    <row r="4445" spans="1:16">
      <c r="A4445" s="3">
        <f t="shared" si="209"/>
        <v>4443</v>
      </c>
      <c r="B4445" s="3">
        <f>IF(成绩记录表!C4445=成绩查询表!$G$17,P4445+ROW(P4445)/10000000,10000000)+ROW(P4445)/1000000</f>
        <v>10000000.004445</v>
      </c>
      <c r="O4445" s="15">
        <f t="shared" si="210"/>
        <v>0</v>
      </c>
      <c r="P4445" s="30">
        <f t="shared" si="211"/>
        <v>1</v>
      </c>
    </row>
    <row r="4446" spans="1:16">
      <c r="A4446" s="3">
        <f t="shared" si="209"/>
        <v>4444</v>
      </c>
      <c r="B4446" s="3">
        <f>IF(成绩记录表!C4446=成绩查询表!$G$17,P4446+ROW(P4446)/10000000,10000000)+ROW(P4446)/1000000</f>
        <v>10000000.004446</v>
      </c>
      <c r="O4446" s="15">
        <f t="shared" si="210"/>
        <v>0</v>
      </c>
      <c r="P4446" s="30">
        <f t="shared" si="211"/>
        <v>1</v>
      </c>
    </row>
    <row r="4447" spans="1:16">
      <c r="A4447" s="3">
        <f t="shared" si="209"/>
        <v>4445</v>
      </c>
      <c r="B4447" s="3">
        <f>IF(成绩记录表!C4447=成绩查询表!$G$17,P4447+ROW(P4447)/10000000,10000000)+ROW(P4447)/1000000</f>
        <v>10000000.004447</v>
      </c>
      <c r="O4447" s="15">
        <f t="shared" si="210"/>
        <v>0</v>
      </c>
      <c r="P4447" s="30">
        <f t="shared" si="211"/>
        <v>1</v>
      </c>
    </row>
    <row r="4448" spans="1:16">
      <c r="A4448" s="3">
        <f t="shared" si="209"/>
        <v>4446</v>
      </c>
      <c r="B4448" s="3">
        <f>IF(成绩记录表!C4448=成绩查询表!$G$17,P4448+ROW(P4448)/10000000,10000000)+ROW(P4448)/1000000</f>
        <v>10000000.004448</v>
      </c>
      <c r="O4448" s="15">
        <f t="shared" si="210"/>
        <v>0</v>
      </c>
      <c r="P4448" s="30">
        <f t="shared" si="211"/>
        <v>1</v>
      </c>
    </row>
    <row r="4449" spans="1:16">
      <c r="A4449" s="3">
        <f t="shared" si="209"/>
        <v>4447</v>
      </c>
      <c r="B4449" s="3">
        <f>IF(成绩记录表!C4449=成绩查询表!$G$17,P4449+ROW(P4449)/10000000,10000000)+ROW(P4449)/1000000</f>
        <v>10000000.004449001</v>
      </c>
      <c r="O4449" s="15">
        <f t="shared" si="210"/>
        <v>0</v>
      </c>
      <c r="P4449" s="30">
        <f t="shared" si="211"/>
        <v>1</v>
      </c>
    </row>
    <row r="4450" spans="1:16">
      <c r="A4450" s="3">
        <f t="shared" si="209"/>
        <v>4448</v>
      </c>
      <c r="B4450" s="3">
        <f>IF(成绩记录表!C4450=成绩查询表!$G$17,P4450+ROW(P4450)/10000000,10000000)+ROW(P4450)/1000000</f>
        <v>10000000.004450001</v>
      </c>
      <c r="O4450" s="15">
        <f t="shared" si="210"/>
        <v>0</v>
      </c>
      <c r="P4450" s="30">
        <f t="shared" si="211"/>
        <v>1</v>
      </c>
    </row>
    <row r="4451" spans="1:16">
      <c r="A4451" s="3">
        <f t="shared" si="209"/>
        <v>4449</v>
      </c>
      <c r="B4451" s="3">
        <f>IF(成绩记录表!C4451=成绩查询表!$G$17,P4451+ROW(P4451)/10000000,10000000)+ROW(P4451)/1000000</f>
        <v>10000000.004450999</v>
      </c>
      <c r="O4451" s="15">
        <f t="shared" si="210"/>
        <v>0</v>
      </c>
      <c r="P4451" s="30">
        <f t="shared" si="211"/>
        <v>1</v>
      </c>
    </row>
    <row r="4452" spans="1:16">
      <c r="A4452" s="3">
        <f t="shared" si="209"/>
        <v>4450</v>
      </c>
      <c r="B4452" s="3">
        <f>IF(成绩记录表!C4452=成绩查询表!$G$17,P4452+ROW(P4452)/10000000,10000000)+ROW(P4452)/1000000</f>
        <v>10000000.004451999</v>
      </c>
      <c r="O4452" s="15">
        <f t="shared" si="210"/>
        <v>0</v>
      </c>
      <c r="P4452" s="30">
        <f t="shared" si="211"/>
        <v>1</v>
      </c>
    </row>
    <row r="4453" spans="1:16">
      <c r="A4453" s="3">
        <f t="shared" si="209"/>
        <v>4451</v>
      </c>
      <c r="B4453" s="3">
        <f>IF(成绩记录表!C4453=成绩查询表!$G$17,P4453+ROW(P4453)/10000000,10000000)+ROW(P4453)/1000000</f>
        <v>10000000.004453</v>
      </c>
      <c r="O4453" s="15">
        <f t="shared" si="210"/>
        <v>0</v>
      </c>
      <c r="P4453" s="30">
        <f t="shared" si="211"/>
        <v>1</v>
      </c>
    </row>
    <row r="4454" spans="1:16">
      <c r="A4454" s="3">
        <f t="shared" si="209"/>
        <v>4452</v>
      </c>
      <c r="B4454" s="3">
        <f>IF(成绩记录表!C4454=成绩查询表!$G$17,P4454+ROW(P4454)/10000000,10000000)+ROW(P4454)/1000000</f>
        <v>10000000.004454</v>
      </c>
      <c r="O4454" s="15">
        <f t="shared" si="210"/>
        <v>0</v>
      </c>
      <c r="P4454" s="30">
        <f t="shared" si="211"/>
        <v>1</v>
      </c>
    </row>
    <row r="4455" spans="1:16">
      <c r="A4455" s="3">
        <f t="shared" si="209"/>
        <v>4453</v>
      </c>
      <c r="B4455" s="3">
        <f>IF(成绩记录表!C4455=成绩查询表!$G$17,P4455+ROW(P4455)/10000000,10000000)+ROW(P4455)/1000000</f>
        <v>10000000.004455</v>
      </c>
      <c r="O4455" s="15">
        <f t="shared" si="210"/>
        <v>0</v>
      </c>
      <c r="P4455" s="30">
        <f t="shared" si="211"/>
        <v>1</v>
      </c>
    </row>
    <row r="4456" spans="1:16">
      <c r="A4456" s="3">
        <f t="shared" si="209"/>
        <v>4454</v>
      </c>
      <c r="B4456" s="3">
        <f>IF(成绩记录表!C4456=成绩查询表!$G$17,P4456+ROW(P4456)/10000000,10000000)+ROW(P4456)/1000000</f>
        <v>10000000.004456</v>
      </c>
      <c r="O4456" s="15">
        <f t="shared" si="210"/>
        <v>0</v>
      </c>
      <c r="P4456" s="30">
        <f t="shared" si="211"/>
        <v>1</v>
      </c>
    </row>
    <row r="4457" spans="1:16">
      <c r="A4457" s="3">
        <f t="shared" si="209"/>
        <v>4455</v>
      </c>
      <c r="B4457" s="3">
        <f>IF(成绩记录表!C4457=成绩查询表!$G$17,P4457+ROW(P4457)/10000000,10000000)+ROW(P4457)/1000000</f>
        <v>10000000.004457001</v>
      </c>
      <c r="O4457" s="15">
        <f t="shared" si="210"/>
        <v>0</v>
      </c>
      <c r="P4457" s="30">
        <f t="shared" si="211"/>
        <v>1</v>
      </c>
    </row>
    <row r="4458" spans="1:16">
      <c r="A4458" s="3">
        <f t="shared" si="209"/>
        <v>4456</v>
      </c>
      <c r="B4458" s="3">
        <f>IF(成绩记录表!C4458=成绩查询表!$G$17,P4458+ROW(P4458)/10000000,10000000)+ROW(P4458)/1000000</f>
        <v>10000000.004458001</v>
      </c>
      <c r="O4458" s="15">
        <f t="shared" si="210"/>
        <v>0</v>
      </c>
      <c r="P4458" s="30">
        <f t="shared" si="211"/>
        <v>1</v>
      </c>
    </row>
    <row r="4459" spans="1:16">
      <c r="A4459" s="3">
        <f t="shared" si="209"/>
        <v>4457</v>
      </c>
      <c r="B4459" s="3">
        <f>IF(成绩记录表!C4459=成绩查询表!$G$17,P4459+ROW(P4459)/10000000,10000000)+ROW(P4459)/1000000</f>
        <v>10000000.004458999</v>
      </c>
      <c r="O4459" s="15">
        <f t="shared" si="210"/>
        <v>0</v>
      </c>
      <c r="P4459" s="30">
        <f t="shared" si="211"/>
        <v>1</v>
      </c>
    </row>
    <row r="4460" spans="1:16">
      <c r="A4460" s="3">
        <f t="shared" ref="A4460:A4523" si="212">RANK(B4460,B:B,1)</f>
        <v>4458</v>
      </c>
      <c r="B4460" s="3">
        <f>IF(成绩记录表!C4460=成绩查询表!$G$17,P4460+ROW(P4460)/10000000,10000000)+ROW(P4460)/1000000</f>
        <v>10000000.00446</v>
      </c>
      <c r="O4460" s="15">
        <f t="shared" ref="O4460:O4523" si="213">SUM(F4460:N4460)</f>
        <v>0</v>
      </c>
      <c r="P4460" s="30">
        <f t="shared" si="211"/>
        <v>1</v>
      </c>
    </row>
    <row r="4461" spans="1:16">
      <c r="A4461" s="3">
        <f t="shared" si="212"/>
        <v>4459</v>
      </c>
      <c r="B4461" s="3">
        <f>IF(成绩记录表!C4461=成绩查询表!$G$17,P4461+ROW(P4461)/10000000,10000000)+ROW(P4461)/1000000</f>
        <v>10000000.004461</v>
      </c>
      <c r="O4461" s="15">
        <f t="shared" si="213"/>
        <v>0</v>
      </c>
      <c r="P4461" s="30">
        <f t="shared" si="211"/>
        <v>1</v>
      </c>
    </row>
    <row r="4462" spans="1:16">
      <c r="A4462" s="3">
        <f t="shared" si="212"/>
        <v>4460</v>
      </c>
      <c r="B4462" s="3">
        <f>IF(成绩记录表!C4462=成绩查询表!$G$17,P4462+ROW(P4462)/10000000,10000000)+ROW(P4462)/1000000</f>
        <v>10000000.004462</v>
      </c>
      <c r="O4462" s="15">
        <f t="shared" si="213"/>
        <v>0</v>
      </c>
      <c r="P4462" s="30">
        <f t="shared" si="211"/>
        <v>1</v>
      </c>
    </row>
    <row r="4463" spans="1:16">
      <c r="A4463" s="3">
        <f t="shared" si="212"/>
        <v>4461</v>
      </c>
      <c r="B4463" s="3">
        <f>IF(成绩记录表!C4463=成绩查询表!$G$17,P4463+ROW(P4463)/10000000,10000000)+ROW(P4463)/1000000</f>
        <v>10000000.004463</v>
      </c>
      <c r="O4463" s="15">
        <f t="shared" si="213"/>
        <v>0</v>
      </c>
      <c r="P4463" s="30">
        <f t="shared" si="211"/>
        <v>1</v>
      </c>
    </row>
    <row r="4464" spans="1:16">
      <c r="A4464" s="3">
        <f t="shared" si="212"/>
        <v>4462</v>
      </c>
      <c r="B4464" s="3">
        <f>IF(成绩记录表!C4464=成绩查询表!$G$17,P4464+ROW(P4464)/10000000,10000000)+ROW(P4464)/1000000</f>
        <v>10000000.004464</v>
      </c>
      <c r="O4464" s="15">
        <f t="shared" si="213"/>
        <v>0</v>
      </c>
      <c r="P4464" s="30">
        <f t="shared" si="211"/>
        <v>1</v>
      </c>
    </row>
    <row r="4465" spans="1:16">
      <c r="A4465" s="3">
        <f t="shared" si="212"/>
        <v>4463</v>
      </c>
      <c r="B4465" s="3">
        <f>IF(成绩记录表!C4465=成绩查询表!$G$17,P4465+ROW(P4465)/10000000,10000000)+ROW(P4465)/1000000</f>
        <v>10000000.004465001</v>
      </c>
      <c r="O4465" s="15">
        <f t="shared" si="213"/>
        <v>0</v>
      </c>
      <c r="P4465" s="30">
        <f t="shared" si="211"/>
        <v>1</v>
      </c>
    </row>
    <row r="4466" spans="1:16">
      <c r="A4466" s="3">
        <f t="shared" si="212"/>
        <v>4464</v>
      </c>
      <c r="B4466" s="3">
        <f>IF(成绩记录表!C4466=成绩查询表!$G$17,P4466+ROW(P4466)/10000000,10000000)+ROW(P4466)/1000000</f>
        <v>10000000.004465999</v>
      </c>
      <c r="O4466" s="15">
        <f t="shared" si="213"/>
        <v>0</v>
      </c>
      <c r="P4466" s="30">
        <f t="shared" si="211"/>
        <v>1</v>
      </c>
    </row>
    <row r="4467" spans="1:16">
      <c r="A4467" s="3">
        <f t="shared" si="212"/>
        <v>4465</v>
      </c>
      <c r="B4467" s="3">
        <f>IF(成绩记录表!C4467=成绩查询表!$G$17,P4467+ROW(P4467)/10000000,10000000)+ROW(P4467)/1000000</f>
        <v>10000000.004466999</v>
      </c>
      <c r="O4467" s="15">
        <f t="shared" si="213"/>
        <v>0</v>
      </c>
      <c r="P4467" s="30">
        <f t="shared" si="211"/>
        <v>1</v>
      </c>
    </row>
    <row r="4468" spans="1:16">
      <c r="A4468" s="3">
        <f t="shared" si="212"/>
        <v>4466</v>
      </c>
      <c r="B4468" s="3">
        <f>IF(成绩记录表!C4468=成绩查询表!$G$17,P4468+ROW(P4468)/10000000,10000000)+ROW(P4468)/1000000</f>
        <v>10000000.004468</v>
      </c>
      <c r="O4468" s="15">
        <f t="shared" si="213"/>
        <v>0</v>
      </c>
      <c r="P4468" s="30">
        <f t="shared" si="211"/>
        <v>1</v>
      </c>
    </row>
    <row r="4469" spans="1:16">
      <c r="A4469" s="3">
        <f t="shared" si="212"/>
        <v>4467</v>
      </c>
      <c r="B4469" s="3">
        <f>IF(成绩记录表!C4469=成绩查询表!$G$17,P4469+ROW(P4469)/10000000,10000000)+ROW(P4469)/1000000</f>
        <v>10000000.004469</v>
      </c>
      <c r="O4469" s="15">
        <f t="shared" si="213"/>
        <v>0</v>
      </c>
      <c r="P4469" s="30">
        <f t="shared" si="211"/>
        <v>1</v>
      </c>
    </row>
    <row r="4470" spans="1:16">
      <c r="A4470" s="3">
        <f t="shared" si="212"/>
        <v>4468</v>
      </c>
      <c r="B4470" s="3">
        <f>IF(成绩记录表!C4470=成绩查询表!$G$17,P4470+ROW(P4470)/10000000,10000000)+ROW(P4470)/1000000</f>
        <v>10000000.00447</v>
      </c>
      <c r="O4470" s="15">
        <f t="shared" si="213"/>
        <v>0</v>
      </c>
      <c r="P4470" s="30">
        <f t="shared" si="211"/>
        <v>1</v>
      </c>
    </row>
    <row r="4471" spans="1:16">
      <c r="A4471" s="3">
        <f t="shared" si="212"/>
        <v>4469</v>
      </c>
      <c r="B4471" s="3">
        <f>IF(成绩记录表!C4471=成绩查询表!$G$17,P4471+ROW(P4471)/10000000,10000000)+ROW(P4471)/1000000</f>
        <v>10000000.004471</v>
      </c>
      <c r="O4471" s="15">
        <f t="shared" si="213"/>
        <v>0</v>
      </c>
      <c r="P4471" s="30">
        <f t="shared" si="211"/>
        <v>1</v>
      </c>
    </row>
    <row r="4472" spans="1:16">
      <c r="A4472" s="3">
        <f t="shared" si="212"/>
        <v>4470</v>
      </c>
      <c r="B4472" s="3">
        <f>IF(成绩记录表!C4472=成绩查询表!$G$17,P4472+ROW(P4472)/10000000,10000000)+ROW(P4472)/1000000</f>
        <v>10000000.004472001</v>
      </c>
      <c r="O4472" s="15">
        <f t="shared" si="213"/>
        <v>0</v>
      </c>
      <c r="P4472" s="30">
        <f t="shared" si="211"/>
        <v>1</v>
      </c>
    </row>
    <row r="4473" spans="1:16">
      <c r="A4473" s="3">
        <f t="shared" si="212"/>
        <v>4471</v>
      </c>
      <c r="B4473" s="3">
        <f>IF(成绩记录表!C4473=成绩查询表!$G$17,P4473+ROW(P4473)/10000000,10000000)+ROW(P4473)/1000000</f>
        <v>10000000.004473001</v>
      </c>
      <c r="O4473" s="15">
        <f t="shared" si="213"/>
        <v>0</v>
      </c>
      <c r="P4473" s="30">
        <f t="shared" si="211"/>
        <v>1</v>
      </c>
    </row>
    <row r="4474" spans="1:16">
      <c r="A4474" s="3">
        <f t="shared" si="212"/>
        <v>4472</v>
      </c>
      <c r="B4474" s="3">
        <f>IF(成绩记录表!C4474=成绩查询表!$G$17,P4474+ROW(P4474)/10000000,10000000)+ROW(P4474)/1000000</f>
        <v>10000000.004473999</v>
      </c>
      <c r="O4474" s="15">
        <f t="shared" si="213"/>
        <v>0</v>
      </c>
      <c r="P4474" s="30">
        <f t="shared" si="211"/>
        <v>1</v>
      </c>
    </row>
    <row r="4475" spans="1:16">
      <c r="A4475" s="3">
        <f t="shared" si="212"/>
        <v>4473</v>
      </c>
      <c r="B4475" s="3">
        <f>IF(成绩记录表!C4475=成绩查询表!$G$17,P4475+ROW(P4475)/10000000,10000000)+ROW(P4475)/1000000</f>
        <v>10000000.004474999</v>
      </c>
      <c r="O4475" s="15">
        <f t="shared" si="213"/>
        <v>0</v>
      </c>
      <c r="P4475" s="30">
        <f t="shared" si="211"/>
        <v>1</v>
      </c>
    </row>
    <row r="4476" spans="1:16">
      <c r="A4476" s="3">
        <f t="shared" si="212"/>
        <v>4474</v>
      </c>
      <c r="B4476" s="3">
        <f>IF(成绩记录表!C4476=成绩查询表!$G$17,P4476+ROW(P4476)/10000000,10000000)+ROW(P4476)/1000000</f>
        <v>10000000.004476</v>
      </c>
      <c r="O4476" s="15">
        <f t="shared" si="213"/>
        <v>0</v>
      </c>
      <c r="P4476" s="30">
        <f t="shared" si="211"/>
        <v>1</v>
      </c>
    </row>
    <row r="4477" spans="1:16">
      <c r="A4477" s="3">
        <f t="shared" si="212"/>
        <v>4475</v>
      </c>
      <c r="B4477" s="3">
        <f>IF(成绩记录表!C4477=成绩查询表!$G$17,P4477+ROW(P4477)/10000000,10000000)+ROW(P4477)/1000000</f>
        <v>10000000.004477</v>
      </c>
      <c r="O4477" s="15">
        <f t="shared" si="213"/>
        <v>0</v>
      </c>
      <c r="P4477" s="30">
        <f t="shared" si="211"/>
        <v>1</v>
      </c>
    </row>
    <row r="4478" spans="1:16">
      <c r="A4478" s="3">
        <f t="shared" si="212"/>
        <v>4476</v>
      </c>
      <c r="B4478" s="3">
        <f>IF(成绩记录表!C4478=成绩查询表!$G$17,P4478+ROW(P4478)/10000000,10000000)+ROW(P4478)/1000000</f>
        <v>10000000.004478</v>
      </c>
      <c r="O4478" s="15">
        <f t="shared" si="213"/>
        <v>0</v>
      </c>
      <c r="P4478" s="30">
        <f t="shared" si="211"/>
        <v>1</v>
      </c>
    </row>
    <row r="4479" spans="1:16">
      <c r="A4479" s="3">
        <f t="shared" si="212"/>
        <v>4477</v>
      </c>
      <c r="B4479" s="3">
        <f>IF(成绩记录表!C4479=成绩查询表!$G$17,P4479+ROW(P4479)/10000000,10000000)+ROW(P4479)/1000000</f>
        <v>10000000.004479</v>
      </c>
      <c r="O4479" s="15">
        <f t="shared" si="213"/>
        <v>0</v>
      </c>
      <c r="P4479" s="30">
        <f t="shared" si="211"/>
        <v>1</v>
      </c>
    </row>
    <row r="4480" spans="1:16">
      <c r="A4480" s="3">
        <f t="shared" si="212"/>
        <v>4478</v>
      </c>
      <c r="B4480" s="3">
        <f>IF(成绩记录表!C4480=成绩查询表!$G$17,P4480+ROW(P4480)/10000000,10000000)+ROW(P4480)/1000000</f>
        <v>10000000.004480001</v>
      </c>
      <c r="O4480" s="15">
        <f t="shared" si="213"/>
        <v>0</v>
      </c>
      <c r="P4480" s="30">
        <f t="shared" si="211"/>
        <v>1</v>
      </c>
    </row>
    <row r="4481" spans="1:16">
      <c r="A4481" s="3">
        <f t="shared" si="212"/>
        <v>4479</v>
      </c>
      <c r="B4481" s="3">
        <f>IF(成绩记录表!C4481=成绩查询表!$G$17,P4481+ROW(P4481)/10000000,10000000)+ROW(P4481)/1000000</f>
        <v>10000000.004481001</v>
      </c>
      <c r="O4481" s="15">
        <f t="shared" si="213"/>
        <v>0</v>
      </c>
      <c r="P4481" s="30">
        <f t="shared" si="211"/>
        <v>1</v>
      </c>
    </row>
    <row r="4482" spans="1:16">
      <c r="A4482" s="3">
        <f t="shared" si="212"/>
        <v>4480</v>
      </c>
      <c r="B4482" s="3">
        <f>IF(成绩记录表!C4482=成绩查询表!$G$17,P4482+ROW(P4482)/10000000,10000000)+ROW(P4482)/1000000</f>
        <v>10000000.004481999</v>
      </c>
      <c r="O4482" s="15">
        <f t="shared" si="213"/>
        <v>0</v>
      </c>
      <c r="P4482" s="30">
        <f t="shared" si="211"/>
        <v>1</v>
      </c>
    </row>
    <row r="4483" spans="1:16">
      <c r="A4483" s="3">
        <f t="shared" si="212"/>
        <v>4481</v>
      </c>
      <c r="B4483" s="3">
        <f>IF(成绩记录表!C4483=成绩查询表!$G$17,P4483+ROW(P4483)/10000000,10000000)+ROW(P4483)/1000000</f>
        <v>10000000.004482999</v>
      </c>
      <c r="O4483" s="15">
        <f t="shared" si="213"/>
        <v>0</v>
      </c>
      <c r="P4483" s="30">
        <f t="shared" si="211"/>
        <v>1</v>
      </c>
    </row>
    <row r="4484" spans="1:16">
      <c r="A4484" s="3">
        <f t="shared" si="212"/>
        <v>4482</v>
      </c>
      <c r="B4484" s="3">
        <f>IF(成绩记录表!C4484=成绩查询表!$G$17,P4484+ROW(P4484)/10000000,10000000)+ROW(P4484)/1000000</f>
        <v>10000000.004484</v>
      </c>
      <c r="O4484" s="15">
        <f t="shared" si="213"/>
        <v>0</v>
      </c>
      <c r="P4484" s="30">
        <f t="shared" si="211"/>
        <v>1</v>
      </c>
    </row>
    <row r="4485" spans="1:16">
      <c r="A4485" s="3">
        <f t="shared" si="212"/>
        <v>4483</v>
      </c>
      <c r="B4485" s="3">
        <f>IF(成绩记录表!C4485=成绩查询表!$G$17,P4485+ROW(P4485)/10000000,10000000)+ROW(P4485)/1000000</f>
        <v>10000000.004485</v>
      </c>
      <c r="O4485" s="15">
        <f t="shared" si="213"/>
        <v>0</v>
      </c>
      <c r="P4485" s="30">
        <f t="shared" si="211"/>
        <v>1</v>
      </c>
    </row>
    <row r="4486" spans="1:16">
      <c r="A4486" s="3">
        <f t="shared" si="212"/>
        <v>4484</v>
      </c>
      <c r="B4486" s="3">
        <f>IF(成绩记录表!C4486=成绩查询表!$G$17,P4486+ROW(P4486)/10000000,10000000)+ROW(P4486)/1000000</f>
        <v>10000000.004486</v>
      </c>
      <c r="O4486" s="15">
        <f t="shared" si="213"/>
        <v>0</v>
      </c>
      <c r="P4486" s="30">
        <f t="shared" si="211"/>
        <v>1</v>
      </c>
    </row>
    <row r="4487" spans="1:16">
      <c r="A4487" s="3">
        <f t="shared" si="212"/>
        <v>4485</v>
      </c>
      <c r="B4487" s="3">
        <f>IF(成绩记录表!C4487=成绩查询表!$G$17,P4487+ROW(P4487)/10000000,10000000)+ROW(P4487)/1000000</f>
        <v>10000000.004487</v>
      </c>
      <c r="O4487" s="15">
        <f t="shared" si="213"/>
        <v>0</v>
      </c>
      <c r="P4487" s="30">
        <f t="shared" si="211"/>
        <v>1</v>
      </c>
    </row>
    <row r="4488" spans="1:16">
      <c r="A4488" s="3">
        <f t="shared" si="212"/>
        <v>4486</v>
      </c>
      <c r="B4488" s="3">
        <f>IF(成绩记录表!C4488=成绩查询表!$G$17,P4488+ROW(P4488)/10000000,10000000)+ROW(P4488)/1000000</f>
        <v>10000000.004488001</v>
      </c>
      <c r="O4488" s="15">
        <f t="shared" si="213"/>
        <v>0</v>
      </c>
      <c r="P4488" s="30">
        <f t="shared" si="211"/>
        <v>1</v>
      </c>
    </row>
    <row r="4489" spans="1:16">
      <c r="A4489" s="3">
        <f t="shared" si="212"/>
        <v>4487</v>
      </c>
      <c r="B4489" s="3">
        <f>IF(成绩记录表!C4489=成绩查询表!$G$17,P4489+ROW(P4489)/10000000,10000000)+ROW(P4489)/1000000</f>
        <v>10000000.004489001</v>
      </c>
      <c r="O4489" s="15">
        <f t="shared" si="213"/>
        <v>0</v>
      </c>
      <c r="P4489" s="30">
        <f t="shared" si="211"/>
        <v>1</v>
      </c>
    </row>
    <row r="4490" spans="1:16">
      <c r="A4490" s="3">
        <f t="shared" si="212"/>
        <v>4488</v>
      </c>
      <c r="B4490" s="3">
        <f>IF(成绩记录表!C4490=成绩查询表!$G$17,P4490+ROW(P4490)/10000000,10000000)+ROW(P4490)/1000000</f>
        <v>10000000.004489999</v>
      </c>
      <c r="O4490" s="15">
        <f t="shared" si="213"/>
        <v>0</v>
      </c>
      <c r="P4490" s="30">
        <f t="shared" si="211"/>
        <v>1</v>
      </c>
    </row>
    <row r="4491" spans="1:16">
      <c r="A4491" s="3">
        <f t="shared" si="212"/>
        <v>4489</v>
      </c>
      <c r="B4491" s="3">
        <f>IF(成绩记录表!C4491=成绩查询表!$G$17,P4491+ROW(P4491)/10000000,10000000)+ROW(P4491)/1000000</f>
        <v>10000000.004491</v>
      </c>
      <c r="O4491" s="15">
        <f t="shared" si="213"/>
        <v>0</v>
      </c>
      <c r="P4491" s="30">
        <f t="shared" si="211"/>
        <v>1</v>
      </c>
    </row>
    <row r="4492" spans="1:16">
      <c r="A4492" s="3">
        <f t="shared" si="212"/>
        <v>4490</v>
      </c>
      <c r="B4492" s="3">
        <f>IF(成绩记录表!C4492=成绩查询表!$G$17,P4492+ROW(P4492)/10000000,10000000)+ROW(P4492)/1000000</f>
        <v>10000000.004492</v>
      </c>
      <c r="O4492" s="15">
        <f t="shared" si="213"/>
        <v>0</v>
      </c>
      <c r="P4492" s="30">
        <f t="shared" si="211"/>
        <v>1</v>
      </c>
    </row>
    <row r="4493" spans="1:16">
      <c r="A4493" s="3">
        <f t="shared" si="212"/>
        <v>4491</v>
      </c>
      <c r="B4493" s="3">
        <f>IF(成绩记录表!C4493=成绩查询表!$G$17,P4493+ROW(P4493)/10000000,10000000)+ROW(P4493)/1000000</f>
        <v>10000000.004493</v>
      </c>
      <c r="O4493" s="15">
        <f t="shared" si="213"/>
        <v>0</v>
      </c>
      <c r="P4493" s="30">
        <f t="shared" si="211"/>
        <v>1</v>
      </c>
    </row>
    <row r="4494" spans="1:16">
      <c r="A4494" s="3">
        <f t="shared" si="212"/>
        <v>4492</v>
      </c>
      <c r="B4494" s="3">
        <f>IF(成绩记录表!C4494=成绩查询表!$G$17,P4494+ROW(P4494)/10000000,10000000)+ROW(P4494)/1000000</f>
        <v>10000000.004494</v>
      </c>
      <c r="O4494" s="15">
        <f t="shared" si="213"/>
        <v>0</v>
      </c>
      <c r="P4494" s="30">
        <f t="shared" si="211"/>
        <v>1</v>
      </c>
    </row>
    <row r="4495" spans="1:16">
      <c r="A4495" s="3">
        <f t="shared" si="212"/>
        <v>4493</v>
      </c>
      <c r="B4495" s="3">
        <f>IF(成绩记录表!C4495=成绩查询表!$G$17,P4495+ROW(P4495)/10000000,10000000)+ROW(P4495)/1000000</f>
        <v>10000000.004495</v>
      </c>
      <c r="O4495" s="15">
        <f t="shared" si="213"/>
        <v>0</v>
      </c>
      <c r="P4495" s="30">
        <f t="shared" si="211"/>
        <v>1</v>
      </c>
    </row>
    <row r="4496" spans="1:16">
      <c r="A4496" s="3">
        <f t="shared" si="212"/>
        <v>4494</v>
      </c>
      <c r="B4496" s="3">
        <f>IF(成绩记录表!C4496=成绩查询表!$G$17,P4496+ROW(P4496)/10000000,10000000)+ROW(P4496)/1000000</f>
        <v>10000000.004496001</v>
      </c>
      <c r="O4496" s="15">
        <f t="shared" si="213"/>
        <v>0</v>
      </c>
      <c r="P4496" s="30">
        <f t="shared" si="211"/>
        <v>1</v>
      </c>
    </row>
    <row r="4497" spans="1:16">
      <c r="A4497" s="3">
        <f t="shared" si="212"/>
        <v>4495</v>
      </c>
      <c r="B4497" s="3">
        <f>IF(成绩记录表!C4497=成绩查询表!$G$17,P4497+ROW(P4497)/10000000,10000000)+ROW(P4497)/1000000</f>
        <v>10000000.004496999</v>
      </c>
      <c r="O4497" s="15">
        <f t="shared" si="213"/>
        <v>0</v>
      </c>
      <c r="P4497" s="30">
        <f t="shared" si="211"/>
        <v>1</v>
      </c>
    </row>
    <row r="4498" spans="1:16">
      <c r="A4498" s="3">
        <f t="shared" si="212"/>
        <v>4496</v>
      </c>
      <c r="B4498" s="3">
        <f>IF(成绩记录表!C4498=成绩查询表!$G$17,P4498+ROW(P4498)/10000000,10000000)+ROW(P4498)/1000000</f>
        <v>10000000.004497999</v>
      </c>
      <c r="O4498" s="15">
        <f t="shared" si="213"/>
        <v>0</v>
      </c>
      <c r="P4498" s="30">
        <f t="shared" si="211"/>
        <v>1</v>
      </c>
    </row>
    <row r="4499" spans="1:16">
      <c r="A4499" s="3">
        <f t="shared" si="212"/>
        <v>4497</v>
      </c>
      <c r="B4499" s="3">
        <f>IF(成绩记录表!C4499=成绩查询表!$G$17,P4499+ROW(P4499)/10000000,10000000)+ROW(P4499)/1000000</f>
        <v>10000000.004499</v>
      </c>
      <c r="O4499" s="15">
        <f t="shared" si="213"/>
        <v>0</v>
      </c>
      <c r="P4499" s="30">
        <f t="shared" si="211"/>
        <v>1</v>
      </c>
    </row>
    <row r="4500" spans="1:16">
      <c r="A4500" s="3">
        <f t="shared" si="212"/>
        <v>4498</v>
      </c>
      <c r="B4500" s="3">
        <f>IF(成绩记录表!C4500=成绩查询表!$G$17,P4500+ROW(P4500)/10000000,10000000)+ROW(P4500)/1000000</f>
        <v>10000000.0045</v>
      </c>
      <c r="O4500" s="15">
        <f t="shared" si="213"/>
        <v>0</v>
      </c>
      <c r="P4500" s="30">
        <f t="shared" si="211"/>
        <v>1</v>
      </c>
    </row>
    <row r="4501" spans="1:16">
      <c r="A4501" s="3">
        <f t="shared" si="212"/>
        <v>4499</v>
      </c>
      <c r="B4501" s="3">
        <f>IF(成绩记录表!C4501=成绩查询表!$G$17,P4501+ROW(P4501)/10000000,10000000)+ROW(P4501)/1000000</f>
        <v>10000000.004501</v>
      </c>
      <c r="O4501" s="15">
        <f t="shared" si="213"/>
        <v>0</v>
      </c>
      <c r="P4501" s="30">
        <f t="shared" si="211"/>
        <v>1</v>
      </c>
    </row>
    <row r="4502" spans="1:16">
      <c r="A4502" s="3">
        <f t="shared" si="212"/>
        <v>4500</v>
      </c>
      <c r="B4502" s="3">
        <f>IF(成绩记录表!C4502=成绩查询表!$G$17,P4502+ROW(P4502)/10000000,10000000)+ROW(P4502)/1000000</f>
        <v>10000000.004502</v>
      </c>
      <c r="O4502" s="15">
        <f t="shared" si="213"/>
        <v>0</v>
      </c>
      <c r="P4502" s="30">
        <f t="shared" ref="P4502:P4565" si="214">IFERROR(VALUE(COUNTIFS($C$2:$C$20000,C4502,$O$2:$O$20000,"&gt;"&amp;$O4502)+1),0)</f>
        <v>1</v>
      </c>
    </row>
    <row r="4503" spans="1:16">
      <c r="A4503" s="3">
        <f t="shared" si="212"/>
        <v>4501</v>
      </c>
      <c r="B4503" s="3">
        <f>IF(成绩记录表!C4503=成绩查询表!$G$17,P4503+ROW(P4503)/10000000,10000000)+ROW(P4503)/1000000</f>
        <v>10000000.004503001</v>
      </c>
      <c r="O4503" s="15">
        <f t="shared" si="213"/>
        <v>0</v>
      </c>
      <c r="P4503" s="30">
        <f t="shared" si="214"/>
        <v>1</v>
      </c>
    </row>
    <row r="4504" spans="1:16">
      <c r="A4504" s="3">
        <f t="shared" si="212"/>
        <v>4502</v>
      </c>
      <c r="B4504" s="3">
        <f>IF(成绩记录表!C4504=成绩查询表!$G$17,P4504+ROW(P4504)/10000000,10000000)+ROW(P4504)/1000000</f>
        <v>10000000.004504001</v>
      </c>
      <c r="O4504" s="15">
        <f t="shared" si="213"/>
        <v>0</v>
      </c>
      <c r="P4504" s="30">
        <f t="shared" si="214"/>
        <v>1</v>
      </c>
    </row>
    <row r="4505" spans="1:16">
      <c r="A4505" s="3">
        <f t="shared" si="212"/>
        <v>4503</v>
      </c>
      <c r="B4505" s="3">
        <f>IF(成绩记录表!C4505=成绩查询表!$G$17,P4505+ROW(P4505)/10000000,10000000)+ROW(P4505)/1000000</f>
        <v>10000000.004504999</v>
      </c>
      <c r="O4505" s="15">
        <f t="shared" si="213"/>
        <v>0</v>
      </c>
      <c r="P4505" s="30">
        <f t="shared" si="214"/>
        <v>1</v>
      </c>
    </row>
    <row r="4506" spans="1:16">
      <c r="A4506" s="3">
        <f t="shared" si="212"/>
        <v>4504</v>
      </c>
      <c r="B4506" s="3">
        <f>IF(成绩记录表!C4506=成绩查询表!$G$17,P4506+ROW(P4506)/10000000,10000000)+ROW(P4506)/1000000</f>
        <v>10000000.004505999</v>
      </c>
      <c r="O4506" s="15">
        <f t="shared" si="213"/>
        <v>0</v>
      </c>
      <c r="P4506" s="30">
        <f t="shared" si="214"/>
        <v>1</v>
      </c>
    </row>
    <row r="4507" spans="1:16">
      <c r="A4507" s="3">
        <f t="shared" si="212"/>
        <v>4505</v>
      </c>
      <c r="B4507" s="3">
        <f>IF(成绩记录表!C4507=成绩查询表!$G$17,P4507+ROW(P4507)/10000000,10000000)+ROW(P4507)/1000000</f>
        <v>10000000.004507</v>
      </c>
      <c r="O4507" s="15">
        <f t="shared" si="213"/>
        <v>0</v>
      </c>
      <c r="P4507" s="30">
        <f t="shared" si="214"/>
        <v>1</v>
      </c>
    </row>
    <row r="4508" spans="1:16">
      <c r="A4508" s="3">
        <f t="shared" si="212"/>
        <v>4506</v>
      </c>
      <c r="B4508" s="3">
        <f>IF(成绩记录表!C4508=成绩查询表!$G$17,P4508+ROW(P4508)/10000000,10000000)+ROW(P4508)/1000000</f>
        <v>10000000.004508</v>
      </c>
      <c r="O4508" s="15">
        <f t="shared" si="213"/>
        <v>0</v>
      </c>
      <c r="P4508" s="30">
        <f t="shared" si="214"/>
        <v>1</v>
      </c>
    </row>
    <row r="4509" spans="1:16">
      <c r="A4509" s="3">
        <f t="shared" si="212"/>
        <v>4507</v>
      </c>
      <c r="B4509" s="3">
        <f>IF(成绩记录表!C4509=成绩查询表!$G$17,P4509+ROW(P4509)/10000000,10000000)+ROW(P4509)/1000000</f>
        <v>10000000.004509</v>
      </c>
      <c r="O4509" s="15">
        <f t="shared" si="213"/>
        <v>0</v>
      </c>
      <c r="P4509" s="30">
        <f t="shared" si="214"/>
        <v>1</v>
      </c>
    </row>
    <row r="4510" spans="1:16">
      <c r="A4510" s="3">
        <f t="shared" si="212"/>
        <v>4508</v>
      </c>
      <c r="B4510" s="3">
        <f>IF(成绩记录表!C4510=成绩查询表!$G$17,P4510+ROW(P4510)/10000000,10000000)+ROW(P4510)/1000000</f>
        <v>10000000.00451</v>
      </c>
      <c r="O4510" s="15">
        <f t="shared" si="213"/>
        <v>0</v>
      </c>
      <c r="P4510" s="30">
        <f t="shared" si="214"/>
        <v>1</v>
      </c>
    </row>
    <row r="4511" spans="1:16">
      <c r="A4511" s="3">
        <f t="shared" si="212"/>
        <v>4509</v>
      </c>
      <c r="B4511" s="3">
        <f>IF(成绩记录表!C4511=成绩查询表!$G$17,P4511+ROW(P4511)/10000000,10000000)+ROW(P4511)/1000000</f>
        <v>10000000.004511001</v>
      </c>
      <c r="O4511" s="15">
        <f t="shared" si="213"/>
        <v>0</v>
      </c>
      <c r="P4511" s="30">
        <f t="shared" si="214"/>
        <v>1</v>
      </c>
    </row>
    <row r="4512" spans="1:16">
      <c r="A4512" s="3">
        <f t="shared" si="212"/>
        <v>4510</v>
      </c>
      <c r="B4512" s="3">
        <f>IF(成绩记录表!C4512=成绩查询表!$G$17,P4512+ROW(P4512)/10000000,10000000)+ROW(P4512)/1000000</f>
        <v>10000000.004512001</v>
      </c>
      <c r="O4512" s="15">
        <f t="shared" si="213"/>
        <v>0</v>
      </c>
      <c r="P4512" s="30">
        <f t="shared" si="214"/>
        <v>1</v>
      </c>
    </row>
    <row r="4513" spans="1:16">
      <c r="A4513" s="3">
        <f t="shared" si="212"/>
        <v>4511</v>
      </c>
      <c r="B4513" s="3">
        <f>IF(成绩记录表!C4513=成绩查询表!$G$17,P4513+ROW(P4513)/10000000,10000000)+ROW(P4513)/1000000</f>
        <v>10000000.004512999</v>
      </c>
      <c r="O4513" s="15">
        <f t="shared" si="213"/>
        <v>0</v>
      </c>
      <c r="P4513" s="30">
        <f t="shared" si="214"/>
        <v>1</v>
      </c>
    </row>
    <row r="4514" spans="1:16">
      <c r="A4514" s="3">
        <f t="shared" si="212"/>
        <v>4512</v>
      </c>
      <c r="B4514" s="3">
        <f>IF(成绩记录表!C4514=成绩查询表!$G$17,P4514+ROW(P4514)/10000000,10000000)+ROW(P4514)/1000000</f>
        <v>10000000.004513999</v>
      </c>
      <c r="O4514" s="15">
        <f t="shared" si="213"/>
        <v>0</v>
      </c>
      <c r="P4514" s="30">
        <f t="shared" si="214"/>
        <v>1</v>
      </c>
    </row>
    <row r="4515" spans="1:16">
      <c r="A4515" s="3">
        <f t="shared" si="212"/>
        <v>4513</v>
      </c>
      <c r="B4515" s="3">
        <f>IF(成绩记录表!C4515=成绩查询表!$G$17,P4515+ROW(P4515)/10000000,10000000)+ROW(P4515)/1000000</f>
        <v>10000000.004515</v>
      </c>
      <c r="O4515" s="15">
        <f t="shared" si="213"/>
        <v>0</v>
      </c>
      <c r="P4515" s="30">
        <f t="shared" si="214"/>
        <v>1</v>
      </c>
    </row>
    <row r="4516" spans="1:16">
      <c r="A4516" s="3">
        <f t="shared" si="212"/>
        <v>4514</v>
      </c>
      <c r="B4516" s="3">
        <f>IF(成绩记录表!C4516=成绩查询表!$G$17,P4516+ROW(P4516)/10000000,10000000)+ROW(P4516)/1000000</f>
        <v>10000000.004516</v>
      </c>
      <c r="O4516" s="15">
        <f t="shared" si="213"/>
        <v>0</v>
      </c>
      <c r="P4516" s="30">
        <f t="shared" si="214"/>
        <v>1</v>
      </c>
    </row>
    <row r="4517" spans="1:16">
      <c r="A4517" s="3">
        <f t="shared" si="212"/>
        <v>4515</v>
      </c>
      <c r="B4517" s="3">
        <f>IF(成绩记录表!C4517=成绩查询表!$G$17,P4517+ROW(P4517)/10000000,10000000)+ROW(P4517)/1000000</f>
        <v>10000000.004517</v>
      </c>
      <c r="O4517" s="15">
        <f t="shared" si="213"/>
        <v>0</v>
      </c>
      <c r="P4517" s="30">
        <f t="shared" si="214"/>
        <v>1</v>
      </c>
    </row>
    <row r="4518" spans="1:16">
      <c r="A4518" s="3">
        <f t="shared" si="212"/>
        <v>4516</v>
      </c>
      <c r="B4518" s="3">
        <f>IF(成绩记录表!C4518=成绩查询表!$G$17,P4518+ROW(P4518)/10000000,10000000)+ROW(P4518)/1000000</f>
        <v>10000000.004518</v>
      </c>
      <c r="O4518" s="15">
        <f t="shared" si="213"/>
        <v>0</v>
      </c>
      <c r="P4518" s="30">
        <f t="shared" si="214"/>
        <v>1</v>
      </c>
    </row>
    <row r="4519" spans="1:16">
      <c r="A4519" s="3">
        <f t="shared" si="212"/>
        <v>4517</v>
      </c>
      <c r="B4519" s="3">
        <f>IF(成绩记录表!C4519=成绩查询表!$G$17,P4519+ROW(P4519)/10000000,10000000)+ROW(P4519)/1000000</f>
        <v>10000000.004519001</v>
      </c>
      <c r="O4519" s="15">
        <f t="shared" si="213"/>
        <v>0</v>
      </c>
      <c r="P4519" s="30">
        <f t="shared" si="214"/>
        <v>1</v>
      </c>
    </row>
    <row r="4520" spans="1:16">
      <c r="A4520" s="3">
        <f t="shared" si="212"/>
        <v>4518</v>
      </c>
      <c r="B4520" s="3">
        <f>IF(成绩记录表!C4520=成绩查询表!$G$17,P4520+ROW(P4520)/10000000,10000000)+ROW(P4520)/1000000</f>
        <v>10000000.004520001</v>
      </c>
      <c r="O4520" s="15">
        <f t="shared" si="213"/>
        <v>0</v>
      </c>
      <c r="P4520" s="30">
        <f t="shared" si="214"/>
        <v>1</v>
      </c>
    </row>
    <row r="4521" spans="1:16">
      <c r="A4521" s="3">
        <f t="shared" si="212"/>
        <v>4519</v>
      </c>
      <c r="B4521" s="3">
        <f>IF(成绩记录表!C4521=成绩查询表!$G$17,P4521+ROW(P4521)/10000000,10000000)+ROW(P4521)/1000000</f>
        <v>10000000.004520999</v>
      </c>
      <c r="O4521" s="15">
        <f t="shared" si="213"/>
        <v>0</v>
      </c>
      <c r="P4521" s="30">
        <f t="shared" si="214"/>
        <v>1</v>
      </c>
    </row>
    <row r="4522" spans="1:16">
      <c r="A4522" s="3">
        <f t="shared" si="212"/>
        <v>4520</v>
      </c>
      <c r="B4522" s="3">
        <f>IF(成绩记录表!C4522=成绩查询表!$G$17,P4522+ROW(P4522)/10000000,10000000)+ROW(P4522)/1000000</f>
        <v>10000000.004522</v>
      </c>
      <c r="O4522" s="15">
        <f t="shared" si="213"/>
        <v>0</v>
      </c>
      <c r="P4522" s="30">
        <f t="shared" si="214"/>
        <v>1</v>
      </c>
    </row>
    <row r="4523" spans="1:16">
      <c r="A4523" s="3">
        <f t="shared" si="212"/>
        <v>4521</v>
      </c>
      <c r="B4523" s="3">
        <f>IF(成绩记录表!C4523=成绩查询表!$G$17,P4523+ROW(P4523)/10000000,10000000)+ROW(P4523)/1000000</f>
        <v>10000000.004523</v>
      </c>
      <c r="O4523" s="15">
        <f t="shared" si="213"/>
        <v>0</v>
      </c>
      <c r="P4523" s="30">
        <f t="shared" si="214"/>
        <v>1</v>
      </c>
    </row>
    <row r="4524" spans="1:16">
      <c r="A4524" s="3">
        <f t="shared" ref="A4524:A4587" si="215">RANK(B4524,B:B,1)</f>
        <v>4522</v>
      </c>
      <c r="B4524" s="3">
        <f>IF(成绩记录表!C4524=成绩查询表!$G$17,P4524+ROW(P4524)/10000000,10000000)+ROW(P4524)/1000000</f>
        <v>10000000.004524</v>
      </c>
      <c r="O4524" s="15">
        <f t="shared" ref="O4524:O4587" si="216">SUM(F4524:N4524)</f>
        <v>0</v>
      </c>
      <c r="P4524" s="30">
        <f t="shared" si="214"/>
        <v>1</v>
      </c>
    </row>
    <row r="4525" spans="1:16">
      <c r="A4525" s="3">
        <f t="shared" si="215"/>
        <v>4523</v>
      </c>
      <c r="B4525" s="3">
        <f>IF(成绩记录表!C4525=成绩查询表!$G$17,P4525+ROW(P4525)/10000000,10000000)+ROW(P4525)/1000000</f>
        <v>10000000.004525</v>
      </c>
      <c r="O4525" s="15">
        <f t="shared" si="216"/>
        <v>0</v>
      </c>
      <c r="P4525" s="30">
        <f t="shared" si="214"/>
        <v>1</v>
      </c>
    </row>
    <row r="4526" spans="1:16">
      <c r="A4526" s="3">
        <f t="shared" si="215"/>
        <v>4524</v>
      </c>
      <c r="B4526" s="3">
        <f>IF(成绩记录表!C4526=成绩查询表!$G$17,P4526+ROW(P4526)/10000000,10000000)+ROW(P4526)/1000000</f>
        <v>10000000.004526</v>
      </c>
      <c r="O4526" s="15">
        <f t="shared" si="216"/>
        <v>0</v>
      </c>
      <c r="P4526" s="30">
        <f t="shared" si="214"/>
        <v>1</v>
      </c>
    </row>
    <row r="4527" spans="1:16">
      <c r="A4527" s="3">
        <f t="shared" si="215"/>
        <v>4525</v>
      </c>
      <c r="B4527" s="3">
        <f>IF(成绩记录表!C4527=成绩查询表!$G$17,P4527+ROW(P4527)/10000000,10000000)+ROW(P4527)/1000000</f>
        <v>10000000.004527001</v>
      </c>
      <c r="O4527" s="15">
        <f t="shared" si="216"/>
        <v>0</v>
      </c>
      <c r="P4527" s="30">
        <f t="shared" si="214"/>
        <v>1</v>
      </c>
    </row>
    <row r="4528" spans="1:16">
      <c r="A4528" s="3">
        <f t="shared" si="215"/>
        <v>4526</v>
      </c>
      <c r="B4528" s="3">
        <f>IF(成绩记录表!C4528=成绩查询表!$G$17,P4528+ROW(P4528)/10000000,10000000)+ROW(P4528)/1000000</f>
        <v>10000000.004527999</v>
      </c>
      <c r="O4528" s="15">
        <f t="shared" si="216"/>
        <v>0</v>
      </c>
      <c r="P4528" s="30">
        <f t="shared" si="214"/>
        <v>1</v>
      </c>
    </row>
    <row r="4529" spans="1:16">
      <c r="A4529" s="3">
        <f t="shared" si="215"/>
        <v>4527</v>
      </c>
      <c r="B4529" s="3">
        <f>IF(成绩记录表!C4529=成绩查询表!$G$17,P4529+ROW(P4529)/10000000,10000000)+ROW(P4529)/1000000</f>
        <v>10000000.004528999</v>
      </c>
      <c r="O4529" s="15">
        <f t="shared" si="216"/>
        <v>0</v>
      </c>
      <c r="P4529" s="30">
        <f t="shared" si="214"/>
        <v>1</v>
      </c>
    </row>
    <row r="4530" spans="1:16">
      <c r="A4530" s="3">
        <f t="shared" si="215"/>
        <v>4528</v>
      </c>
      <c r="B4530" s="3">
        <f>IF(成绩记录表!C4530=成绩查询表!$G$17,P4530+ROW(P4530)/10000000,10000000)+ROW(P4530)/1000000</f>
        <v>10000000.00453</v>
      </c>
      <c r="O4530" s="15">
        <f t="shared" si="216"/>
        <v>0</v>
      </c>
      <c r="P4530" s="30">
        <f t="shared" si="214"/>
        <v>1</v>
      </c>
    </row>
    <row r="4531" spans="1:16">
      <c r="A4531" s="3">
        <f t="shared" si="215"/>
        <v>4529</v>
      </c>
      <c r="B4531" s="3">
        <f>IF(成绩记录表!C4531=成绩查询表!$G$17,P4531+ROW(P4531)/10000000,10000000)+ROW(P4531)/1000000</f>
        <v>10000000.004531</v>
      </c>
      <c r="O4531" s="15">
        <f t="shared" si="216"/>
        <v>0</v>
      </c>
      <c r="P4531" s="30">
        <f t="shared" si="214"/>
        <v>1</v>
      </c>
    </row>
    <row r="4532" spans="1:16">
      <c r="A4532" s="3">
        <f t="shared" si="215"/>
        <v>4530</v>
      </c>
      <c r="B4532" s="3">
        <f>IF(成绩记录表!C4532=成绩查询表!$G$17,P4532+ROW(P4532)/10000000,10000000)+ROW(P4532)/1000000</f>
        <v>10000000.004532</v>
      </c>
      <c r="O4532" s="15">
        <f t="shared" si="216"/>
        <v>0</v>
      </c>
      <c r="P4532" s="30">
        <f t="shared" si="214"/>
        <v>1</v>
      </c>
    </row>
    <row r="4533" spans="1:16">
      <c r="A4533" s="3">
        <f t="shared" si="215"/>
        <v>4531</v>
      </c>
      <c r="B4533" s="3">
        <f>IF(成绩记录表!C4533=成绩查询表!$G$17,P4533+ROW(P4533)/10000000,10000000)+ROW(P4533)/1000000</f>
        <v>10000000.004533</v>
      </c>
      <c r="O4533" s="15">
        <f t="shared" si="216"/>
        <v>0</v>
      </c>
      <c r="P4533" s="30">
        <f t="shared" si="214"/>
        <v>1</v>
      </c>
    </row>
    <row r="4534" spans="1:16">
      <c r="A4534" s="3">
        <f t="shared" si="215"/>
        <v>4532</v>
      </c>
      <c r="B4534" s="3">
        <f>IF(成绩记录表!C4534=成绩查询表!$G$17,P4534+ROW(P4534)/10000000,10000000)+ROW(P4534)/1000000</f>
        <v>10000000.004534001</v>
      </c>
      <c r="O4534" s="15">
        <f t="shared" si="216"/>
        <v>0</v>
      </c>
      <c r="P4534" s="30">
        <f t="shared" si="214"/>
        <v>1</v>
      </c>
    </row>
    <row r="4535" spans="1:16">
      <c r="A4535" s="3">
        <f t="shared" si="215"/>
        <v>4533</v>
      </c>
      <c r="B4535" s="3">
        <f>IF(成绩记录表!C4535=成绩查询表!$G$17,P4535+ROW(P4535)/10000000,10000000)+ROW(P4535)/1000000</f>
        <v>10000000.004535001</v>
      </c>
      <c r="O4535" s="15">
        <f t="shared" si="216"/>
        <v>0</v>
      </c>
      <c r="P4535" s="30">
        <f t="shared" si="214"/>
        <v>1</v>
      </c>
    </row>
    <row r="4536" spans="1:16">
      <c r="A4536" s="3">
        <f t="shared" si="215"/>
        <v>4534</v>
      </c>
      <c r="B4536" s="3">
        <f>IF(成绩记录表!C4536=成绩查询表!$G$17,P4536+ROW(P4536)/10000000,10000000)+ROW(P4536)/1000000</f>
        <v>10000000.004535999</v>
      </c>
      <c r="O4536" s="15">
        <f t="shared" si="216"/>
        <v>0</v>
      </c>
      <c r="P4536" s="30">
        <f t="shared" si="214"/>
        <v>1</v>
      </c>
    </row>
    <row r="4537" spans="1:16">
      <c r="A4537" s="3">
        <f t="shared" si="215"/>
        <v>4535</v>
      </c>
      <c r="B4537" s="3">
        <f>IF(成绩记录表!C4537=成绩查询表!$G$17,P4537+ROW(P4537)/10000000,10000000)+ROW(P4537)/1000000</f>
        <v>10000000.004536999</v>
      </c>
      <c r="O4537" s="15">
        <f t="shared" si="216"/>
        <v>0</v>
      </c>
      <c r="P4537" s="30">
        <f t="shared" si="214"/>
        <v>1</v>
      </c>
    </row>
    <row r="4538" spans="1:16">
      <c r="A4538" s="3">
        <f t="shared" si="215"/>
        <v>4536</v>
      </c>
      <c r="B4538" s="3">
        <f>IF(成绩记录表!C4538=成绩查询表!$G$17,P4538+ROW(P4538)/10000000,10000000)+ROW(P4538)/1000000</f>
        <v>10000000.004538</v>
      </c>
      <c r="O4538" s="15">
        <f t="shared" si="216"/>
        <v>0</v>
      </c>
      <c r="P4538" s="30">
        <f t="shared" si="214"/>
        <v>1</v>
      </c>
    </row>
    <row r="4539" spans="1:16">
      <c r="A4539" s="3">
        <f t="shared" si="215"/>
        <v>4537</v>
      </c>
      <c r="B4539" s="3">
        <f>IF(成绩记录表!C4539=成绩查询表!$G$17,P4539+ROW(P4539)/10000000,10000000)+ROW(P4539)/1000000</f>
        <v>10000000.004539</v>
      </c>
      <c r="O4539" s="15">
        <f t="shared" si="216"/>
        <v>0</v>
      </c>
      <c r="P4539" s="30">
        <f t="shared" si="214"/>
        <v>1</v>
      </c>
    </row>
    <row r="4540" spans="1:16">
      <c r="A4540" s="3">
        <f t="shared" si="215"/>
        <v>4538</v>
      </c>
      <c r="B4540" s="3">
        <f>IF(成绩记录表!C4540=成绩查询表!$G$17,P4540+ROW(P4540)/10000000,10000000)+ROW(P4540)/1000000</f>
        <v>10000000.00454</v>
      </c>
      <c r="O4540" s="15">
        <f t="shared" si="216"/>
        <v>0</v>
      </c>
      <c r="P4540" s="30">
        <f t="shared" si="214"/>
        <v>1</v>
      </c>
    </row>
    <row r="4541" spans="1:16">
      <c r="A4541" s="3">
        <f t="shared" si="215"/>
        <v>4539</v>
      </c>
      <c r="B4541" s="3">
        <f>IF(成绩记录表!C4541=成绩查询表!$G$17,P4541+ROW(P4541)/10000000,10000000)+ROW(P4541)/1000000</f>
        <v>10000000.004541</v>
      </c>
      <c r="O4541" s="15">
        <f t="shared" si="216"/>
        <v>0</v>
      </c>
      <c r="P4541" s="30">
        <f t="shared" si="214"/>
        <v>1</v>
      </c>
    </row>
    <row r="4542" spans="1:16">
      <c r="A4542" s="3">
        <f t="shared" si="215"/>
        <v>4540</v>
      </c>
      <c r="B4542" s="3">
        <f>IF(成绩记录表!C4542=成绩查询表!$G$17,P4542+ROW(P4542)/10000000,10000000)+ROW(P4542)/1000000</f>
        <v>10000000.004542001</v>
      </c>
      <c r="O4542" s="15">
        <f t="shared" si="216"/>
        <v>0</v>
      </c>
      <c r="P4542" s="30">
        <f t="shared" si="214"/>
        <v>1</v>
      </c>
    </row>
    <row r="4543" spans="1:16">
      <c r="A4543" s="3">
        <f t="shared" si="215"/>
        <v>4541</v>
      </c>
      <c r="B4543" s="3">
        <f>IF(成绩记录表!C4543=成绩查询表!$G$17,P4543+ROW(P4543)/10000000,10000000)+ROW(P4543)/1000000</f>
        <v>10000000.004543001</v>
      </c>
      <c r="O4543" s="15">
        <f t="shared" si="216"/>
        <v>0</v>
      </c>
      <c r="P4543" s="30">
        <f t="shared" si="214"/>
        <v>1</v>
      </c>
    </row>
    <row r="4544" spans="1:16">
      <c r="A4544" s="3">
        <f t="shared" si="215"/>
        <v>4542</v>
      </c>
      <c r="B4544" s="3">
        <f>IF(成绩记录表!C4544=成绩查询表!$G$17,P4544+ROW(P4544)/10000000,10000000)+ROW(P4544)/1000000</f>
        <v>10000000.004543999</v>
      </c>
      <c r="O4544" s="15">
        <f t="shared" si="216"/>
        <v>0</v>
      </c>
      <c r="P4544" s="30">
        <f t="shared" si="214"/>
        <v>1</v>
      </c>
    </row>
    <row r="4545" spans="1:16">
      <c r="A4545" s="3">
        <f t="shared" si="215"/>
        <v>4543</v>
      </c>
      <c r="B4545" s="3">
        <f>IF(成绩记录表!C4545=成绩查询表!$G$17,P4545+ROW(P4545)/10000000,10000000)+ROW(P4545)/1000000</f>
        <v>10000000.004544999</v>
      </c>
      <c r="O4545" s="15">
        <f t="shared" si="216"/>
        <v>0</v>
      </c>
      <c r="P4545" s="30">
        <f t="shared" si="214"/>
        <v>1</v>
      </c>
    </row>
    <row r="4546" spans="1:16">
      <c r="A4546" s="3">
        <f t="shared" si="215"/>
        <v>4544</v>
      </c>
      <c r="B4546" s="3">
        <f>IF(成绩记录表!C4546=成绩查询表!$G$17,P4546+ROW(P4546)/10000000,10000000)+ROW(P4546)/1000000</f>
        <v>10000000.004546</v>
      </c>
      <c r="O4546" s="15">
        <f t="shared" si="216"/>
        <v>0</v>
      </c>
      <c r="P4546" s="30">
        <f t="shared" si="214"/>
        <v>1</v>
      </c>
    </row>
    <row r="4547" spans="1:16">
      <c r="A4547" s="3">
        <f t="shared" si="215"/>
        <v>4545</v>
      </c>
      <c r="B4547" s="3">
        <f>IF(成绩记录表!C4547=成绩查询表!$G$17,P4547+ROW(P4547)/10000000,10000000)+ROW(P4547)/1000000</f>
        <v>10000000.004547</v>
      </c>
      <c r="O4547" s="15">
        <f t="shared" si="216"/>
        <v>0</v>
      </c>
      <c r="P4547" s="30">
        <f t="shared" si="214"/>
        <v>1</v>
      </c>
    </row>
    <row r="4548" spans="1:16">
      <c r="A4548" s="3">
        <f t="shared" si="215"/>
        <v>4546</v>
      </c>
      <c r="B4548" s="3">
        <f>IF(成绩记录表!C4548=成绩查询表!$G$17,P4548+ROW(P4548)/10000000,10000000)+ROW(P4548)/1000000</f>
        <v>10000000.004548</v>
      </c>
      <c r="O4548" s="15">
        <f t="shared" si="216"/>
        <v>0</v>
      </c>
      <c r="P4548" s="30">
        <f t="shared" si="214"/>
        <v>1</v>
      </c>
    </row>
    <row r="4549" spans="1:16">
      <c r="A4549" s="3">
        <f t="shared" si="215"/>
        <v>4547</v>
      </c>
      <c r="B4549" s="3">
        <f>IF(成绩记录表!C4549=成绩查询表!$G$17,P4549+ROW(P4549)/10000000,10000000)+ROW(P4549)/1000000</f>
        <v>10000000.004549</v>
      </c>
      <c r="O4549" s="15">
        <f t="shared" si="216"/>
        <v>0</v>
      </c>
      <c r="P4549" s="30">
        <f t="shared" si="214"/>
        <v>1</v>
      </c>
    </row>
    <row r="4550" spans="1:16">
      <c r="A4550" s="3">
        <f t="shared" si="215"/>
        <v>4548</v>
      </c>
      <c r="B4550" s="3">
        <f>IF(成绩记录表!C4550=成绩查询表!$G$17,P4550+ROW(P4550)/10000000,10000000)+ROW(P4550)/1000000</f>
        <v>10000000.004550001</v>
      </c>
      <c r="O4550" s="15">
        <f t="shared" si="216"/>
        <v>0</v>
      </c>
      <c r="P4550" s="30">
        <f t="shared" si="214"/>
        <v>1</v>
      </c>
    </row>
    <row r="4551" spans="1:16">
      <c r="A4551" s="3">
        <f t="shared" si="215"/>
        <v>4549</v>
      </c>
      <c r="B4551" s="3">
        <f>IF(成绩记录表!C4551=成绩查询表!$G$17,P4551+ROW(P4551)/10000000,10000000)+ROW(P4551)/1000000</f>
        <v>10000000.004551001</v>
      </c>
      <c r="O4551" s="15">
        <f t="shared" si="216"/>
        <v>0</v>
      </c>
      <c r="P4551" s="30">
        <f t="shared" si="214"/>
        <v>1</v>
      </c>
    </row>
    <row r="4552" spans="1:16">
      <c r="A4552" s="3">
        <f t="shared" si="215"/>
        <v>4550</v>
      </c>
      <c r="B4552" s="3">
        <f>IF(成绩记录表!C4552=成绩查询表!$G$17,P4552+ROW(P4552)/10000000,10000000)+ROW(P4552)/1000000</f>
        <v>10000000.004551999</v>
      </c>
      <c r="O4552" s="15">
        <f t="shared" si="216"/>
        <v>0</v>
      </c>
      <c r="P4552" s="30">
        <f t="shared" si="214"/>
        <v>1</v>
      </c>
    </row>
    <row r="4553" spans="1:16">
      <c r="A4553" s="3">
        <f t="shared" si="215"/>
        <v>4551</v>
      </c>
      <c r="B4553" s="3">
        <f>IF(成绩记录表!C4553=成绩查询表!$G$17,P4553+ROW(P4553)/10000000,10000000)+ROW(P4553)/1000000</f>
        <v>10000000.004553</v>
      </c>
      <c r="O4553" s="15">
        <f t="shared" si="216"/>
        <v>0</v>
      </c>
      <c r="P4553" s="30">
        <f t="shared" si="214"/>
        <v>1</v>
      </c>
    </row>
    <row r="4554" spans="1:16">
      <c r="A4554" s="3">
        <f t="shared" si="215"/>
        <v>4552</v>
      </c>
      <c r="B4554" s="3">
        <f>IF(成绩记录表!C4554=成绩查询表!$G$17,P4554+ROW(P4554)/10000000,10000000)+ROW(P4554)/1000000</f>
        <v>10000000.004554</v>
      </c>
      <c r="O4554" s="15">
        <f t="shared" si="216"/>
        <v>0</v>
      </c>
      <c r="P4554" s="30">
        <f t="shared" si="214"/>
        <v>1</v>
      </c>
    </row>
    <row r="4555" spans="1:16">
      <c r="A4555" s="3">
        <f t="shared" si="215"/>
        <v>4553</v>
      </c>
      <c r="B4555" s="3">
        <f>IF(成绩记录表!C4555=成绩查询表!$G$17,P4555+ROW(P4555)/10000000,10000000)+ROW(P4555)/1000000</f>
        <v>10000000.004555</v>
      </c>
      <c r="O4555" s="15">
        <f t="shared" si="216"/>
        <v>0</v>
      </c>
      <c r="P4555" s="30">
        <f t="shared" si="214"/>
        <v>1</v>
      </c>
    </row>
    <row r="4556" spans="1:16">
      <c r="A4556" s="3">
        <f t="shared" si="215"/>
        <v>4554</v>
      </c>
      <c r="B4556" s="3">
        <f>IF(成绩记录表!C4556=成绩查询表!$G$17,P4556+ROW(P4556)/10000000,10000000)+ROW(P4556)/1000000</f>
        <v>10000000.004556</v>
      </c>
      <c r="O4556" s="15">
        <f t="shared" si="216"/>
        <v>0</v>
      </c>
      <c r="P4556" s="30">
        <f t="shared" si="214"/>
        <v>1</v>
      </c>
    </row>
    <row r="4557" spans="1:16">
      <c r="A4557" s="3">
        <f t="shared" si="215"/>
        <v>4555</v>
      </c>
      <c r="B4557" s="3">
        <f>IF(成绩记录表!C4557=成绩查询表!$G$17,P4557+ROW(P4557)/10000000,10000000)+ROW(P4557)/1000000</f>
        <v>10000000.004557</v>
      </c>
      <c r="O4557" s="15">
        <f t="shared" si="216"/>
        <v>0</v>
      </c>
      <c r="P4557" s="30">
        <f t="shared" si="214"/>
        <v>1</v>
      </c>
    </row>
    <row r="4558" spans="1:16">
      <c r="A4558" s="3">
        <f t="shared" si="215"/>
        <v>4556</v>
      </c>
      <c r="B4558" s="3">
        <f>IF(成绩记录表!C4558=成绩查询表!$G$17,P4558+ROW(P4558)/10000000,10000000)+ROW(P4558)/1000000</f>
        <v>10000000.004558001</v>
      </c>
      <c r="O4558" s="15">
        <f t="shared" si="216"/>
        <v>0</v>
      </c>
      <c r="P4558" s="30">
        <f t="shared" si="214"/>
        <v>1</v>
      </c>
    </row>
    <row r="4559" spans="1:16">
      <c r="A4559" s="3">
        <f t="shared" si="215"/>
        <v>4557</v>
      </c>
      <c r="B4559" s="3">
        <f>IF(成绩记录表!C4559=成绩查询表!$G$17,P4559+ROW(P4559)/10000000,10000000)+ROW(P4559)/1000000</f>
        <v>10000000.004558999</v>
      </c>
      <c r="O4559" s="15">
        <f t="shared" si="216"/>
        <v>0</v>
      </c>
      <c r="P4559" s="30">
        <f t="shared" si="214"/>
        <v>1</v>
      </c>
    </row>
    <row r="4560" spans="1:16">
      <c r="A4560" s="3">
        <f t="shared" si="215"/>
        <v>4558</v>
      </c>
      <c r="B4560" s="3">
        <f>IF(成绩记录表!C4560=成绩查询表!$G$17,P4560+ROW(P4560)/10000000,10000000)+ROW(P4560)/1000000</f>
        <v>10000000.004559999</v>
      </c>
      <c r="O4560" s="15">
        <f t="shared" si="216"/>
        <v>0</v>
      </c>
      <c r="P4560" s="30">
        <f t="shared" si="214"/>
        <v>1</v>
      </c>
    </row>
    <row r="4561" spans="1:16">
      <c r="A4561" s="3">
        <f t="shared" si="215"/>
        <v>4559</v>
      </c>
      <c r="B4561" s="3">
        <f>IF(成绩记录表!C4561=成绩查询表!$G$17,P4561+ROW(P4561)/10000000,10000000)+ROW(P4561)/1000000</f>
        <v>10000000.004561</v>
      </c>
      <c r="O4561" s="15">
        <f t="shared" si="216"/>
        <v>0</v>
      </c>
      <c r="P4561" s="30">
        <f t="shared" si="214"/>
        <v>1</v>
      </c>
    </row>
    <row r="4562" spans="1:16">
      <c r="A4562" s="3">
        <f t="shared" si="215"/>
        <v>4560</v>
      </c>
      <c r="B4562" s="3">
        <f>IF(成绩记录表!C4562=成绩查询表!$G$17,P4562+ROW(P4562)/10000000,10000000)+ROW(P4562)/1000000</f>
        <v>10000000.004562</v>
      </c>
      <c r="O4562" s="15">
        <f t="shared" si="216"/>
        <v>0</v>
      </c>
      <c r="P4562" s="30">
        <f t="shared" si="214"/>
        <v>1</v>
      </c>
    </row>
    <row r="4563" spans="1:16">
      <c r="A4563" s="3">
        <f t="shared" si="215"/>
        <v>4561</v>
      </c>
      <c r="B4563" s="3">
        <f>IF(成绩记录表!C4563=成绩查询表!$G$17,P4563+ROW(P4563)/10000000,10000000)+ROW(P4563)/1000000</f>
        <v>10000000.004563</v>
      </c>
      <c r="O4563" s="15">
        <f t="shared" si="216"/>
        <v>0</v>
      </c>
      <c r="P4563" s="30">
        <f t="shared" si="214"/>
        <v>1</v>
      </c>
    </row>
    <row r="4564" spans="1:16">
      <c r="A4564" s="3">
        <f t="shared" si="215"/>
        <v>4562</v>
      </c>
      <c r="B4564" s="3">
        <f>IF(成绩记录表!C4564=成绩查询表!$G$17,P4564+ROW(P4564)/10000000,10000000)+ROW(P4564)/1000000</f>
        <v>10000000.004564</v>
      </c>
      <c r="O4564" s="15">
        <f t="shared" si="216"/>
        <v>0</v>
      </c>
      <c r="P4564" s="30">
        <f t="shared" si="214"/>
        <v>1</v>
      </c>
    </row>
    <row r="4565" spans="1:16">
      <c r="A4565" s="3">
        <f t="shared" si="215"/>
        <v>4563</v>
      </c>
      <c r="B4565" s="3">
        <f>IF(成绩记录表!C4565=成绩查询表!$G$17,P4565+ROW(P4565)/10000000,10000000)+ROW(P4565)/1000000</f>
        <v>10000000.004565001</v>
      </c>
      <c r="O4565" s="15">
        <f t="shared" si="216"/>
        <v>0</v>
      </c>
      <c r="P4565" s="30">
        <f t="shared" si="214"/>
        <v>1</v>
      </c>
    </row>
    <row r="4566" spans="1:16">
      <c r="A4566" s="3">
        <f t="shared" si="215"/>
        <v>4564</v>
      </c>
      <c r="B4566" s="3">
        <f>IF(成绩记录表!C4566=成绩查询表!$G$17,P4566+ROW(P4566)/10000000,10000000)+ROW(P4566)/1000000</f>
        <v>10000000.004566001</v>
      </c>
      <c r="O4566" s="15">
        <f t="shared" si="216"/>
        <v>0</v>
      </c>
      <c r="P4566" s="30">
        <f t="shared" ref="P4566:P4629" si="217">IFERROR(VALUE(COUNTIFS($C$2:$C$20000,C4566,$O$2:$O$20000,"&gt;"&amp;$O4566)+1),0)</f>
        <v>1</v>
      </c>
    </row>
    <row r="4567" spans="1:16">
      <c r="A4567" s="3">
        <f t="shared" si="215"/>
        <v>4565</v>
      </c>
      <c r="B4567" s="3">
        <f>IF(成绩记录表!C4567=成绩查询表!$G$17,P4567+ROW(P4567)/10000000,10000000)+ROW(P4567)/1000000</f>
        <v>10000000.004566999</v>
      </c>
      <c r="O4567" s="15">
        <f t="shared" si="216"/>
        <v>0</v>
      </c>
      <c r="P4567" s="30">
        <f t="shared" si="217"/>
        <v>1</v>
      </c>
    </row>
    <row r="4568" spans="1:16">
      <c r="A4568" s="3">
        <f t="shared" si="215"/>
        <v>4566</v>
      </c>
      <c r="B4568" s="3">
        <f>IF(成绩记录表!C4568=成绩查询表!$G$17,P4568+ROW(P4568)/10000000,10000000)+ROW(P4568)/1000000</f>
        <v>10000000.004567999</v>
      </c>
      <c r="O4568" s="15">
        <f t="shared" si="216"/>
        <v>0</v>
      </c>
      <c r="P4568" s="30">
        <f t="shared" si="217"/>
        <v>1</v>
      </c>
    </row>
    <row r="4569" spans="1:16">
      <c r="A4569" s="3">
        <f t="shared" si="215"/>
        <v>4567</v>
      </c>
      <c r="B4569" s="3">
        <f>IF(成绩记录表!C4569=成绩查询表!$G$17,P4569+ROW(P4569)/10000000,10000000)+ROW(P4569)/1000000</f>
        <v>10000000.004569</v>
      </c>
      <c r="O4569" s="15">
        <f t="shared" si="216"/>
        <v>0</v>
      </c>
      <c r="P4569" s="30">
        <f t="shared" si="217"/>
        <v>1</v>
      </c>
    </row>
    <row r="4570" spans="1:16">
      <c r="A4570" s="3">
        <f t="shared" si="215"/>
        <v>4568</v>
      </c>
      <c r="B4570" s="3">
        <f>IF(成绩记录表!C4570=成绩查询表!$G$17,P4570+ROW(P4570)/10000000,10000000)+ROW(P4570)/1000000</f>
        <v>10000000.00457</v>
      </c>
      <c r="O4570" s="15">
        <f t="shared" si="216"/>
        <v>0</v>
      </c>
      <c r="P4570" s="30">
        <f t="shared" si="217"/>
        <v>1</v>
      </c>
    </row>
    <row r="4571" spans="1:16">
      <c r="A4571" s="3">
        <f t="shared" si="215"/>
        <v>4569</v>
      </c>
      <c r="B4571" s="3">
        <f>IF(成绩记录表!C4571=成绩查询表!$G$17,P4571+ROW(P4571)/10000000,10000000)+ROW(P4571)/1000000</f>
        <v>10000000.004571</v>
      </c>
      <c r="O4571" s="15">
        <f t="shared" si="216"/>
        <v>0</v>
      </c>
      <c r="P4571" s="30">
        <f t="shared" si="217"/>
        <v>1</v>
      </c>
    </row>
    <row r="4572" spans="1:16">
      <c r="A4572" s="3">
        <f t="shared" si="215"/>
        <v>4570</v>
      </c>
      <c r="B4572" s="3">
        <f>IF(成绩记录表!C4572=成绩查询表!$G$17,P4572+ROW(P4572)/10000000,10000000)+ROW(P4572)/1000000</f>
        <v>10000000.004572</v>
      </c>
      <c r="O4572" s="15">
        <f t="shared" si="216"/>
        <v>0</v>
      </c>
      <c r="P4572" s="30">
        <f t="shared" si="217"/>
        <v>1</v>
      </c>
    </row>
    <row r="4573" spans="1:16">
      <c r="A4573" s="3">
        <f t="shared" si="215"/>
        <v>4571</v>
      </c>
      <c r="B4573" s="3">
        <f>IF(成绩记录表!C4573=成绩查询表!$G$17,P4573+ROW(P4573)/10000000,10000000)+ROW(P4573)/1000000</f>
        <v>10000000.004573001</v>
      </c>
      <c r="O4573" s="15">
        <f t="shared" si="216"/>
        <v>0</v>
      </c>
      <c r="P4573" s="30">
        <f t="shared" si="217"/>
        <v>1</v>
      </c>
    </row>
    <row r="4574" spans="1:16">
      <c r="A4574" s="3">
        <f t="shared" si="215"/>
        <v>4572</v>
      </c>
      <c r="B4574" s="3">
        <f>IF(成绩记录表!C4574=成绩查询表!$G$17,P4574+ROW(P4574)/10000000,10000000)+ROW(P4574)/1000000</f>
        <v>10000000.004574001</v>
      </c>
      <c r="O4574" s="15">
        <f t="shared" si="216"/>
        <v>0</v>
      </c>
      <c r="P4574" s="30">
        <f t="shared" si="217"/>
        <v>1</v>
      </c>
    </row>
    <row r="4575" spans="1:16">
      <c r="A4575" s="3">
        <f t="shared" si="215"/>
        <v>4573</v>
      </c>
      <c r="B4575" s="3">
        <f>IF(成绩记录表!C4575=成绩查询表!$G$17,P4575+ROW(P4575)/10000000,10000000)+ROW(P4575)/1000000</f>
        <v>10000000.004574999</v>
      </c>
      <c r="O4575" s="15">
        <f t="shared" si="216"/>
        <v>0</v>
      </c>
      <c r="P4575" s="30">
        <f t="shared" si="217"/>
        <v>1</v>
      </c>
    </row>
    <row r="4576" spans="1:16">
      <c r="A4576" s="3">
        <f t="shared" si="215"/>
        <v>4574</v>
      </c>
      <c r="B4576" s="3">
        <f>IF(成绩记录表!C4576=成绩查询表!$G$17,P4576+ROW(P4576)/10000000,10000000)+ROW(P4576)/1000000</f>
        <v>10000000.004575999</v>
      </c>
      <c r="O4576" s="15">
        <f t="shared" si="216"/>
        <v>0</v>
      </c>
      <c r="P4576" s="30">
        <f t="shared" si="217"/>
        <v>1</v>
      </c>
    </row>
    <row r="4577" spans="1:16">
      <c r="A4577" s="3">
        <f t="shared" si="215"/>
        <v>4575</v>
      </c>
      <c r="B4577" s="3">
        <f>IF(成绩记录表!C4577=成绩查询表!$G$17,P4577+ROW(P4577)/10000000,10000000)+ROW(P4577)/1000000</f>
        <v>10000000.004577</v>
      </c>
      <c r="O4577" s="15">
        <f t="shared" si="216"/>
        <v>0</v>
      </c>
      <c r="P4577" s="30">
        <f t="shared" si="217"/>
        <v>1</v>
      </c>
    </row>
    <row r="4578" spans="1:16">
      <c r="A4578" s="3">
        <f t="shared" si="215"/>
        <v>4576</v>
      </c>
      <c r="B4578" s="3">
        <f>IF(成绩记录表!C4578=成绩查询表!$G$17,P4578+ROW(P4578)/10000000,10000000)+ROW(P4578)/1000000</f>
        <v>10000000.004578</v>
      </c>
      <c r="O4578" s="15">
        <f t="shared" si="216"/>
        <v>0</v>
      </c>
      <c r="P4578" s="30">
        <f t="shared" si="217"/>
        <v>1</v>
      </c>
    </row>
    <row r="4579" spans="1:16">
      <c r="A4579" s="3">
        <f t="shared" si="215"/>
        <v>4577</v>
      </c>
      <c r="B4579" s="3">
        <f>IF(成绩记录表!C4579=成绩查询表!$G$17,P4579+ROW(P4579)/10000000,10000000)+ROW(P4579)/1000000</f>
        <v>10000000.004579</v>
      </c>
      <c r="O4579" s="15">
        <f t="shared" si="216"/>
        <v>0</v>
      </c>
      <c r="P4579" s="30">
        <f t="shared" si="217"/>
        <v>1</v>
      </c>
    </row>
    <row r="4580" spans="1:16">
      <c r="A4580" s="3">
        <f t="shared" si="215"/>
        <v>4578</v>
      </c>
      <c r="B4580" s="3">
        <f>IF(成绩记录表!C4580=成绩查询表!$G$17,P4580+ROW(P4580)/10000000,10000000)+ROW(P4580)/1000000</f>
        <v>10000000.00458</v>
      </c>
      <c r="O4580" s="15">
        <f t="shared" si="216"/>
        <v>0</v>
      </c>
      <c r="P4580" s="30">
        <f t="shared" si="217"/>
        <v>1</v>
      </c>
    </row>
    <row r="4581" spans="1:16">
      <c r="A4581" s="3">
        <f t="shared" si="215"/>
        <v>4579</v>
      </c>
      <c r="B4581" s="3">
        <f>IF(成绩记录表!C4581=成绩查询表!$G$17,P4581+ROW(P4581)/10000000,10000000)+ROW(P4581)/1000000</f>
        <v>10000000.004581001</v>
      </c>
      <c r="O4581" s="15">
        <f t="shared" si="216"/>
        <v>0</v>
      </c>
      <c r="P4581" s="30">
        <f t="shared" si="217"/>
        <v>1</v>
      </c>
    </row>
    <row r="4582" spans="1:16">
      <c r="A4582" s="3">
        <f t="shared" si="215"/>
        <v>4580</v>
      </c>
      <c r="B4582" s="3">
        <f>IF(成绩记录表!C4582=成绩查询表!$G$17,P4582+ROW(P4582)/10000000,10000000)+ROW(P4582)/1000000</f>
        <v>10000000.004582001</v>
      </c>
      <c r="O4582" s="15">
        <f t="shared" si="216"/>
        <v>0</v>
      </c>
      <c r="P4582" s="30">
        <f t="shared" si="217"/>
        <v>1</v>
      </c>
    </row>
    <row r="4583" spans="1:16">
      <c r="A4583" s="3">
        <f t="shared" si="215"/>
        <v>4581</v>
      </c>
      <c r="B4583" s="3">
        <f>IF(成绩记录表!C4583=成绩查询表!$G$17,P4583+ROW(P4583)/10000000,10000000)+ROW(P4583)/1000000</f>
        <v>10000000.004582999</v>
      </c>
      <c r="O4583" s="15">
        <f t="shared" si="216"/>
        <v>0</v>
      </c>
      <c r="P4583" s="30">
        <f t="shared" si="217"/>
        <v>1</v>
      </c>
    </row>
    <row r="4584" spans="1:16">
      <c r="A4584" s="3">
        <f t="shared" si="215"/>
        <v>4582</v>
      </c>
      <c r="B4584" s="3">
        <f>IF(成绩记录表!C4584=成绩查询表!$G$17,P4584+ROW(P4584)/10000000,10000000)+ROW(P4584)/1000000</f>
        <v>10000000.004584</v>
      </c>
      <c r="O4584" s="15">
        <f t="shared" si="216"/>
        <v>0</v>
      </c>
      <c r="P4584" s="30">
        <f t="shared" si="217"/>
        <v>1</v>
      </c>
    </row>
    <row r="4585" spans="1:16">
      <c r="A4585" s="3">
        <f t="shared" si="215"/>
        <v>4583</v>
      </c>
      <c r="B4585" s="3">
        <f>IF(成绩记录表!C4585=成绩查询表!$G$17,P4585+ROW(P4585)/10000000,10000000)+ROW(P4585)/1000000</f>
        <v>10000000.004585</v>
      </c>
      <c r="O4585" s="15">
        <f t="shared" si="216"/>
        <v>0</v>
      </c>
      <c r="P4585" s="30">
        <f t="shared" si="217"/>
        <v>1</v>
      </c>
    </row>
    <row r="4586" spans="1:16">
      <c r="A4586" s="3">
        <f t="shared" si="215"/>
        <v>4584</v>
      </c>
      <c r="B4586" s="3">
        <f>IF(成绩记录表!C4586=成绩查询表!$G$17,P4586+ROW(P4586)/10000000,10000000)+ROW(P4586)/1000000</f>
        <v>10000000.004586</v>
      </c>
      <c r="O4586" s="15">
        <f t="shared" si="216"/>
        <v>0</v>
      </c>
      <c r="P4586" s="30">
        <f t="shared" si="217"/>
        <v>1</v>
      </c>
    </row>
    <row r="4587" spans="1:16">
      <c r="A4587" s="3">
        <f t="shared" si="215"/>
        <v>4585</v>
      </c>
      <c r="B4587" s="3">
        <f>IF(成绩记录表!C4587=成绩查询表!$G$17,P4587+ROW(P4587)/10000000,10000000)+ROW(P4587)/1000000</f>
        <v>10000000.004587</v>
      </c>
      <c r="O4587" s="15">
        <f t="shared" si="216"/>
        <v>0</v>
      </c>
      <c r="P4587" s="30">
        <f t="shared" si="217"/>
        <v>1</v>
      </c>
    </row>
    <row r="4588" spans="1:16">
      <c r="A4588" s="3">
        <f t="shared" ref="A4588:A4651" si="218">RANK(B4588,B:B,1)</f>
        <v>4586</v>
      </c>
      <c r="B4588" s="3">
        <f>IF(成绩记录表!C4588=成绩查询表!$G$17,P4588+ROW(P4588)/10000000,10000000)+ROW(P4588)/1000000</f>
        <v>10000000.004588</v>
      </c>
      <c r="O4588" s="15">
        <f t="shared" ref="O4588:O4651" si="219">SUM(F4588:N4588)</f>
        <v>0</v>
      </c>
      <c r="P4588" s="30">
        <f t="shared" si="217"/>
        <v>1</v>
      </c>
    </row>
    <row r="4589" spans="1:16">
      <c r="A4589" s="3">
        <f t="shared" si="218"/>
        <v>4587</v>
      </c>
      <c r="B4589" s="3">
        <f>IF(成绩记录表!C4589=成绩查询表!$G$17,P4589+ROW(P4589)/10000000,10000000)+ROW(P4589)/1000000</f>
        <v>10000000.004589001</v>
      </c>
      <c r="O4589" s="15">
        <f t="shared" si="219"/>
        <v>0</v>
      </c>
      <c r="P4589" s="30">
        <f t="shared" si="217"/>
        <v>1</v>
      </c>
    </row>
    <row r="4590" spans="1:16">
      <c r="A4590" s="3">
        <f t="shared" si="218"/>
        <v>4588</v>
      </c>
      <c r="B4590" s="3">
        <f>IF(成绩记录表!C4590=成绩查询表!$G$17,P4590+ROW(P4590)/10000000,10000000)+ROW(P4590)/1000000</f>
        <v>10000000.004589999</v>
      </c>
      <c r="O4590" s="15">
        <f t="shared" si="219"/>
        <v>0</v>
      </c>
      <c r="P4590" s="30">
        <f t="shared" si="217"/>
        <v>1</v>
      </c>
    </row>
    <row r="4591" spans="1:16">
      <c r="A4591" s="3">
        <f t="shared" si="218"/>
        <v>4589</v>
      </c>
      <c r="B4591" s="3">
        <f>IF(成绩记录表!C4591=成绩查询表!$G$17,P4591+ROW(P4591)/10000000,10000000)+ROW(P4591)/1000000</f>
        <v>10000000.004590999</v>
      </c>
      <c r="O4591" s="15">
        <f t="shared" si="219"/>
        <v>0</v>
      </c>
      <c r="P4591" s="30">
        <f t="shared" si="217"/>
        <v>1</v>
      </c>
    </row>
    <row r="4592" spans="1:16">
      <c r="A4592" s="3">
        <f t="shared" si="218"/>
        <v>4590</v>
      </c>
      <c r="B4592" s="3">
        <f>IF(成绩记录表!C4592=成绩查询表!$G$17,P4592+ROW(P4592)/10000000,10000000)+ROW(P4592)/1000000</f>
        <v>10000000.004592</v>
      </c>
      <c r="O4592" s="15">
        <f t="shared" si="219"/>
        <v>0</v>
      </c>
      <c r="P4592" s="30">
        <f t="shared" si="217"/>
        <v>1</v>
      </c>
    </row>
    <row r="4593" spans="1:16">
      <c r="A4593" s="3">
        <f t="shared" si="218"/>
        <v>4591</v>
      </c>
      <c r="B4593" s="3">
        <f>IF(成绩记录表!C4593=成绩查询表!$G$17,P4593+ROW(P4593)/10000000,10000000)+ROW(P4593)/1000000</f>
        <v>10000000.004593</v>
      </c>
      <c r="O4593" s="15">
        <f t="shared" si="219"/>
        <v>0</v>
      </c>
      <c r="P4593" s="30">
        <f t="shared" si="217"/>
        <v>1</v>
      </c>
    </row>
    <row r="4594" spans="1:16">
      <c r="A4594" s="3">
        <f t="shared" si="218"/>
        <v>4592</v>
      </c>
      <c r="B4594" s="3">
        <f>IF(成绩记录表!C4594=成绩查询表!$G$17,P4594+ROW(P4594)/10000000,10000000)+ROW(P4594)/1000000</f>
        <v>10000000.004594</v>
      </c>
      <c r="O4594" s="15">
        <f t="shared" si="219"/>
        <v>0</v>
      </c>
      <c r="P4594" s="30">
        <f t="shared" si="217"/>
        <v>1</v>
      </c>
    </row>
    <row r="4595" spans="1:16">
      <c r="A4595" s="3">
        <f t="shared" si="218"/>
        <v>4593</v>
      </c>
      <c r="B4595" s="3">
        <f>IF(成绩记录表!C4595=成绩查询表!$G$17,P4595+ROW(P4595)/10000000,10000000)+ROW(P4595)/1000000</f>
        <v>10000000.004595</v>
      </c>
      <c r="O4595" s="15">
        <f t="shared" si="219"/>
        <v>0</v>
      </c>
      <c r="P4595" s="30">
        <f t="shared" si="217"/>
        <v>1</v>
      </c>
    </row>
    <row r="4596" spans="1:16">
      <c r="A4596" s="3">
        <f t="shared" si="218"/>
        <v>4594</v>
      </c>
      <c r="B4596" s="3">
        <f>IF(成绩记录表!C4596=成绩查询表!$G$17,P4596+ROW(P4596)/10000000,10000000)+ROW(P4596)/1000000</f>
        <v>10000000.004596001</v>
      </c>
      <c r="O4596" s="15">
        <f t="shared" si="219"/>
        <v>0</v>
      </c>
      <c r="P4596" s="30">
        <f t="shared" si="217"/>
        <v>1</v>
      </c>
    </row>
    <row r="4597" spans="1:16">
      <c r="A4597" s="3">
        <f t="shared" si="218"/>
        <v>4595</v>
      </c>
      <c r="B4597" s="3">
        <f>IF(成绩记录表!C4597=成绩查询表!$G$17,P4597+ROW(P4597)/10000000,10000000)+ROW(P4597)/1000000</f>
        <v>10000000.004597001</v>
      </c>
      <c r="O4597" s="15">
        <f t="shared" si="219"/>
        <v>0</v>
      </c>
      <c r="P4597" s="30">
        <f t="shared" si="217"/>
        <v>1</v>
      </c>
    </row>
    <row r="4598" spans="1:16">
      <c r="A4598" s="3">
        <f t="shared" si="218"/>
        <v>4596</v>
      </c>
      <c r="B4598" s="3">
        <f>IF(成绩记录表!C4598=成绩查询表!$G$17,P4598+ROW(P4598)/10000000,10000000)+ROW(P4598)/1000000</f>
        <v>10000000.004597999</v>
      </c>
      <c r="O4598" s="15">
        <f t="shared" si="219"/>
        <v>0</v>
      </c>
      <c r="P4598" s="30">
        <f t="shared" si="217"/>
        <v>1</v>
      </c>
    </row>
    <row r="4599" spans="1:16">
      <c r="A4599" s="3">
        <f t="shared" si="218"/>
        <v>4597</v>
      </c>
      <c r="B4599" s="3">
        <f>IF(成绩记录表!C4599=成绩查询表!$G$17,P4599+ROW(P4599)/10000000,10000000)+ROW(P4599)/1000000</f>
        <v>10000000.004598999</v>
      </c>
      <c r="O4599" s="15">
        <f t="shared" si="219"/>
        <v>0</v>
      </c>
      <c r="P4599" s="30">
        <f t="shared" si="217"/>
        <v>1</v>
      </c>
    </row>
    <row r="4600" spans="1:16">
      <c r="A4600" s="3">
        <f t="shared" si="218"/>
        <v>4598</v>
      </c>
      <c r="B4600" s="3">
        <f>IF(成绩记录表!C4600=成绩查询表!$G$17,P4600+ROW(P4600)/10000000,10000000)+ROW(P4600)/1000000</f>
        <v>10000000.0046</v>
      </c>
      <c r="O4600" s="15">
        <f t="shared" si="219"/>
        <v>0</v>
      </c>
      <c r="P4600" s="30">
        <f t="shared" si="217"/>
        <v>1</v>
      </c>
    </row>
    <row r="4601" spans="1:16">
      <c r="A4601" s="3">
        <f t="shared" si="218"/>
        <v>4599</v>
      </c>
      <c r="B4601" s="3">
        <f>IF(成绩记录表!C4601=成绩查询表!$G$17,P4601+ROW(P4601)/10000000,10000000)+ROW(P4601)/1000000</f>
        <v>10000000.004601</v>
      </c>
      <c r="O4601" s="15">
        <f t="shared" si="219"/>
        <v>0</v>
      </c>
      <c r="P4601" s="30">
        <f t="shared" si="217"/>
        <v>1</v>
      </c>
    </row>
    <row r="4602" spans="1:16">
      <c r="A4602" s="3">
        <f t="shared" si="218"/>
        <v>4600</v>
      </c>
      <c r="B4602" s="3">
        <f>IF(成绩记录表!C4602=成绩查询表!$G$17,P4602+ROW(P4602)/10000000,10000000)+ROW(P4602)/1000000</f>
        <v>10000000.004602</v>
      </c>
      <c r="O4602" s="15">
        <f t="shared" si="219"/>
        <v>0</v>
      </c>
      <c r="P4602" s="30">
        <f t="shared" si="217"/>
        <v>1</v>
      </c>
    </row>
    <row r="4603" spans="1:16">
      <c r="A4603" s="3">
        <f t="shared" si="218"/>
        <v>4601</v>
      </c>
      <c r="B4603" s="3">
        <f>IF(成绩记录表!C4603=成绩查询表!$G$17,P4603+ROW(P4603)/10000000,10000000)+ROW(P4603)/1000000</f>
        <v>10000000.004603</v>
      </c>
      <c r="O4603" s="15">
        <f t="shared" si="219"/>
        <v>0</v>
      </c>
      <c r="P4603" s="30">
        <f t="shared" si="217"/>
        <v>1</v>
      </c>
    </row>
    <row r="4604" spans="1:16">
      <c r="A4604" s="3">
        <f t="shared" si="218"/>
        <v>4602</v>
      </c>
      <c r="B4604" s="3">
        <f>IF(成绩记录表!C4604=成绩查询表!$G$17,P4604+ROW(P4604)/10000000,10000000)+ROW(P4604)/1000000</f>
        <v>10000000.004604001</v>
      </c>
      <c r="O4604" s="15">
        <f t="shared" si="219"/>
        <v>0</v>
      </c>
      <c r="P4604" s="30">
        <f t="shared" si="217"/>
        <v>1</v>
      </c>
    </row>
    <row r="4605" spans="1:16">
      <c r="A4605" s="3">
        <f t="shared" si="218"/>
        <v>4603</v>
      </c>
      <c r="B4605" s="3">
        <f>IF(成绩记录表!C4605=成绩查询表!$G$17,P4605+ROW(P4605)/10000000,10000000)+ROW(P4605)/1000000</f>
        <v>10000000.004605001</v>
      </c>
      <c r="O4605" s="15">
        <f t="shared" si="219"/>
        <v>0</v>
      </c>
      <c r="P4605" s="30">
        <f t="shared" si="217"/>
        <v>1</v>
      </c>
    </row>
    <row r="4606" spans="1:16">
      <c r="A4606" s="3">
        <f t="shared" si="218"/>
        <v>4604</v>
      </c>
      <c r="B4606" s="3">
        <f>IF(成绩记录表!C4606=成绩查询表!$G$17,P4606+ROW(P4606)/10000000,10000000)+ROW(P4606)/1000000</f>
        <v>10000000.004605999</v>
      </c>
      <c r="O4606" s="15">
        <f t="shared" si="219"/>
        <v>0</v>
      </c>
      <c r="P4606" s="30">
        <f t="shared" si="217"/>
        <v>1</v>
      </c>
    </row>
    <row r="4607" spans="1:16">
      <c r="A4607" s="3">
        <f t="shared" si="218"/>
        <v>4605</v>
      </c>
      <c r="B4607" s="3">
        <f>IF(成绩记录表!C4607=成绩查询表!$G$17,P4607+ROW(P4607)/10000000,10000000)+ROW(P4607)/1000000</f>
        <v>10000000.004606999</v>
      </c>
      <c r="O4607" s="15">
        <f t="shared" si="219"/>
        <v>0</v>
      </c>
      <c r="P4607" s="30">
        <f t="shared" si="217"/>
        <v>1</v>
      </c>
    </row>
    <row r="4608" spans="1:16">
      <c r="A4608" s="3">
        <f t="shared" si="218"/>
        <v>4606</v>
      </c>
      <c r="B4608" s="3">
        <f>IF(成绩记录表!C4608=成绩查询表!$G$17,P4608+ROW(P4608)/10000000,10000000)+ROW(P4608)/1000000</f>
        <v>10000000.004608</v>
      </c>
      <c r="O4608" s="15">
        <f t="shared" si="219"/>
        <v>0</v>
      </c>
      <c r="P4608" s="30">
        <f t="shared" si="217"/>
        <v>1</v>
      </c>
    </row>
    <row r="4609" spans="1:16">
      <c r="A4609" s="3">
        <f t="shared" si="218"/>
        <v>4607</v>
      </c>
      <c r="B4609" s="3">
        <f>IF(成绩记录表!C4609=成绩查询表!$G$17,P4609+ROW(P4609)/10000000,10000000)+ROW(P4609)/1000000</f>
        <v>10000000.004609</v>
      </c>
      <c r="O4609" s="15">
        <f t="shared" si="219"/>
        <v>0</v>
      </c>
      <c r="P4609" s="30">
        <f t="shared" si="217"/>
        <v>1</v>
      </c>
    </row>
    <row r="4610" spans="1:16">
      <c r="A4610" s="3">
        <f t="shared" si="218"/>
        <v>4608</v>
      </c>
      <c r="B4610" s="3">
        <f>IF(成绩记录表!C4610=成绩查询表!$G$17,P4610+ROW(P4610)/10000000,10000000)+ROW(P4610)/1000000</f>
        <v>10000000.00461</v>
      </c>
      <c r="O4610" s="15">
        <f t="shared" si="219"/>
        <v>0</v>
      </c>
      <c r="P4610" s="30">
        <f t="shared" si="217"/>
        <v>1</v>
      </c>
    </row>
    <row r="4611" spans="1:16">
      <c r="A4611" s="3">
        <f t="shared" si="218"/>
        <v>4609</v>
      </c>
      <c r="B4611" s="3">
        <f>IF(成绩记录表!C4611=成绩查询表!$G$17,P4611+ROW(P4611)/10000000,10000000)+ROW(P4611)/1000000</f>
        <v>10000000.004611</v>
      </c>
      <c r="O4611" s="15">
        <f t="shared" si="219"/>
        <v>0</v>
      </c>
      <c r="P4611" s="30">
        <f t="shared" si="217"/>
        <v>1</v>
      </c>
    </row>
    <row r="4612" spans="1:16">
      <c r="A4612" s="3">
        <f t="shared" si="218"/>
        <v>4610</v>
      </c>
      <c r="B4612" s="3">
        <f>IF(成绩记录表!C4612=成绩查询表!$G$17,P4612+ROW(P4612)/10000000,10000000)+ROW(P4612)/1000000</f>
        <v>10000000.004612001</v>
      </c>
      <c r="O4612" s="15">
        <f t="shared" si="219"/>
        <v>0</v>
      </c>
      <c r="P4612" s="30">
        <f t="shared" si="217"/>
        <v>1</v>
      </c>
    </row>
    <row r="4613" spans="1:16">
      <c r="A4613" s="3">
        <f t="shared" si="218"/>
        <v>4611</v>
      </c>
      <c r="B4613" s="3">
        <f>IF(成绩记录表!C4613=成绩查询表!$G$17,P4613+ROW(P4613)/10000000,10000000)+ROW(P4613)/1000000</f>
        <v>10000000.004613001</v>
      </c>
      <c r="O4613" s="15">
        <f t="shared" si="219"/>
        <v>0</v>
      </c>
      <c r="P4613" s="30">
        <f t="shared" si="217"/>
        <v>1</v>
      </c>
    </row>
    <row r="4614" spans="1:16">
      <c r="A4614" s="3">
        <f t="shared" si="218"/>
        <v>4612</v>
      </c>
      <c r="B4614" s="3">
        <f>IF(成绩记录表!C4614=成绩查询表!$G$17,P4614+ROW(P4614)/10000000,10000000)+ROW(P4614)/1000000</f>
        <v>10000000.004613999</v>
      </c>
      <c r="O4614" s="15">
        <f t="shared" si="219"/>
        <v>0</v>
      </c>
      <c r="P4614" s="30">
        <f t="shared" si="217"/>
        <v>1</v>
      </c>
    </row>
    <row r="4615" spans="1:16">
      <c r="A4615" s="3">
        <f t="shared" si="218"/>
        <v>4613</v>
      </c>
      <c r="B4615" s="3">
        <f>IF(成绩记录表!C4615=成绩查询表!$G$17,P4615+ROW(P4615)/10000000,10000000)+ROW(P4615)/1000000</f>
        <v>10000000.004615</v>
      </c>
      <c r="O4615" s="15">
        <f t="shared" si="219"/>
        <v>0</v>
      </c>
      <c r="P4615" s="30">
        <f t="shared" si="217"/>
        <v>1</v>
      </c>
    </row>
    <row r="4616" spans="1:16">
      <c r="A4616" s="3">
        <f t="shared" si="218"/>
        <v>4614</v>
      </c>
      <c r="B4616" s="3">
        <f>IF(成绩记录表!C4616=成绩查询表!$G$17,P4616+ROW(P4616)/10000000,10000000)+ROW(P4616)/1000000</f>
        <v>10000000.004616</v>
      </c>
      <c r="O4616" s="15">
        <f t="shared" si="219"/>
        <v>0</v>
      </c>
      <c r="P4616" s="30">
        <f t="shared" si="217"/>
        <v>1</v>
      </c>
    </row>
    <row r="4617" spans="1:16">
      <c r="A4617" s="3">
        <f t="shared" si="218"/>
        <v>4615</v>
      </c>
      <c r="B4617" s="3">
        <f>IF(成绩记录表!C4617=成绩查询表!$G$17,P4617+ROW(P4617)/10000000,10000000)+ROW(P4617)/1000000</f>
        <v>10000000.004617</v>
      </c>
      <c r="O4617" s="15">
        <f t="shared" si="219"/>
        <v>0</v>
      </c>
      <c r="P4617" s="30">
        <f t="shared" si="217"/>
        <v>1</v>
      </c>
    </row>
    <row r="4618" spans="1:16">
      <c r="A4618" s="3">
        <f t="shared" si="218"/>
        <v>4616</v>
      </c>
      <c r="B4618" s="3">
        <f>IF(成绩记录表!C4618=成绩查询表!$G$17,P4618+ROW(P4618)/10000000,10000000)+ROW(P4618)/1000000</f>
        <v>10000000.004618</v>
      </c>
      <c r="O4618" s="15">
        <f t="shared" si="219"/>
        <v>0</v>
      </c>
      <c r="P4618" s="30">
        <f t="shared" si="217"/>
        <v>1</v>
      </c>
    </row>
    <row r="4619" spans="1:16">
      <c r="A4619" s="3">
        <f t="shared" si="218"/>
        <v>4617</v>
      </c>
      <c r="B4619" s="3">
        <f>IF(成绩记录表!C4619=成绩查询表!$G$17,P4619+ROW(P4619)/10000000,10000000)+ROW(P4619)/1000000</f>
        <v>10000000.004619</v>
      </c>
      <c r="O4619" s="15">
        <f t="shared" si="219"/>
        <v>0</v>
      </c>
      <c r="P4619" s="30">
        <f t="shared" si="217"/>
        <v>1</v>
      </c>
    </row>
    <row r="4620" spans="1:16">
      <c r="A4620" s="3">
        <f t="shared" si="218"/>
        <v>4618</v>
      </c>
      <c r="B4620" s="3">
        <f>IF(成绩记录表!C4620=成绩查询表!$G$17,P4620+ROW(P4620)/10000000,10000000)+ROW(P4620)/1000000</f>
        <v>10000000.004620001</v>
      </c>
      <c r="O4620" s="15">
        <f t="shared" si="219"/>
        <v>0</v>
      </c>
      <c r="P4620" s="30">
        <f t="shared" si="217"/>
        <v>1</v>
      </c>
    </row>
    <row r="4621" spans="1:16">
      <c r="A4621" s="3">
        <f t="shared" si="218"/>
        <v>4619</v>
      </c>
      <c r="B4621" s="3">
        <f>IF(成绩记录表!C4621=成绩查询表!$G$17,P4621+ROW(P4621)/10000000,10000000)+ROW(P4621)/1000000</f>
        <v>10000000.004620999</v>
      </c>
      <c r="O4621" s="15">
        <f t="shared" si="219"/>
        <v>0</v>
      </c>
      <c r="P4621" s="30">
        <f t="shared" si="217"/>
        <v>1</v>
      </c>
    </row>
    <row r="4622" spans="1:16">
      <c r="A4622" s="3">
        <f t="shared" si="218"/>
        <v>4620</v>
      </c>
      <c r="B4622" s="3">
        <f>IF(成绩记录表!C4622=成绩查询表!$G$17,P4622+ROW(P4622)/10000000,10000000)+ROW(P4622)/1000000</f>
        <v>10000000.004621999</v>
      </c>
      <c r="O4622" s="15">
        <f t="shared" si="219"/>
        <v>0</v>
      </c>
      <c r="P4622" s="30">
        <f t="shared" si="217"/>
        <v>1</v>
      </c>
    </row>
    <row r="4623" spans="1:16">
      <c r="A4623" s="3">
        <f t="shared" si="218"/>
        <v>4621</v>
      </c>
      <c r="B4623" s="3">
        <f>IF(成绩记录表!C4623=成绩查询表!$G$17,P4623+ROW(P4623)/10000000,10000000)+ROW(P4623)/1000000</f>
        <v>10000000.004623</v>
      </c>
      <c r="O4623" s="15">
        <f t="shared" si="219"/>
        <v>0</v>
      </c>
      <c r="P4623" s="30">
        <f t="shared" si="217"/>
        <v>1</v>
      </c>
    </row>
    <row r="4624" spans="1:16">
      <c r="A4624" s="3">
        <f t="shared" si="218"/>
        <v>4622</v>
      </c>
      <c r="B4624" s="3">
        <f>IF(成绩记录表!C4624=成绩查询表!$G$17,P4624+ROW(P4624)/10000000,10000000)+ROW(P4624)/1000000</f>
        <v>10000000.004624</v>
      </c>
      <c r="O4624" s="15">
        <f t="shared" si="219"/>
        <v>0</v>
      </c>
      <c r="P4624" s="30">
        <f t="shared" si="217"/>
        <v>1</v>
      </c>
    </row>
    <row r="4625" spans="1:16">
      <c r="A4625" s="3">
        <f t="shared" si="218"/>
        <v>4623</v>
      </c>
      <c r="B4625" s="3">
        <f>IF(成绩记录表!C4625=成绩查询表!$G$17,P4625+ROW(P4625)/10000000,10000000)+ROW(P4625)/1000000</f>
        <v>10000000.004625</v>
      </c>
      <c r="O4625" s="15">
        <f t="shared" si="219"/>
        <v>0</v>
      </c>
      <c r="P4625" s="30">
        <f t="shared" si="217"/>
        <v>1</v>
      </c>
    </row>
    <row r="4626" spans="1:16">
      <c r="A4626" s="3">
        <f t="shared" si="218"/>
        <v>4624</v>
      </c>
      <c r="B4626" s="3">
        <f>IF(成绩记录表!C4626=成绩查询表!$G$17,P4626+ROW(P4626)/10000000,10000000)+ROW(P4626)/1000000</f>
        <v>10000000.004626</v>
      </c>
      <c r="O4626" s="15">
        <f t="shared" si="219"/>
        <v>0</v>
      </c>
      <c r="P4626" s="30">
        <f t="shared" si="217"/>
        <v>1</v>
      </c>
    </row>
    <row r="4627" spans="1:16">
      <c r="A4627" s="3">
        <f t="shared" si="218"/>
        <v>4625</v>
      </c>
      <c r="B4627" s="3">
        <f>IF(成绩记录表!C4627=成绩查询表!$G$17,P4627+ROW(P4627)/10000000,10000000)+ROW(P4627)/1000000</f>
        <v>10000000.004627001</v>
      </c>
      <c r="O4627" s="15">
        <f t="shared" si="219"/>
        <v>0</v>
      </c>
      <c r="P4627" s="30">
        <f t="shared" si="217"/>
        <v>1</v>
      </c>
    </row>
    <row r="4628" spans="1:16">
      <c r="A4628" s="3">
        <f t="shared" si="218"/>
        <v>4626</v>
      </c>
      <c r="B4628" s="3">
        <f>IF(成绩记录表!C4628=成绩查询表!$G$17,P4628+ROW(P4628)/10000000,10000000)+ROW(P4628)/1000000</f>
        <v>10000000.004628001</v>
      </c>
      <c r="O4628" s="15">
        <f t="shared" si="219"/>
        <v>0</v>
      </c>
      <c r="P4628" s="30">
        <f t="shared" si="217"/>
        <v>1</v>
      </c>
    </row>
    <row r="4629" spans="1:16">
      <c r="A4629" s="3">
        <f t="shared" si="218"/>
        <v>4627</v>
      </c>
      <c r="B4629" s="3">
        <f>IF(成绩记录表!C4629=成绩查询表!$G$17,P4629+ROW(P4629)/10000000,10000000)+ROW(P4629)/1000000</f>
        <v>10000000.004628999</v>
      </c>
      <c r="O4629" s="15">
        <f t="shared" si="219"/>
        <v>0</v>
      </c>
      <c r="P4629" s="30">
        <f t="shared" si="217"/>
        <v>1</v>
      </c>
    </row>
    <row r="4630" spans="1:16">
      <c r="A4630" s="3">
        <f t="shared" si="218"/>
        <v>4628</v>
      </c>
      <c r="B4630" s="3">
        <f>IF(成绩记录表!C4630=成绩查询表!$G$17,P4630+ROW(P4630)/10000000,10000000)+ROW(P4630)/1000000</f>
        <v>10000000.004629999</v>
      </c>
      <c r="O4630" s="15">
        <f t="shared" si="219"/>
        <v>0</v>
      </c>
      <c r="P4630" s="30">
        <f t="shared" ref="P4630:P4693" si="220">IFERROR(VALUE(COUNTIFS($C$2:$C$20000,C4630,$O$2:$O$20000,"&gt;"&amp;$O4630)+1),0)</f>
        <v>1</v>
      </c>
    </row>
    <row r="4631" spans="1:16">
      <c r="A4631" s="3">
        <f t="shared" si="218"/>
        <v>4629</v>
      </c>
      <c r="B4631" s="3">
        <f>IF(成绩记录表!C4631=成绩查询表!$G$17,P4631+ROW(P4631)/10000000,10000000)+ROW(P4631)/1000000</f>
        <v>10000000.004631</v>
      </c>
      <c r="O4631" s="15">
        <f t="shared" si="219"/>
        <v>0</v>
      </c>
      <c r="P4631" s="30">
        <f t="shared" si="220"/>
        <v>1</v>
      </c>
    </row>
    <row r="4632" spans="1:16">
      <c r="A4632" s="3">
        <f t="shared" si="218"/>
        <v>4630</v>
      </c>
      <c r="B4632" s="3">
        <f>IF(成绩记录表!C4632=成绩查询表!$G$17,P4632+ROW(P4632)/10000000,10000000)+ROW(P4632)/1000000</f>
        <v>10000000.004632</v>
      </c>
      <c r="O4632" s="15">
        <f t="shared" si="219"/>
        <v>0</v>
      </c>
      <c r="P4632" s="30">
        <f t="shared" si="220"/>
        <v>1</v>
      </c>
    </row>
    <row r="4633" spans="1:16">
      <c r="A4633" s="3">
        <f t="shared" si="218"/>
        <v>4631</v>
      </c>
      <c r="B4633" s="3">
        <f>IF(成绩记录表!C4633=成绩查询表!$G$17,P4633+ROW(P4633)/10000000,10000000)+ROW(P4633)/1000000</f>
        <v>10000000.004633</v>
      </c>
      <c r="O4633" s="15">
        <f t="shared" si="219"/>
        <v>0</v>
      </c>
      <c r="P4633" s="30">
        <f t="shared" si="220"/>
        <v>1</v>
      </c>
    </row>
    <row r="4634" spans="1:16">
      <c r="A4634" s="3">
        <f t="shared" si="218"/>
        <v>4632</v>
      </c>
      <c r="B4634" s="3">
        <f>IF(成绩记录表!C4634=成绩查询表!$G$17,P4634+ROW(P4634)/10000000,10000000)+ROW(P4634)/1000000</f>
        <v>10000000.004634</v>
      </c>
      <c r="O4634" s="15">
        <f t="shared" si="219"/>
        <v>0</v>
      </c>
      <c r="P4634" s="30">
        <f t="shared" si="220"/>
        <v>1</v>
      </c>
    </row>
    <row r="4635" spans="1:16">
      <c r="A4635" s="3">
        <f t="shared" si="218"/>
        <v>4633</v>
      </c>
      <c r="B4635" s="3">
        <f>IF(成绩记录表!C4635=成绩查询表!$G$17,P4635+ROW(P4635)/10000000,10000000)+ROW(P4635)/1000000</f>
        <v>10000000.004635001</v>
      </c>
      <c r="O4635" s="15">
        <f t="shared" si="219"/>
        <v>0</v>
      </c>
      <c r="P4635" s="30">
        <f t="shared" si="220"/>
        <v>1</v>
      </c>
    </row>
    <row r="4636" spans="1:16">
      <c r="A4636" s="3">
        <f t="shared" si="218"/>
        <v>4634</v>
      </c>
      <c r="B4636" s="3">
        <f>IF(成绩记录表!C4636=成绩查询表!$G$17,P4636+ROW(P4636)/10000000,10000000)+ROW(P4636)/1000000</f>
        <v>10000000.004636001</v>
      </c>
      <c r="O4636" s="15">
        <f t="shared" si="219"/>
        <v>0</v>
      </c>
      <c r="P4636" s="30">
        <f t="shared" si="220"/>
        <v>1</v>
      </c>
    </row>
    <row r="4637" spans="1:16">
      <c r="A4637" s="3">
        <f t="shared" si="218"/>
        <v>4635</v>
      </c>
      <c r="B4637" s="3">
        <f>IF(成绩记录表!C4637=成绩查询表!$G$17,P4637+ROW(P4637)/10000000,10000000)+ROW(P4637)/1000000</f>
        <v>10000000.004636999</v>
      </c>
      <c r="O4637" s="15">
        <f t="shared" si="219"/>
        <v>0</v>
      </c>
      <c r="P4637" s="30">
        <f t="shared" si="220"/>
        <v>1</v>
      </c>
    </row>
    <row r="4638" spans="1:16">
      <c r="A4638" s="3">
        <f t="shared" si="218"/>
        <v>4636</v>
      </c>
      <c r="B4638" s="3">
        <f>IF(成绩记录表!C4638=成绩查询表!$G$17,P4638+ROW(P4638)/10000000,10000000)+ROW(P4638)/1000000</f>
        <v>10000000.004637999</v>
      </c>
      <c r="O4638" s="15">
        <f t="shared" si="219"/>
        <v>0</v>
      </c>
      <c r="P4638" s="30">
        <f t="shared" si="220"/>
        <v>1</v>
      </c>
    </row>
    <row r="4639" spans="1:16">
      <c r="A4639" s="3">
        <f t="shared" si="218"/>
        <v>4637</v>
      </c>
      <c r="B4639" s="3">
        <f>IF(成绩记录表!C4639=成绩查询表!$G$17,P4639+ROW(P4639)/10000000,10000000)+ROW(P4639)/1000000</f>
        <v>10000000.004639</v>
      </c>
      <c r="O4639" s="15">
        <f t="shared" si="219"/>
        <v>0</v>
      </c>
      <c r="P4639" s="30">
        <f t="shared" si="220"/>
        <v>1</v>
      </c>
    </row>
    <row r="4640" spans="1:16">
      <c r="A4640" s="3">
        <f t="shared" si="218"/>
        <v>4638</v>
      </c>
      <c r="B4640" s="3">
        <f>IF(成绩记录表!C4640=成绩查询表!$G$17,P4640+ROW(P4640)/10000000,10000000)+ROW(P4640)/1000000</f>
        <v>10000000.00464</v>
      </c>
      <c r="O4640" s="15">
        <f t="shared" si="219"/>
        <v>0</v>
      </c>
      <c r="P4640" s="30">
        <f t="shared" si="220"/>
        <v>1</v>
      </c>
    </row>
    <row r="4641" spans="1:16">
      <c r="A4641" s="3">
        <f t="shared" si="218"/>
        <v>4639</v>
      </c>
      <c r="B4641" s="3">
        <f>IF(成绩记录表!C4641=成绩查询表!$G$17,P4641+ROW(P4641)/10000000,10000000)+ROW(P4641)/1000000</f>
        <v>10000000.004641</v>
      </c>
      <c r="O4641" s="15">
        <f t="shared" si="219"/>
        <v>0</v>
      </c>
      <c r="P4641" s="30">
        <f t="shared" si="220"/>
        <v>1</v>
      </c>
    </row>
    <row r="4642" spans="1:16">
      <c r="A4642" s="3">
        <f t="shared" si="218"/>
        <v>4640</v>
      </c>
      <c r="B4642" s="3">
        <f>IF(成绩记录表!C4642=成绩查询表!$G$17,P4642+ROW(P4642)/10000000,10000000)+ROW(P4642)/1000000</f>
        <v>10000000.004642</v>
      </c>
      <c r="O4642" s="15">
        <f t="shared" si="219"/>
        <v>0</v>
      </c>
      <c r="P4642" s="30">
        <f t="shared" si="220"/>
        <v>1</v>
      </c>
    </row>
    <row r="4643" spans="1:16">
      <c r="A4643" s="3">
        <f t="shared" si="218"/>
        <v>4641</v>
      </c>
      <c r="B4643" s="3">
        <f>IF(成绩记录表!C4643=成绩查询表!$G$17,P4643+ROW(P4643)/10000000,10000000)+ROW(P4643)/1000000</f>
        <v>10000000.004643001</v>
      </c>
      <c r="O4643" s="15">
        <f t="shared" si="219"/>
        <v>0</v>
      </c>
      <c r="P4643" s="30">
        <f t="shared" si="220"/>
        <v>1</v>
      </c>
    </row>
    <row r="4644" spans="1:16">
      <c r="A4644" s="3">
        <f t="shared" si="218"/>
        <v>4642</v>
      </c>
      <c r="B4644" s="3">
        <f>IF(成绩记录表!C4644=成绩查询表!$G$17,P4644+ROW(P4644)/10000000,10000000)+ROW(P4644)/1000000</f>
        <v>10000000.004644001</v>
      </c>
      <c r="O4644" s="15">
        <f t="shared" si="219"/>
        <v>0</v>
      </c>
      <c r="P4644" s="30">
        <f t="shared" si="220"/>
        <v>1</v>
      </c>
    </row>
    <row r="4645" spans="1:16">
      <c r="A4645" s="3">
        <f t="shared" si="218"/>
        <v>4643</v>
      </c>
      <c r="B4645" s="3">
        <f>IF(成绩记录表!C4645=成绩查询表!$G$17,P4645+ROW(P4645)/10000000,10000000)+ROW(P4645)/1000000</f>
        <v>10000000.004644999</v>
      </c>
      <c r="O4645" s="15">
        <f t="shared" si="219"/>
        <v>0</v>
      </c>
      <c r="P4645" s="30">
        <f t="shared" si="220"/>
        <v>1</v>
      </c>
    </row>
    <row r="4646" spans="1:16">
      <c r="A4646" s="3">
        <f t="shared" si="218"/>
        <v>4644</v>
      </c>
      <c r="B4646" s="3">
        <f>IF(成绩记录表!C4646=成绩查询表!$G$17,P4646+ROW(P4646)/10000000,10000000)+ROW(P4646)/1000000</f>
        <v>10000000.004646</v>
      </c>
      <c r="O4646" s="15">
        <f t="shared" si="219"/>
        <v>0</v>
      </c>
      <c r="P4646" s="30">
        <f t="shared" si="220"/>
        <v>1</v>
      </c>
    </row>
    <row r="4647" spans="1:16">
      <c r="A4647" s="3">
        <f t="shared" si="218"/>
        <v>4645</v>
      </c>
      <c r="B4647" s="3">
        <f>IF(成绩记录表!C4647=成绩查询表!$G$17,P4647+ROW(P4647)/10000000,10000000)+ROW(P4647)/1000000</f>
        <v>10000000.004647</v>
      </c>
      <c r="O4647" s="15">
        <f t="shared" si="219"/>
        <v>0</v>
      </c>
      <c r="P4647" s="30">
        <f t="shared" si="220"/>
        <v>1</v>
      </c>
    </row>
    <row r="4648" spans="1:16">
      <c r="A4648" s="3">
        <f t="shared" si="218"/>
        <v>4646</v>
      </c>
      <c r="B4648" s="3">
        <f>IF(成绩记录表!C4648=成绩查询表!$G$17,P4648+ROW(P4648)/10000000,10000000)+ROW(P4648)/1000000</f>
        <v>10000000.004648</v>
      </c>
      <c r="O4648" s="15">
        <f t="shared" si="219"/>
        <v>0</v>
      </c>
      <c r="P4648" s="30">
        <f t="shared" si="220"/>
        <v>1</v>
      </c>
    </row>
    <row r="4649" spans="1:16">
      <c r="A4649" s="3">
        <f t="shared" si="218"/>
        <v>4647</v>
      </c>
      <c r="B4649" s="3">
        <f>IF(成绩记录表!C4649=成绩查询表!$G$17,P4649+ROW(P4649)/10000000,10000000)+ROW(P4649)/1000000</f>
        <v>10000000.004649</v>
      </c>
      <c r="O4649" s="15">
        <f t="shared" si="219"/>
        <v>0</v>
      </c>
      <c r="P4649" s="30">
        <f t="shared" si="220"/>
        <v>1</v>
      </c>
    </row>
    <row r="4650" spans="1:16">
      <c r="A4650" s="3">
        <f t="shared" si="218"/>
        <v>4648</v>
      </c>
      <c r="B4650" s="3">
        <f>IF(成绩记录表!C4650=成绩查询表!$G$17,P4650+ROW(P4650)/10000000,10000000)+ROW(P4650)/1000000</f>
        <v>10000000.00465</v>
      </c>
      <c r="O4650" s="15">
        <f t="shared" si="219"/>
        <v>0</v>
      </c>
      <c r="P4650" s="30">
        <f t="shared" si="220"/>
        <v>1</v>
      </c>
    </row>
    <row r="4651" spans="1:16">
      <c r="A4651" s="3">
        <f t="shared" si="218"/>
        <v>4649</v>
      </c>
      <c r="B4651" s="3">
        <f>IF(成绩记录表!C4651=成绩查询表!$G$17,P4651+ROW(P4651)/10000000,10000000)+ROW(P4651)/1000000</f>
        <v>10000000.004651001</v>
      </c>
      <c r="O4651" s="15">
        <f t="shared" si="219"/>
        <v>0</v>
      </c>
      <c r="P4651" s="30">
        <f t="shared" si="220"/>
        <v>1</v>
      </c>
    </row>
    <row r="4652" spans="1:16">
      <c r="A4652" s="3">
        <f t="shared" ref="A4652:A4715" si="221">RANK(B4652,B:B,1)</f>
        <v>4650</v>
      </c>
      <c r="B4652" s="3">
        <f>IF(成绩记录表!C4652=成绩查询表!$G$17,P4652+ROW(P4652)/10000000,10000000)+ROW(P4652)/1000000</f>
        <v>10000000.004651999</v>
      </c>
      <c r="O4652" s="15">
        <f t="shared" ref="O4652:O4715" si="222">SUM(F4652:N4652)</f>
        <v>0</v>
      </c>
      <c r="P4652" s="30">
        <f t="shared" si="220"/>
        <v>1</v>
      </c>
    </row>
    <row r="4653" spans="1:16">
      <c r="A4653" s="3">
        <f t="shared" si="221"/>
        <v>4651</v>
      </c>
      <c r="B4653" s="3">
        <f>IF(成绩记录表!C4653=成绩查询表!$G$17,P4653+ROW(P4653)/10000000,10000000)+ROW(P4653)/1000000</f>
        <v>10000000.004652999</v>
      </c>
      <c r="O4653" s="15">
        <f t="shared" si="222"/>
        <v>0</v>
      </c>
      <c r="P4653" s="30">
        <f t="shared" si="220"/>
        <v>1</v>
      </c>
    </row>
    <row r="4654" spans="1:16">
      <c r="A4654" s="3">
        <f t="shared" si="221"/>
        <v>4652</v>
      </c>
      <c r="B4654" s="3">
        <f>IF(成绩记录表!C4654=成绩查询表!$G$17,P4654+ROW(P4654)/10000000,10000000)+ROW(P4654)/1000000</f>
        <v>10000000.004654</v>
      </c>
      <c r="O4654" s="15">
        <f t="shared" si="222"/>
        <v>0</v>
      </c>
      <c r="P4654" s="30">
        <f t="shared" si="220"/>
        <v>1</v>
      </c>
    </row>
    <row r="4655" spans="1:16">
      <c r="A4655" s="3">
        <f t="shared" si="221"/>
        <v>4653</v>
      </c>
      <c r="B4655" s="3">
        <f>IF(成绩记录表!C4655=成绩查询表!$G$17,P4655+ROW(P4655)/10000000,10000000)+ROW(P4655)/1000000</f>
        <v>10000000.004655</v>
      </c>
      <c r="O4655" s="15">
        <f t="shared" si="222"/>
        <v>0</v>
      </c>
      <c r="P4655" s="30">
        <f t="shared" si="220"/>
        <v>1</v>
      </c>
    </row>
    <row r="4656" spans="1:16">
      <c r="A4656" s="3">
        <f t="shared" si="221"/>
        <v>4654</v>
      </c>
      <c r="B4656" s="3">
        <f>IF(成绩记录表!C4656=成绩查询表!$G$17,P4656+ROW(P4656)/10000000,10000000)+ROW(P4656)/1000000</f>
        <v>10000000.004656</v>
      </c>
      <c r="O4656" s="15">
        <f t="shared" si="222"/>
        <v>0</v>
      </c>
      <c r="P4656" s="30">
        <f t="shared" si="220"/>
        <v>1</v>
      </c>
    </row>
    <row r="4657" spans="1:16">
      <c r="A4657" s="3">
        <f t="shared" si="221"/>
        <v>4655</v>
      </c>
      <c r="B4657" s="3">
        <f>IF(成绩记录表!C4657=成绩查询表!$G$17,P4657+ROW(P4657)/10000000,10000000)+ROW(P4657)/1000000</f>
        <v>10000000.004657</v>
      </c>
      <c r="O4657" s="15">
        <f t="shared" si="222"/>
        <v>0</v>
      </c>
      <c r="P4657" s="30">
        <f t="shared" si="220"/>
        <v>1</v>
      </c>
    </row>
    <row r="4658" spans="1:16">
      <c r="A4658" s="3">
        <f t="shared" si="221"/>
        <v>4656</v>
      </c>
      <c r="B4658" s="3">
        <f>IF(成绩记录表!C4658=成绩查询表!$G$17,P4658+ROW(P4658)/10000000,10000000)+ROW(P4658)/1000000</f>
        <v>10000000.004658001</v>
      </c>
      <c r="O4658" s="15">
        <f t="shared" si="222"/>
        <v>0</v>
      </c>
      <c r="P4658" s="30">
        <f t="shared" si="220"/>
        <v>1</v>
      </c>
    </row>
    <row r="4659" spans="1:16">
      <c r="A4659" s="3">
        <f t="shared" si="221"/>
        <v>4657</v>
      </c>
      <c r="B4659" s="3">
        <f>IF(成绩记录表!C4659=成绩查询表!$G$17,P4659+ROW(P4659)/10000000,10000000)+ROW(P4659)/1000000</f>
        <v>10000000.004659001</v>
      </c>
      <c r="O4659" s="15">
        <f t="shared" si="222"/>
        <v>0</v>
      </c>
      <c r="P4659" s="30">
        <f t="shared" si="220"/>
        <v>1</v>
      </c>
    </row>
    <row r="4660" spans="1:16">
      <c r="A4660" s="3">
        <f t="shared" si="221"/>
        <v>4658</v>
      </c>
      <c r="B4660" s="3">
        <f>IF(成绩记录表!C4660=成绩查询表!$G$17,P4660+ROW(P4660)/10000000,10000000)+ROW(P4660)/1000000</f>
        <v>10000000.004659999</v>
      </c>
      <c r="O4660" s="15">
        <f t="shared" si="222"/>
        <v>0</v>
      </c>
      <c r="P4660" s="30">
        <f t="shared" si="220"/>
        <v>1</v>
      </c>
    </row>
    <row r="4661" spans="1:16">
      <c r="A4661" s="3">
        <f t="shared" si="221"/>
        <v>4659</v>
      </c>
      <c r="B4661" s="3">
        <f>IF(成绩记录表!C4661=成绩查询表!$G$17,P4661+ROW(P4661)/10000000,10000000)+ROW(P4661)/1000000</f>
        <v>10000000.004660999</v>
      </c>
      <c r="O4661" s="15">
        <f t="shared" si="222"/>
        <v>0</v>
      </c>
      <c r="P4661" s="30">
        <f t="shared" si="220"/>
        <v>1</v>
      </c>
    </row>
    <row r="4662" spans="1:16">
      <c r="A4662" s="3">
        <f t="shared" si="221"/>
        <v>4660</v>
      </c>
      <c r="B4662" s="3">
        <f>IF(成绩记录表!C4662=成绩查询表!$G$17,P4662+ROW(P4662)/10000000,10000000)+ROW(P4662)/1000000</f>
        <v>10000000.004662</v>
      </c>
      <c r="O4662" s="15">
        <f t="shared" si="222"/>
        <v>0</v>
      </c>
      <c r="P4662" s="30">
        <f t="shared" si="220"/>
        <v>1</v>
      </c>
    </row>
    <row r="4663" spans="1:16">
      <c r="A4663" s="3">
        <f t="shared" si="221"/>
        <v>4661</v>
      </c>
      <c r="B4663" s="3">
        <f>IF(成绩记录表!C4663=成绩查询表!$G$17,P4663+ROW(P4663)/10000000,10000000)+ROW(P4663)/1000000</f>
        <v>10000000.004663</v>
      </c>
      <c r="O4663" s="15">
        <f t="shared" si="222"/>
        <v>0</v>
      </c>
      <c r="P4663" s="30">
        <f t="shared" si="220"/>
        <v>1</v>
      </c>
    </row>
    <row r="4664" spans="1:16">
      <c r="A4664" s="3">
        <f t="shared" si="221"/>
        <v>4662</v>
      </c>
      <c r="B4664" s="3">
        <f>IF(成绩记录表!C4664=成绩查询表!$G$17,P4664+ROW(P4664)/10000000,10000000)+ROW(P4664)/1000000</f>
        <v>10000000.004664</v>
      </c>
      <c r="O4664" s="15">
        <f t="shared" si="222"/>
        <v>0</v>
      </c>
      <c r="P4664" s="30">
        <f t="shared" si="220"/>
        <v>1</v>
      </c>
    </row>
    <row r="4665" spans="1:16">
      <c r="A4665" s="3">
        <f t="shared" si="221"/>
        <v>4663</v>
      </c>
      <c r="B4665" s="3">
        <f>IF(成绩记录表!C4665=成绩查询表!$G$17,P4665+ROW(P4665)/10000000,10000000)+ROW(P4665)/1000000</f>
        <v>10000000.004665</v>
      </c>
      <c r="O4665" s="15">
        <f t="shared" si="222"/>
        <v>0</v>
      </c>
      <c r="P4665" s="30">
        <f t="shared" si="220"/>
        <v>1</v>
      </c>
    </row>
    <row r="4666" spans="1:16">
      <c r="A4666" s="3">
        <f t="shared" si="221"/>
        <v>4664</v>
      </c>
      <c r="B4666" s="3">
        <f>IF(成绩记录表!C4666=成绩查询表!$G$17,P4666+ROW(P4666)/10000000,10000000)+ROW(P4666)/1000000</f>
        <v>10000000.004666001</v>
      </c>
      <c r="O4666" s="15">
        <f t="shared" si="222"/>
        <v>0</v>
      </c>
      <c r="P4666" s="30">
        <f t="shared" si="220"/>
        <v>1</v>
      </c>
    </row>
    <row r="4667" spans="1:16">
      <c r="A4667" s="3">
        <f t="shared" si="221"/>
        <v>4665</v>
      </c>
      <c r="B4667" s="3">
        <f>IF(成绩记录表!C4667=成绩查询表!$G$17,P4667+ROW(P4667)/10000000,10000000)+ROW(P4667)/1000000</f>
        <v>10000000.004667001</v>
      </c>
      <c r="O4667" s="15">
        <f t="shared" si="222"/>
        <v>0</v>
      </c>
      <c r="P4667" s="30">
        <f t="shared" si="220"/>
        <v>1</v>
      </c>
    </row>
    <row r="4668" spans="1:16">
      <c r="A4668" s="3">
        <f t="shared" si="221"/>
        <v>4666</v>
      </c>
      <c r="B4668" s="3">
        <f>IF(成绩记录表!C4668=成绩查询表!$G$17,P4668+ROW(P4668)/10000000,10000000)+ROW(P4668)/1000000</f>
        <v>10000000.004667999</v>
      </c>
      <c r="O4668" s="15">
        <f t="shared" si="222"/>
        <v>0</v>
      </c>
      <c r="P4668" s="30">
        <f t="shared" si="220"/>
        <v>1</v>
      </c>
    </row>
    <row r="4669" spans="1:16">
      <c r="A4669" s="3">
        <f t="shared" si="221"/>
        <v>4667</v>
      </c>
      <c r="B4669" s="3">
        <f>IF(成绩记录表!C4669=成绩查询表!$G$17,P4669+ROW(P4669)/10000000,10000000)+ROW(P4669)/1000000</f>
        <v>10000000.004668999</v>
      </c>
      <c r="O4669" s="15">
        <f t="shared" si="222"/>
        <v>0</v>
      </c>
      <c r="P4669" s="30">
        <f t="shared" si="220"/>
        <v>1</v>
      </c>
    </row>
    <row r="4670" spans="1:16">
      <c r="A4670" s="3">
        <f t="shared" si="221"/>
        <v>4668</v>
      </c>
      <c r="B4670" s="3">
        <f>IF(成绩记录表!C4670=成绩查询表!$G$17,P4670+ROW(P4670)/10000000,10000000)+ROW(P4670)/1000000</f>
        <v>10000000.00467</v>
      </c>
      <c r="O4670" s="15">
        <f t="shared" si="222"/>
        <v>0</v>
      </c>
      <c r="P4670" s="30">
        <f t="shared" si="220"/>
        <v>1</v>
      </c>
    </row>
    <row r="4671" spans="1:16">
      <c r="A4671" s="3">
        <f t="shared" si="221"/>
        <v>4669</v>
      </c>
      <c r="B4671" s="3">
        <f>IF(成绩记录表!C4671=成绩查询表!$G$17,P4671+ROW(P4671)/10000000,10000000)+ROW(P4671)/1000000</f>
        <v>10000000.004671</v>
      </c>
      <c r="O4671" s="15">
        <f t="shared" si="222"/>
        <v>0</v>
      </c>
      <c r="P4671" s="30">
        <f t="shared" si="220"/>
        <v>1</v>
      </c>
    </row>
    <row r="4672" spans="1:16">
      <c r="A4672" s="3">
        <f t="shared" si="221"/>
        <v>4670</v>
      </c>
      <c r="B4672" s="3">
        <f>IF(成绩记录表!C4672=成绩查询表!$G$17,P4672+ROW(P4672)/10000000,10000000)+ROW(P4672)/1000000</f>
        <v>10000000.004672</v>
      </c>
      <c r="O4672" s="15">
        <f t="shared" si="222"/>
        <v>0</v>
      </c>
      <c r="P4672" s="30">
        <f t="shared" si="220"/>
        <v>1</v>
      </c>
    </row>
    <row r="4673" spans="1:16">
      <c r="A4673" s="3">
        <f t="shared" si="221"/>
        <v>4671</v>
      </c>
      <c r="B4673" s="3">
        <f>IF(成绩记录表!C4673=成绩查询表!$G$17,P4673+ROW(P4673)/10000000,10000000)+ROW(P4673)/1000000</f>
        <v>10000000.004673</v>
      </c>
      <c r="O4673" s="15">
        <f t="shared" si="222"/>
        <v>0</v>
      </c>
      <c r="P4673" s="30">
        <f t="shared" si="220"/>
        <v>1</v>
      </c>
    </row>
    <row r="4674" spans="1:16">
      <c r="A4674" s="3">
        <f t="shared" si="221"/>
        <v>4672</v>
      </c>
      <c r="B4674" s="3">
        <f>IF(成绩记录表!C4674=成绩查询表!$G$17,P4674+ROW(P4674)/10000000,10000000)+ROW(P4674)/1000000</f>
        <v>10000000.004674001</v>
      </c>
      <c r="O4674" s="15">
        <f t="shared" si="222"/>
        <v>0</v>
      </c>
      <c r="P4674" s="30">
        <f t="shared" si="220"/>
        <v>1</v>
      </c>
    </row>
    <row r="4675" spans="1:16">
      <c r="A4675" s="3">
        <f t="shared" si="221"/>
        <v>4673</v>
      </c>
      <c r="B4675" s="3">
        <f>IF(成绩记录表!C4675=成绩查询表!$G$17,P4675+ROW(P4675)/10000000,10000000)+ROW(P4675)/1000000</f>
        <v>10000000.004675001</v>
      </c>
      <c r="O4675" s="15">
        <f t="shared" si="222"/>
        <v>0</v>
      </c>
      <c r="P4675" s="30">
        <f t="shared" si="220"/>
        <v>1</v>
      </c>
    </row>
    <row r="4676" spans="1:16">
      <c r="A4676" s="3">
        <f t="shared" si="221"/>
        <v>4674</v>
      </c>
      <c r="B4676" s="3">
        <f>IF(成绩记录表!C4676=成绩查询表!$G$17,P4676+ROW(P4676)/10000000,10000000)+ROW(P4676)/1000000</f>
        <v>10000000.004675999</v>
      </c>
      <c r="O4676" s="15">
        <f t="shared" si="222"/>
        <v>0</v>
      </c>
      <c r="P4676" s="30">
        <f t="shared" si="220"/>
        <v>1</v>
      </c>
    </row>
    <row r="4677" spans="1:16">
      <c r="A4677" s="3">
        <f t="shared" si="221"/>
        <v>4675</v>
      </c>
      <c r="B4677" s="3">
        <f>IF(成绩记录表!C4677=成绩查询表!$G$17,P4677+ROW(P4677)/10000000,10000000)+ROW(P4677)/1000000</f>
        <v>10000000.004677</v>
      </c>
      <c r="O4677" s="15">
        <f t="shared" si="222"/>
        <v>0</v>
      </c>
      <c r="P4677" s="30">
        <f t="shared" si="220"/>
        <v>1</v>
      </c>
    </row>
    <row r="4678" spans="1:16">
      <c r="A4678" s="3">
        <f t="shared" si="221"/>
        <v>4676</v>
      </c>
      <c r="B4678" s="3">
        <f>IF(成绩记录表!C4678=成绩查询表!$G$17,P4678+ROW(P4678)/10000000,10000000)+ROW(P4678)/1000000</f>
        <v>10000000.004678</v>
      </c>
      <c r="O4678" s="15">
        <f t="shared" si="222"/>
        <v>0</v>
      </c>
      <c r="P4678" s="30">
        <f t="shared" si="220"/>
        <v>1</v>
      </c>
    </row>
    <row r="4679" spans="1:16">
      <c r="A4679" s="3">
        <f t="shared" si="221"/>
        <v>4677</v>
      </c>
      <c r="B4679" s="3">
        <f>IF(成绩记录表!C4679=成绩查询表!$G$17,P4679+ROW(P4679)/10000000,10000000)+ROW(P4679)/1000000</f>
        <v>10000000.004679</v>
      </c>
      <c r="O4679" s="15">
        <f t="shared" si="222"/>
        <v>0</v>
      </c>
      <c r="P4679" s="30">
        <f t="shared" si="220"/>
        <v>1</v>
      </c>
    </row>
    <row r="4680" spans="1:16">
      <c r="A4680" s="3">
        <f t="shared" si="221"/>
        <v>4678</v>
      </c>
      <c r="B4680" s="3">
        <f>IF(成绩记录表!C4680=成绩查询表!$G$17,P4680+ROW(P4680)/10000000,10000000)+ROW(P4680)/1000000</f>
        <v>10000000.00468</v>
      </c>
      <c r="O4680" s="15">
        <f t="shared" si="222"/>
        <v>0</v>
      </c>
      <c r="P4680" s="30">
        <f t="shared" si="220"/>
        <v>1</v>
      </c>
    </row>
    <row r="4681" spans="1:16">
      <c r="A4681" s="3">
        <f t="shared" si="221"/>
        <v>4679</v>
      </c>
      <c r="B4681" s="3">
        <f>IF(成绩记录表!C4681=成绩查询表!$G$17,P4681+ROW(P4681)/10000000,10000000)+ROW(P4681)/1000000</f>
        <v>10000000.004681</v>
      </c>
      <c r="O4681" s="15">
        <f t="shared" si="222"/>
        <v>0</v>
      </c>
      <c r="P4681" s="30">
        <f t="shared" si="220"/>
        <v>1</v>
      </c>
    </row>
    <row r="4682" spans="1:16">
      <c r="A4682" s="3">
        <f t="shared" si="221"/>
        <v>4680</v>
      </c>
      <c r="B4682" s="3">
        <f>IF(成绩记录表!C4682=成绩查询表!$G$17,P4682+ROW(P4682)/10000000,10000000)+ROW(P4682)/1000000</f>
        <v>10000000.004682001</v>
      </c>
      <c r="O4682" s="15">
        <f t="shared" si="222"/>
        <v>0</v>
      </c>
      <c r="P4682" s="30">
        <f t="shared" si="220"/>
        <v>1</v>
      </c>
    </row>
    <row r="4683" spans="1:16">
      <c r="A4683" s="3">
        <f t="shared" si="221"/>
        <v>4681</v>
      </c>
      <c r="B4683" s="3">
        <f>IF(成绩记录表!C4683=成绩查询表!$G$17,P4683+ROW(P4683)/10000000,10000000)+ROW(P4683)/1000000</f>
        <v>10000000.004682999</v>
      </c>
      <c r="O4683" s="15">
        <f t="shared" si="222"/>
        <v>0</v>
      </c>
      <c r="P4683" s="30">
        <f t="shared" si="220"/>
        <v>1</v>
      </c>
    </row>
    <row r="4684" spans="1:16">
      <c r="A4684" s="3">
        <f t="shared" si="221"/>
        <v>4682</v>
      </c>
      <c r="B4684" s="3">
        <f>IF(成绩记录表!C4684=成绩查询表!$G$17,P4684+ROW(P4684)/10000000,10000000)+ROW(P4684)/1000000</f>
        <v>10000000.004683999</v>
      </c>
      <c r="O4684" s="15">
        <f t="shared" si="222"/>
        <v>0</v>
      </c>
      <c r="P4684" s="30">
        <f t="shared" si="220"/>
        <v>1</v>
      </c>
    </row>
    <row r="4685" spans="1:16">
      <c r="A4685" s="3">
        <f t="shared" si="221"/>
        <v>4683</v>
      </c>
      <c r="B4685" s="3">
        <f>IF(成绩记录表!C4685=成绩查询表!$G$17,P4685+ROW(P4685)/10000000,10000000)+ROW(P4685)/1000000</f>
        <v>10000000.004685</v>
      </c>
      <c r="O4685" s="15">
        <f t="shared" si="222"/>
        <v>0</v>
      </c>
      <c r="P4685" s="30">
        <f t="shared" si="220"/>
        <v>1</v>
      </c>
    </row>
    <row r="4686" spans="1:16">
      <c r="A4686" s="3">
        <f t="shared" si="221"/>
        <v>4684</v>
      </c>
      <c r="B4686" s="3">
        <f>IF(成绩记录表!C4686=成绩查询表!$G$17,P4686+ROW(P4686)/10000000,10000000)+ROW(P4686)/1000000</f>
        <v>10000000.004686</v>
      </c>
      <c r="O4686" s="15">
        <f t="shared" si="222"/>
        <v>0</v>
      </c>
      <c r="P4686" s="30">
        <f t="shared" si="220"/>
        <v>1</v>
      </c>
    </row>
    <row r="4687" spans="1:16">
      <c r="A4687" s="3">
        <f t="shared" si="221"/>
        <v>4685</v>
      </c>
      <c r="B4687" s="3">
        <f>IF(成绩记录表!C4687=成绩查询表!$G$17,P4687+ROW(P4687)/10000000,10000000)+ROW(P4687)/1000000</f>
        <v>10000000.004687</v>
      </c>
      <c r="O4687" s="15">
        <f t="shared" si="222"/>
        <v>0</v>
      </c>
      <c r="P4687" s="30">
        <f t="shared" si="220"/>
        <v>1</v>
      </c>
    </row>
    <row r="4688" spans="1:16">
      <c r="A4688" s="3">
        <f t="shared" si="221"/>
        <v>4686</v>
      </c>
      <c r="B4688" s="3">
        <f>IF(成绩记录表!C4688=成绩查询表!$G$17,P4688+ROW(P4688)/10000000,10000000)+ROW(P4688)/1000000</f>
        <v>10000000.004688</v>
      </c>
      <c r="O4688" s="15">
        <f t="shared" si="222"/>
        <v>0</v>
      </c>
      <c r="P4688" s="30">
        <f t="shared" si="220"/>
        <v>1</v>
      </c>
    </row>
    <row r="4689" spans="1:16">
      <c r="A4689" s="3">
        <f t="shared" si="221"/>
        <v>4687</v>
      </c>
      <c r="B4689" s="3">
        <f>IF(成绩记录表!C4689=成绩查询表!$G$17,P4689+ROW(P4689)/10000000,10000000)+ROW(P4689)/1000000</f>
        <v>10000000.004689001</v>
      </c>
      <c r="O4689" s="15">
        <f t="shared" si="222"/>
        <v>0</v>
      </c>
      <c r="P4689" s="30">
        <f t="shared" si="220"/>
        <v>1</v>
      </c>
    </row>
    <row r="4690" spans="1:16">
      <c r="A4690" s="3">
        <f t="shared" si="221"/>
        <v>4688</v>
      </c>
      <c r="B4690" s="3">
        <f>IF(成绩记录表!C4690=成绩查询表!$G$17,P4690+ROW(P4690)/10000000,10000000)+ROW(P4690)/1000000</f>
        <v>10000000.004690001</v>
      </c>
      <c r="O4690" s="15">
        <f t="shared" si="222"/>
        <v>0</v>
      </c>
      <c r="P4690" s="30">
        <f t="shared" si="220"/>
        <v>1</v>
      </c>
    </row>
    <row r="4691" spans="1:16">
      <c r="A4691" s="3">
        <f t="shared" si="221"/>
        <v>4689</v>
      </c>
      <c r="B4691" s="3">
        <f>IF(成绩记录表!C4691=成绩查询表!$G$17,P4691+ROW(P4691)/10000000,10000000)+ROW(P4691)/1000000</f>
        <v>10000000.004690999</v>
      </c>
      <c r="O4691" s="15">
        <f t="shared" si="222"/>
        <v>0</v>
      </c>
      <c r="P4691" s="30">
        <f t="shared" si="220"/>
        <v>1</v>
      </c>
    </row>
    <row r="4692" spans="1:16">
      <c r="A4692" s="3">
        <f t="shared" si="221"/>
        <v>4690</v>
      </c>
      <c r="B4692" s="3">
        <f>IF(成绩记录表!C4692=成绩查询表!$G$17,P4692+ROW(P4692)/10000000,10000000)+ROW(P4692)/1000000</f>
        <v>10000000.004691999</v>
      </c>
      <c r="O4692" s="15">
        <f t="shared" si="222"/>
        <v>0</v>
      </c>
      <c r="P4692" s="30">
        <f t="shared" si="220"/>
        <v>1</v>
      </c>
    </row>
    <row r="4693" spans="1:16">
      <c r="A4693" s="3">
        <f t="shared" si="221"/>
        <v>4691</v>
      </c>
      <c r="B4693" s="3">
        <f>IF(成绩记录表!C4693=成绩查询表!$G$17,P4693+ROW(P4693)/10000000,10000000)+ROW(P4693)/1000000</f>
        <v>10000000.004693</v>
      </c>
      <c r="O4693" s="15">
        <f t="shared" si="222"/>
        <v>0</v>
      </c>
      <c r="P4693" s="30">
        <f t="shared" si="220"/>
        <v>1</v>
      </c>
    </row>
    <row r="4694" spans="1:16">
      <c r="A4694" s="3">
        <f t="shared" si="221"/>
        <v>4692</v>
      </c>
      <c r="B4694" s="3">
        <f>IF(成绩记录表!C4694=成绩查询表!$G$17,P4694+ROW(P4694)/10000000,10000000)+ROW(P4694)/1000000</f>
        <v>10000000.004694</v>
      </c>
      <c r="O4694" s="15">
        <f t="shared" si="222"/>
        <v>0</v>
      </c>
      <c r="P4694" s="30">
        <f t="shared" ref="P4694:P4757" si="223">IFERROR(VALUE(COUNTIFS($C$2:$C$20000,C4694,$O$2:$O$20000,"&gt;"&amp;$O4694)+1),0)</f>
        <v>1</v>
      </c>
    </row>
    <row r="4695" spans="1:16">
      <c r="A4695" s="3">
        <f t="shared" si="221"/>
        <v>4693</v>
      </c>
      <c r="B4695" s="3">
        <f>IF(成绩记录表!C4695=成绩查询表!$G$17,P4695+ROW(P4695)/10000000,10000000)+ROW(P4695)/1000000</f>
        <v>10000000.004695</v>
      </c>
      <c r="O4695" s="15">
        <f t="shared" si="222"/>
        <v>0</v>
      </c>
      <c r="P4695" s="30">
        <f t="shared" si="223"/>
        <v>1</v>
      </c>
    </row>
    <row r="4696" spans="1:16">
      <c r="A4696" s="3">
        <f t="shared" si="221"/>
        <v>4694</v>
      </c>
      <c r="B4696" s="3">
        <f>IF(成绩记录表!C4696=成绩查询表!$G$17,P4696+ROW(P4696)/10000000,10000000)+ROW(P4696)/1000000</f>
        <v>10000000.004696</v>
      </c>
      <c r="O4696" s="15">
        <f t="shared" si="222"/>
        <v>0</v>
      </c>
      <c r="P4696" s="30">
        <f t="shared" si="223"/>
        <v>1</v>
      </c>
    </row>
    <row r="4697" spans="1:16">
      <c r="A4697" s="3">
        <f t="shared" si="221"/>
        <v>4695</v>
      </c>
      <c r="B4697" s="3">
        <f>IF(成绩记录表!C4697=成绩查询表!$G$17,P4697+ROW(P4697)/10000000,10000000)+ROW(P4697)/1000000</f>
        <v>10000000.004697001</v>
      </c>
      <c r="O4697" s="15">
        <f t="shared" si="222"/>
        <v>0</v>
      </c>
      <c r="P4697" s="30">
        <f t="shared" si="223"/>
        <v>1</v>
      </c>
    </row>
    <row r="4698" spans="1:16">
      <c r="A4698" s="3">
        <f t="shared" si="221"/>
        <v>4696</v>
      </c>
      <c r="B4698" s="3">
        <f>IF(成绩记录表!C4698=成绩查询表!$G$17,P4698+ROW(P4698)/10000000,10000000)+ROW(P4698)/1000000</f>
        <v>10000000.004698001</v>
      </c>
      <c r="O4698" s="15">
        <f t="shared" si="222"/>
        <v>0</v>
      </c>
      <c r="P4698" s="30">
        <f t="shared" si="223"/>
        <v>1</v>
      </c>
    </row>
    <row r="4699" spans="1:16">
      <c r="A4699" s="3">
        <f t="shared" si="221"/>
        <v>4697</v>
      </c>
      <c r="B4699" s="3">
        <f>IF(成绩记录表!C4699=成绩查询表!$G$17,P4699+ROW(P4699)/10000000,10000000)+ROW(P4699)/1000000</f>
        <v>10000000.004698999</v>
      </c>
      <c r="O4699" s="15">
        <f t="shared" si="222"/>
        <v>0</v>
      </c>
      <c r="P4699" s="30">
        <f t="shared" si="223"/>
        <v>1</v>
      </c>
    </row>
    <row r="4700" spans="1:16">
      <c r="A4700" s="3">
        <f t="shared" si="221"/>
        <v>4698</v>
      </c>
      <c r="B4700" s="3">
        <f>IF(成绩记录表!C4700=成绩查询表!$G$17,P4700+ROW(P4700)/10000000,10000000)+ROW(P4700)/1000000</f>
        <v>10000000.004699999</v>
      </c>
      <c r="O4700" s="15">
        <f t="shared" si="222"/>
        <v>0</v>
      </c>
      <c r="P4700" s="30">
        <f t="shared" si="223"/>
        <v>1</v>
      </c>
    </row>
    <row r="4701" spans="1:16">
      <c r="A4701" s="3">
        <f t="shared" si="221"/>
        <v>4699</v>
      </c>
      <c r="B4701" s="3">
        <f>IF(成绩记录表!C4701=成绩查询表!$G$17,P4701+ROW(P4701)/10000000,10000000)+ROW(P4701)/1000000</f>
        <v>10000000.004701</v>
      </c>
      <c r="O4701" s="15">
        <f t="shared" si="222"/>
        <v>0</v>
      </c>
      <c r="P4701" s="30">
        <f t="shared" si="223"/>
        <v>1</v>
      </c>
    </row>
    <row r="4702" spans="1:16">
      <c r="A4702" s="3">
        <f t="shared" si="221"/>
        <v>4700</v>
      </c>
      <c r="B4702" s="3">
        <f>IF(成绩记录表!C4702=成绩查询表!$G$17,P4702+ROW(P4702)/10000000,10000000)+ROW(P4702)/1000000</f>
        <v>10000000.004702</v>
      </c>
      <c r="O4702" s="15">
        <f t="shared" si="222"/>
        <v>0</v>
      </c>
      <c r="P4702" s="30">
        <f t="shared" si="223"/>
        <v>1</v>
      </c>
    </row>
    <row r="4703" spans="1:16">
      <c r="A4703" s="3">
        <f t="shared" si="221"/>
        <v>4701</v>
      </c>
      <c r="B4703" s="3">
        <f>IF(成绩记录表!C4703=成绩查询表!$G$17,P4703+ROW(P4703)/10000000,10000000)+ROW(P4703)/1000000</f>
        <v>10000000.004703</v>
      </c>
      <c r="O4703" s="15">
        <f t="shared" si="222"/>
        <v>0</v>
      </c>
      <c r="P4703" s="30">
        <f t="shared" si="223"/>
        <v>1</v>
      </c>
    </row>
    <row r="4704" spans="1:16">
      <c r="A4704" s="3">
        <f t="shared" si="221"/>
        <v>4702</v>
      </c>
      <c r="B4704" s="3">
        <f>IF(成绩记录表!C4704=成绩查询表!$G$17,P4704+ROW(P4704)/10000000,10000000)+ROW(P4704)/1000000</f>
        <v>10000000.004704</v>
      </c>
      <c r="O4704" s="15">
        <f t="shared" si="222"/>
        <v>0</v>
      </c>
      <c r="P4704" s="30">
        <f t="shared" si="223"/>
        <v>1</v>
      </c>
    </row>
    <row r="4705" spans="1:16">
      <c r="A4705" s="3">
        <f t="shared" si="221"/>
        <v>4703</v>
      </c>
      <c r="B4705" s="3">
        <f>IF(成绩记录表!C4705=成绩查询表!$G$17,P4705+ROW(P4705)/10000000,10000000)+ROW(P4705)/1000000</f>
        <v>10000000.004705001</v>
      </c>
      <c r="O4705" s="15">
        <f t="shared" si="222"/>
        <v>0</v>
      </c>
      <c r="P4705" s="30">
        <f t="shared" si="223"/>
        <v>1</v>
      </c>
    </row>
    <row r="4706" spans="1:16">
      <c r="A4706" s="3">
        <f t="shared" si="221"/>
        <v>4704</v>
      </c>
      <c r="B4706" s="3">
        <f>IF(成绩记录表!C4706=成绩查询表!$G$17,P4706+ROW(P4706)/10000000,10000000)+ROW(P4706)/1000000</f>
        <v>10000000.004706001</v>
      </c>
      <c r="O4706" s="15">
        <f t="shared" si="222"/>
        <v>0</v>
      </c>
      <c r="P4706" s="30">
        <f t="shared" si="223"/>
        <v>1</v>
      </c>
    </row>
    <row r="4707" spans="1:16">
      <c r="A4707" s="3">
        <f t="shared" si="221"/>
        <v>4705</v>
      </c>
      <c r="B4707" s="3">
        <f>IF(成绩记录表!C4707=成绩查询表!$G$17,P4707+ROW(P4707)/10000000,10000000)+ROW(P4707)/1000000</f>
        <v>10000000.004706999</v>
      </c>
      <c r="O4707" s="15">
        <f t="shared" si="222"/>
        <v>0</v>
      </c>
      <c r="P4707" s="30">
        <f t="shared" si="223"/>
        <v>1</v>
      </c>
    </row>
    <row r="4708" spans="1:16">
      <c r="A4708" s="3">
        <f t="shared" si="221"/>
        <v>4706</v>
      </c>
      <c r="B4708" s="3">
        <f>IF(成绩记录表!C4708=成绩查询表!$G$17,P4708+ROW(P4708)/10000000,10000000)+ROW(P4708)/1000000</f>
        <v>10000000.004708</v>
      </c>
      <c r="O4708" s="15">
        <f t="shared" si="222"/>
        <v>0</v>
      </c>
      <c r="P4708" s="30">
        <f t="shared" si="223"/>
        <v>1</v>
      </c>
    </row>
    <row r="4709" spans="1:16">
      <c r="A4709" s="3">
        <f t="shared" si="221"/>
        <v>4707</v>
      </c>
      <c r="B4709" s="3">
        <f>IF(成绩记录表!C4709=成绩查询表!$G$17,P4709+ROW(P4709)/10000000,10000000)+ROW(P4709)/1000000</f>
        <v>10000000.004709</v>
      </c>
      <c r="O4709" s="15">
        <f t="shared" si="222"/>
        <v>0</v>
      </c>
      <c r="P4709" s="30">
        <f t="shared" si="223"/>
        <v>1</v>
      </c>
    </row>
    <row r="4710" spans="1:16">
      <c r="A4710" s="3">
        <f t="shared" si="221"/>
        <v>4708</v>
      </c>
      <c r="B4710" s="3">
        <f>IF(成绩记录表!C4710=成绩查询表!$G$17,P4710+ROW(P4710)/10000000,10000000)+ROW(P4710)/1000000</f>
        <v>10000000.00471</v>
      </c>
      <c r="O4710" s="15">
        <f t="shared" si="222"/>
        <v>0</v>
      </c>
      <c r="P4710" s="30">
        <f t="shared" si="223"/>
        <v>1</v>
      </c>
    </row>
    <row r="4711" spans="1:16">
      <c r="A4711" s="3">
        <f t="shared" si="221"/>
        <v>4709</v>
      </c>
      <c r="B4711" s="3">
        <f>IF(成绩记录表!C4711=成绩查询表!$G$17,P4711+ROW(P4711)/10000000,10000000)+ROW(P4711)/1000000</f>
        <v>10000000.004711</v>
      </c>
      <c r="O4711" s="15">
        <f t="shared" si="222"/>
        <v>0</v>
      </c>
      <c r="P4711" s="30">
        <f t="shared" si="223"/>
        <v>1</v>
      </c>
    </row>
    <row r="4712" spans="1:16">
      <c r="A4712" s="3">
        <f t="shared" si="221"/>
        <v>4710</v>
      </c>
      <c r="B4712" s="3">
        <f>IF(成绩记录表!C4712=成绩查询表!$G$17,P4712+ROW(P4712)/10000000,10000000)+ROW(P4712)/1000000</f>
        <v>10000000.004712</v>
      </c>
      <c r="O4712" s="15">
        <f t="shared" si="222"/>
        <v>0</v>
      </c>
      <c r="P4712" s="30">
        <f t="shared" si="223"/>
        <v>1</v>
      </c>
    </row>
    <row r="4713" spans="1:16">
      <c r="A4713" s="3">
        <f t="shared" si="221"/>
        <v>4711</v>
      </c>
      <c r="B4713" s="3">
        <f>IF(成绩记录表!C4713=成绩查询表!$G$17,P4713+ROW(P4713)/10000000,10000000)+ROW(P4713)/1000000</f>
        <v>10000000.004713001</v>
      </c>
      <c r="O4713" s="15">
        <f t="shared" si="222"/>
        <v>0</v>
      </c>
      <c r="P4713" s="30">
        <f t="shared" si="223"/>
        <v>1</v>
      </c>
    </row>
    <row r="4714" spans="1:16">
      <c r="A4714" s="3">
        <f t="shared" si="221"/>
        <v>4712</v>
      </c>
      <c r="B4714" s="3">
        <f>IF(成绩记录表!C4714=成绩查询表!$G$17,P4714+ROW(P4714)/10000000,10000000)+ROW(P4714)/1000000</f>
        <v>10000000.004713999</v>
      </c>
      <c r="O4714" s="15">
        <f t="shared" si="222"/>
        <v>0</v>
      </c>
      <c r="P4714" s="30">
        <f t="shared" si="223"/>
        <v>1</v>
      </c>
    </row>
    <row r="4715" spans="1:16">
      <c r="A4715" s="3">
        <f t="shared" si="221"/>
        <v>4713</v>
      </c>
      <c r="B4715" s="3">
        <f>IF(成绩记录表!C4715=成绩查询表!$G$17,P4715+ROW(P4715)/10000000,10000000)+ROW(P4715)/1000000</f>
        <v>10000000.004714999</v>
      </c>
      <c r="O4715" s="15">
        <f t="shared" si="222"/>
        <v>0</v>
      </c>
      <c r="P4715" s="30">
        <f t="shared" si="223"/>
        <v>1</v>
      </c>
    </row>
    <row r="4716" spans="1:16">
      <c r="A4716" s="3">
        <f t="shared" ref="A4716:A4779" si="224">RANK(B4716,B:B,1)</f>
        <v>4714</v>
      </c>
      <c r="B4716" s="3">
        <f>IF(成绩记录表!C4716=成绩查询表!$G$17,P4716+ROW(P4716)/10000000,10000000)+ROW(P4716)/1000000</f>
        <v>10000000.004716</v>
      </c>
      <c r="O4716" s="15">
        <f t="shared" ref="O4716:O4779" si="225">SUM(F4716:N4716)</f>
        <v>0</v>
      </c>
      <c r="P4716" s="30">
        <f t="shared" si="223"/>
        <v>1</v>
      </c>
    </row>
    <row r="4717" spans="1:16">
      <c r="A4717" s="3">
        <f t="shared" si="224"/>
        <v>4715</v>
      </c>
      <c r="B4717" s="3">
        <f>IF(成绩记录表!C4717=成绩查询表!$G$17,P4717+ROW(P4717)/10000000,10000000)+ROW(P4717)/1000000</f>
        <v>10000000.004717</v>
      </c>
      <c r="O4717" s="15">
        <f t="shared" si="225"/>
        <v>0</v>
      </c>
      <c r="P4717" s="30">
        <f t="shared" si="223"/>
        <v>1</v>
      </c>
    </row>
    <row r="4718" spans="1:16">
      <c r="A4718" s="3">
        <f t="shared" si="224"/>
        <v>4716</v>
      </c>
      <c r="B4718" s="3">
        <f>IF(成绩记录表!C4718=成绩查询表!$G$17,P4718+ROW(P4718)/10000000,10000000)+ROW(P4718)/1000000</f>
        <v>10000000.004718</v>
      </c>
      <c r="O4718" s="15">
        <f t="shared" si="225"/>
        <v>0</v>
      </c>
      <c r="P4718" s="30">
        <f t="shared" si="223"/>
        <v>1</v>
      </c>
    </row>
    <row r="4719" spans="1:16">
      <c r="A4719" s="3">
        <f t="shared" si="224"/>
        <v>4717</v>
      </c>
      <c r="B4719" s="3">
        <f>IF(成绩记录表!C4719=成绩查询表!$G$17,P4719+ROW(P4719)/10000000,10000000)+ROW(P4719)/1000000</f>
        <v>10000000.004719</v>
      </c>
      <c r="O4719" s="15">
        <f t="shared" si="225"/>
        <v>0</v>
      </c>
      <c r="P4719" s="30">
        <f t="shared" si="223"/>
        <v>1</v>
      </c>
    </row>
    <row r="4720" spans="1:16">
      <c r="A4720" s="3">
        <f t="shared" si="224"/>
        <v>4718</v>
      </c>
      <c r="B4720" s="3">
        <f>IF(成绩记录表!C4720=成绩查询表!$G$17,P4720+ROW(P4720)/10000000,10000000)+ROW(P4720)/1000000</f>
        <v>10000000.004720001</v>
      </c>
      <c r="O4720" s="15">
        <f t="shared" si="225"/>
        <v>0</v>
      </c>
      <c r="P4720" s="30">
        <f t="shared" si="223"/>
        <v>1</v>
      </c>
    </row>
    <row r="4721" spans="1:16">
      <c r="A4721" s="3">
        <f t="shared" si="224"/>
        <v>4719</v>
      </c>
      <c r="B4721" s="3">
        <f>IF(成绩记录表!C4721=成绩查询表!$G$17,P4721+ROW(P4721)/10000000,10000000)+ROW(P4721)/1000000</f>
        <v>10000000.004721001</v>
      </c>
      <c r="O4721" s="15">
        <f t="shared" si="225"/>
        <v>0</v>
      </c>
      <c r="P4721" s="30">
        <f t="shared" si="223"/>
        <v>1</v>
      </c>
    </row>
    <row r="4722" spans="1:16">
      <c r="A4722" s="3">
        <f t="shared" si="224"/>
        <v>4720</v>
      </c>
      <c r="B4722" s="3">
        <f>IF(成绩记录表!C4722=成绩查询表!$G$17,P4722+ROW(P4722)/10000000,10000000)+ROW(P4722)/1000000</f>
        <v>10000000.004721999</v>
      </c>
      <c r="O4722" s="15">
        <f t="shared" si="225"/>
        <v>0</v>
      </c>
      <c r="P4722" s="30">
        <f t="shared" si="223"/>
        <v>1</v>
      </c>
    </row>
    <row r="4723" spans="1:16">
      <c r="A4723" s="3">
        <f t="shared" si="224"/>
        <v>4721</v>
      </c>
      <c r="B4723" s="3">
        <f>IF(成绩记录表!C4723=成绩查询表!$G$17,P4723+ROW(P4723)/10000000,10000000)+ROW(P4723)/1000000</f>
        <v>10000000.004722999</v>
      </c>
      <c r="O4723" s="15">
        <f t="shared" si="225"/>
        <v>0</v>
      </c>
      <c r="P4723" s="30">
        <f t="shared" si="223"/>
        <v>1</v>
      </c>
    </row>
    <row r="4724" spans="1:16">
      <c r="A4724" s="3">
        <f t="shared" si="224"/>
        <v>4722</v>
      </c>
      <c r="B4724" s="3">
        <f>IF(成绩记录表!C4724=成绩查询表!$G$17,P4724+ROW(P4724)/10000000,10000000)+ROW(P4724)/1000000</f>
        <v>10000000.004724</v>
      </c>
      <c r="O4724" s="15">
        <f t="shared" si="225"/>
        <v>0</v>
      </c>
      <c r="P4724" s="30">
        <f t="shared" si="223"/>
        <v>1</v>
      </c>
    </row>
    <row r="4725" spans="1:16">
      <c r="A4725" s="3">
        <f t="shared" si="224"/>
        <v>4723</v>
      </c>
      <c r="B4725" s="3">
        <f>IF(成绩记录表!C4725=成绩查询表!$G$17,P4725+ROW(P4725)/10000000,10000000)+ROW(P4725)/1000000</f>
        <v>10000000.004725</v>
      </c>
      <c r="O4725" s="15">
        <f t="shared" si="225"/>
        <v>0</v>
      </c>
      <c r="P4725" s="30">
        <f t="shared" si="223"/>
        <v>1</v>
      </c>
    </row>
    <row r="4726" spans="1:16">
      <c r="A4726" s="3">
        <f t="shared" si="224"/>
        <v>4724</v>
      </c>
      <c r="B4726" s="3">
        <f>IF(成绩记录表!C4726=成绩查询表!$G$17,P4726+ROW(P4726)/10000000,10000000)+ROW(P4726)/1000000</f>
        <v>10000000.004726</v>
      </c>
      <c r="O4726" s="15">
        <f t="shared" si="225"/>
        <v>0</v>
      </c>
      <c r="P4726" s="30">
        <f t="shared" si="223"/>
        <v>1</v>
      </c>
    </row>
    <row r="4727" spans="1:16">
      <c r="A4727" s="3">
        <f t="shared" si="224"/>
        <v>4725</v>
      </c>
      <c r="B4727" s="3">
        <f>IF(成绩记录表!C4727=成绩查询表!$G$17,P4727+ROW(P4727)/10000000,10000000)+ROW(P4727)/1000000</f>
        <v>10000000.004727</v>
      </c>
      <c r="O4727" s="15">
        <f t="shared" si="225"/>
        <v>0</v>
      </c>
      <c r="P4727" s="30">
        <f t="shared" si="223"/>
        <v>1</v>
      </c>
    </row>
    <row r="4728" spans="1:16">
      <c r="A4728" s="3">
        <f t="shared" si="224"/>
        <v>4726</v>
      </c>
      <c r="B4728" s="3">
        <f>IF(成绩记录表!C4728=成绩查询表!$G$17,P4728+ROW(P4728)/10000000,10000000)+ROW(P4728)/1000000</f>
        <v>10000000.004728001</v>
      </c>
      <c r="O4728" s="15">
        <f t="shared" si="225"/>
        <v>0</v>
      </c>
      <c r="P4728" s="30">
        <f t="shared" si="223"/>
        <v>1</v>
      </c>
    </row>
    <row r="4729" spans="1:16">
      <c r="A4729" s="3">
        <f t="shared" si="224"/>
        <v>4727</v>
      </c>
      <c r="B4729" s="3">
        <f>IF(成绩记录表!C4729=成绩查询表!$G$17,P4729+ROW(P4729)/10000000,10000000)+ROW(P4729)/1000000</f>
        <v>10000000.004729001</v>
      </c>
      <c r="O4729" s="15">
        <f t="shared" si="225"/>
        <v>0</v>
      </c>
      <c r="P4729" s="30">
        <f t="shared" si="223"/>
        <v>1</v>
      </c>
    </row>
    <row r="4730" spans="1:16">
      <c r="A4730" s="3">
        <f t="shared" si="224"/>
        <v>4728</v>
      </c>
      <c r="B4730" s="3">
        <f>IF(成绩记录表!C4730=成绩查询表!$G$17,P4730+ROW(P4730)/10000000,10000000)+ROW(P4730)/1000000</f>
        <v>10000000.004729999</v>
      </c>
      <c r="O4730" s="15">
        <f t="shared" si="225"/>
        <v>0</v>
      </c>
      <c r="P4730" s="30">
        <f t="shared" si="223"/>
        <v>1</v>
      </c>
    </row>
    <row r="4731" spans="1:16">
      <c r="A4731" s="3">
        <f t="shared" si="224"/>
        <v>4729</v>
      </c>
      <c r="B4731" s="3">
        <f>IF(成绩记录表!C4731=成绩查询表!$G$17,P4731+ROW(P4731)/10000000,10000000)+ROW(P4731)/1000000</f>
        <v>10000000.004730999</v>
      </c>
      <c r="O4731" s="15">
        <f t="shared" si="225"/>
        <v>0</v>
      </c>
      <c r="P4731" s="30">
        <f t="shared" si="223"/>
        <v>1</v>
      </c>
    </row>
    <row r="4732" spans="1:16">
      <c r="A4732" s="3">
        <f t="shared" si="224"/>
        <v>4730</v>
      </c>
      <c r="B4732" s="3">
        <f>IF(成绩记录表!C4732=成绩查询表!$G$17,P4732+ROW(P4732)/10000000,10000000)+ROW(P4732)/1000000</f>
        <v>10000000.004732</v>
      </c>
      <c r="O4732" s="15">
        <f t="shared" si="225"/>
        <v>0</v>
      </c>
      <c r="P4732" s="30">
        <f t="shared" si="223"/>
        <v>1</v>
      </c>
    </row>
    <row r="4733" spans="1:16">
      <c r="A4733" s="3">
        <f t="shared" si="224"/>
        <v>4731</v>
      </c>
      <c r="B4733" s="3">
        <f>IF(成绩记录表!C4733=成绩查询表!$G$17,P4733+ROW(P4733)/10000000,10000000)+ROW(P4733)/1000000</f>
        <v>10000000.004733</v>
      </c>
      <c r="O4733" s="15">
        <f t="shared" si="225"/>
        <v>0</v>
      </c>
      <c r="P4733" s="30">
        <f t="shared" si="223"/>
        <v>1</v>
      </c>
    </row>
    <row r="4734" spans="1:16">
      <c r="A4734" s="3">
        <f t="shared" si="224"/>
        <v>4732</v>
      </c>
      <c r="B4734" s="3">
        <f>IF(成绩记录表!C4734=成绩查询表!$G$17,P4734+ROW(P4734)/10000000,10000000)+ROW(P4734)/1000000</f>
        <v>10000000.004734</v>
      </c>
      <c r="O4734" s="15">
        <f t="shared" si="225"/>
        <v>0</v>
      </c>
      <c r="P4734" s="30">
        <f t="shared" si="223"/>
        <v>1</v>
      </c>
    </row>
    <row r="4735" spans="1:16">
      <c r="A4735" s="3">
        <f t="shared" si="224"/>
        <v>4733</v>
      </c>
      <c r="B4735" s="3">
        <f>IF(成绩记录表!C4735=成绩查询表!$G$17,P4735+ROW(P4735)/10000000,10000000)+ROW(P4735)/1000000</f>
        <v>10000000.004735</v>
      </c>
      <c r="O4735" s="15">
        <f t="shared" si="225"/>
        <v>0</v>
      </c>
      <c r="P4735" s="30">
        <f t="shared" si="223"/>
        <v>1</v>
      </c>
    </row>
    <row r="4736" spans="1:16">
      <c r="A4736" s="3">
        <f t="shared" si="224"/>
        <v>4734</v>
      </c>
      <c r="B4736" s="3">
        <f>IF(成绩记录表!C4736=成绩查询表!$G$17,P4736+ROW(P4736)/10000000,10000000)+ROW(P4736)/1000000</f>
        <v>10000000.004736001</v>
      </c>
      <c r="O4736" s="15">
        <f t="shared" si="225"/>
        <v>0</v>
      </c>
      <c r="P4736" s="30">
        <f t="shared" si="223"/>
        <v>1</v>
      </c>
    </row>
    <row r="4737" spans="1:16">
      <c r="A4737" s="3">
        <f t="shared" si="224"/>
        <v>4735</v>
      </c>
      <c r="B4737" s="3">
        <f>IF(成绩记录表!C4737=成绩查询表!$G$17,P4737+ROW(P4737)/10000000,10000000)+ROW(P4737)/1000000</f>
        <v>10000000.004737001</v>
      </c>
      <c r="O4737" s="15">
        <f t="shared" si="225"/>
        <v>0</v>
      </c>
      <c r="P4737" s="30">
        <f t="shared" si="223"/>
        <v>1</v>
      </c>
    </row>
    <row r="4738" spans="1:16">
      <c r="A4738" s="3">
        <f t="shared" si="224"/>
        <v>4736</v>
      </c>
      <c r="B4738" s="3">
        <f>IF(成绩记录表!C4738=成绩查询表!$G$17,P4738+ROW(P4738)/10000000,10000000)+ROW(P4738)/1000000</f>
        <v>10000000.004737999</v>
      </c>
      <c r="O4738" s="15">
        <f t="shared" si="225"/>
        <v>0</v>
      </c>
      <c r="P4738" s="30">
        <f t="shared" si="223"/>
        <v>1</v>
      </c>
    </row>
    <row r="4739" spans="1:16">
      <c r="A4739" s="3">
        <f t="shared" si="224"/>
        <v>4737</v>
      </c>
      <c r="B4739" s="3">
        <f>IF(成绩记录表!C4739=成绩查询表!$G$17,P4739+ROW(P4739)/10000000,10000000)+ROW(P4739)/1000000</f>
        <v>10000000.004739</v>
      </c>
      <c r="O4739" s="15">
        <f t="shared" si="225"/>
        <v>0</v>
      </c>
      <c r="P4739" s="30">
        <f t="shared" si="223"/>
        <v>1</v>
      </c>
    </row>
    <row r="4740" spans="1:16">
      <c r="A4740" s="3">
        <f t="shared" si="224"/>
        <v>4738</v>
      </c>
      <c r="B4740" s="3">
        <f>IF(成绩记录表!C4740=成绩查询表!$G$17,P4740+ROW(P4740)/10000000,10000000)+ROW(P4740)/1000000</f>
        <v>10000000.00474</v>
      </c>
      <c r="O4740" s="15">
        <f t="shared" si="225"/>
        <v>0</v>
      </c>
      <c r="P4740" s="30">
        <f t="shared" si="223"/>
        <v>1</v>
      </c>
    </row>
    <row r="4741" spans="1:16">
      <c r="A4741" s="3">
        <f t="shared" si="224"/>
        <v>4739</v>
      </c>
      <c r="B4741" s="3">
        <f>IF(成绩记录表!C4741=成绩查询表!$G$17,P4741+ROW(P4741)/10000000,10000000)+ROW(P4741)/1000000</f>
        <v>10000000.004741</v>
      </c>
      <c r="O4741" s="15">
        <f t="shared" si="225"/>
        <v>0</v>
      </c>
      <c r="P4741" s="30">
        <f t="shared" si="223"/>
        <v>1</v>
      </c>
    </row>
    <row r="4742" spans="1:16">
      <c r="A4742" s="3">
        <f t="shared" si="224"/>
        <v>4740</v>
      </c>
      <c r="B4742" s="3">
        <f>IF(成绩记录表!C4742=成绩查询表!$G$17,P4742+ROW(P4742)/10000000,10000000)+ROW(P4742)/1000000</f>
        <v>10000000.004742</v>
      </c>
      <c r="O4742" s="15">
        <f t="shared" si="225"/>
        <v>0</v>
      </c>
      <c r="P4742" s="30">
        <f t="shared" si="223"/>
        <v>1</v>
      </c>
    </row>
    <row r="4743" spans="1:16">
      <c r="A4743" s="3">
        <f t="shared" si="224"/>
        <v>4741</v>
      </c>
      <c r="B4743" s="3">
        <f>IF(成绩记录表!C4743=成绩查询表!$G$17,P4743+ROW(P4743)/10000000,10000000)+ROW(P4743)/1000000</f>
        <v>10000000.004743</v>
      </c>
      <c r="O4743" s="15">
        <f t="shared" si="225"/>
        <v>0</v>
      </c>
      <c r="P4743" s="30">
        <f t="shared" si="223"/>
        <v>1</v>
      </c>
    </row>
    <row r="4744" spans="1:16">
      <c r="A4744" s="3">
        <f t="shared" si="224"/>
        <v>4742</v>
      </c>
      <c r="B4744" s="3">
        <f>IF(成绩记录表!C4744=成绩查询表!$G$17,P4744+ROW(P4744)/10000000,10000000)+ROW(P4744)/1000000</f>
        <v>10000000.004744001</v>
      </c>
      <c r="O4744" s="15">
        <f t="shared" si="225"/>
        <v>0</v>
      </c>
      <c r="P4744" s="30">
        <f t="shared" si="223"/>
        <v>1</v>
      </c>
    </row>
    <row r="4745" spans="1:16">
      <c r="A4745" s="3">
        <f t="shared" si="224"/>
        <v>4743</v>
      </c>
      <c r="B4745" s="3">
        <f>IF(成绩记录表!C4745=成绩查询表!$G$17,P4745+ROW(P4745)/10000000,10000000)+ROW(P4745)/1000000</f>
        <v>10000000.004744999</v>
      </c>
      <c r="O4745" s="15">
        <f t="shared" si="225"/>
        <v>0</v>
      </c>
      <c r="P4745" s="30">
        <f t="shared" si="223"/>
        <v>1</v>
      </c>
    </row>
    <row r="4746" spans="1:16">
      <c r="A4746" s="3">
        <f t="shared" si="224"/>
        <v>4744</v>
      </c>
      <c r="B4746" s="3">
        <f>IF(成绩记录表!C4746=成绩查询表!$G$17,P4746+ROW(P4746)/10000000,10000000)+ROW(P4746)/1000000</f>
        <v>10000000.004745999</v>
      </c>
      <c r="O4746" s="15">
        <f t="shared" si="225"/>
        <v>0</v>
      </c>
      <c r="P4746" s="30">
        <f t="shared" si="223"/>
        <v>1</v>
      </c>
    </row>
    <row r="4747" spans="1:16">
      <c r="A4747" s="3">
        <f t="shared" si="224"/>
        <v>4745</v>
      </c>
      <c r="B4747" s="3">
        <f>IF(成绩记录表!C4747=成绩查询表!$G$17,P4747+ROW(P4747)/10000000,10000000)+ROW(P4747)/1000000</f>
        <v>10000000.004747</v>
      </c>
      <c r="O4747" s="15">
        <f t="shared" si="225"/>
        <v>0</v>
      </c>
      <c r="P4747" s="30">
        <f t="shared" si="223"/>
        <v>1</v>
      </c>
    </row>
    <row r="4748" spans="1:16">
      <c r="A4748" s="3">
        <f t="shared" si="224"/>
        <v>4746</v>
      </c>
      <c r="B4748" s="3">
        <f>IF(成绩记录表!C4748=成绩查询表!$G$17,P4748+ROW(P4748)/10000000,10000000)+ROW(P4748)/1000000</f>
        <v>10000000.004748</v>
      </c>
      <c r="O4748" s="15">
        <f t="shared" si="225"/>
        <v>0</v>
      </c>
      <c r="P4748" s="30">
        <f t="shared" si="223"/>
        <v>1</v>
      </c>
    </row>
    <row r="4749" spans="1:16">
      <c r="A4749" s="3">
        <f t="shared" si="224"/>
        <v>4747</v>
      </c>
      <c r="B4749" s="3">
        <f>IF(成绩记录表!C4749=成绩查询表!$G$17,P4749+ROW(P4749)/10000000,10000000)+ROW(P4749)/1000000</f>
        <v>10000000.004749</v>
      </c>
      <c r="O4749" s="15">
        <f t="shared" si="225"/>
        <v>0</v>
      </c>
      <c r="P4749" s="30">
        <f t="shared" si="223"/>
        <v>1</v>
      </c>
    </row>
    <row r="4750" spans="1:16">
      <c r="A4750" s="3">
        <f t="shared" si="224"/>
        <v>4748</v>
      </c>
      <c r="B4750" s="3">
        <f>IF(成绩记录表!C4750=成绩查询表!$G$17,P4750+ROW(P4750)/10000000,10000000)+ROW(P4750)/1000000</f>
        <v>10000000.00475</v>
      </c>
      <c r="O4750" s="15">
        <f t="shared" si="225"/>
        <v>0</v>
      </c>
      <c r="P4750" s="30">
        <f t="shared" si="223"/>
        <v>1</v>
      </c>
    </row>
    <row r="4751" spans="1:16">
      <c r="A4751" s="3">
        <f t="shared" si="224"/>
        <v>4749</v>
      </c>
      <c r="B4751" s="3">
        <f>IF(成绩记录表!C4751=成绩查询表!$G$17,P4751+ROW(P4751)/10000000,10000000)+ROW(P4751)/1000000</f>
        <v>10000000.004751001</v>
      </c>
      <c r="O4751" s="15">
        <f t="shared" si="225"/>
        <v>0</v>
      </c>
      <c r="P4751" s="30">
        <f t="shared" si="223"/>
        <v>1</v>
      </c>
    </row>
    <row r="4752" spans="1:16">
      <c r="A4752" s="3">
        <f t="shared" si="224"/>
        <v>4750</v>
      </c>
      <c r="B4752" s="3">
        <f>IF(成绩记录表!C4752=成绩查询表!$G$17,P4752+ROW(P4752)/10000000,10000000)+ROW(P4752)/1000000</f>
        <v>10000000.004752001</v>
      </c>
      <c r="O4752" s="15">
        <f t="shared" si="225"/>
        <v>0</v>
      </c>
      <c r="P4752" s="30">
        <f t="shared" si="223"/>
        <v>1</v>
      </c>
    </row>
    <row r="4753" spans="1:16">
      <c r="A4753" s="3">
        <f t="shared" si="224"/>
        <v>4751</v>
      </c>
      <c r="B4753" s="3">
        <f>IF(成绩记录表!C4753=成绩查询表!$G$17,P4753+ROW(P4753)/10000000,10000000)+ROW(P4753)/1000000</f>
        <v>10000000.004752999</v>
      </c>
      <c r="O4753" s="15">
        <f t="shared" si="225"/>
        <v>0</v>
      </c>
      <c r="P4753" s="30">
        <f t="shared" si="223"/>
        <v>1</v>
      </c>
    </row>
    <row r="4754" spans="1:16">
      <c r="A4754" s="3">
        <f t="shared" si="224"/>
        <v>4752</v>
      </c>
      <c r="B4754" s="3">
        <f>IF(成绩记录表!C4754=成绩查询表!$G$17,P4754+ROW(P4754)/10000000,10000000)+ROW(P4754)/1000000</f>
        <v>10000000.004753999</v>
      </c>
      <c r="O4754" s="15">
        <f t="shared" si="225"/>
        <v>0</v>
      </c>
      <c r="P4754" s="30">
        <f t="shared" si="223"/>
        <v>1</v>
      </c>
    </row>
    <row r="4755" spans="1:16">
      <c r="A4755" s="3">
        <f t="shared" si="224"/>
        <v>4753</v>
      </c>
      <c r="B4755" s="3">
        <f>IF(成绩记录表!C4755=成绩查询表!$G$17,P4755+ROW(P4755)/10000000,10000000)+ROW(P4755)/1000000</f>
        <v>10000000.004755</v>
      </c>
      <c r="O4755" s="15">
        <f t="shared" si="225"/>
        <v>0</v>
      </c>
      <c r="P4755" s="30">
        <f t="shared" si="223"/>
        <v>1</v>
      </c>
    </row>
    <row r="4756" spans="1:16">
      <c r="A4756" s="3">
        <f t="shared" si="224"/>
        <v>4754</v>
      </c>
      <c r="B4756" s="3">
        <f>IF(成绩记录表!C4756=成绩查询表!$G$17,P4756+ROW(P4756)/10000000,10000000)+ROW(P4756)/1000000</f>
        <v>10000000.004756</v>
      </c>
      <c r="O4756" s="15">
        <f t="shared" si="225"/>
        <v>0</v>
      </c>
      <c r="P4756" s="30">
        <f t="shared" si="223"/>
        <v>1</v>
      </c>
    </row>
    <row r="4757" spans="1:16">
      <c r="A4757" s="3">
        <f t="shared" si="224"/>
        <v>4755</v>
      </c>
      <c r="B4757" s="3">
        <f>IF(成绩记录表!C4757=成绩查询表!$G$17,P4757+ROW(P4757)/10000000,10000000)+ROW(P4757)/1000000</f>
        <v>10000000.004757</v>
      </c>
      <c r="O4757" s="15">
        <f t="shared" si="225"/>
        <v>0</v>
      </c>
      <c r="P4757" s="30">
        <f t="shared" si="223"/>
        <v>1</v>
      </c>
    </row>
    <row r="4758" spans="1:16">
      <c r="A4758" s="3">
        <f t="shared" si="224"/>
        <v>4756</v>
      </c>
      <c r="B4758" s="3">
        <f>IF(成绩记录表!C4758=成绩查询表!$G$17,P4758+ROW(P4758)/10000000,10000000)+ROW(P4758)/1000000</f>
        <v>10000000.004758</v>
      </c>
      <c r="O4758" s="15">
        <f t="shared" si="225"/>
        <v>0</v>
      </c>
      <c r="P4758" s="30">
        <f t="shared" ref="P4758:P4821" si="226">IFERROR(VALUE(COUNTIFS($C$2:$C$20000,C4758,$O$2:$O$20000,"&gt;"&amp;$O4758)+1),0)</f>
        <v>1</v>
      </c>
    </row>
    <row r="4759" spans="1:16">
      <c r="A4759" s="3">
        <f t="shared" si="224"/>
        <v>4757</v>
      </c>
      <c r="B4759" s="3">
        <f>IF(成绩记录表!C4759=成绩查询表!$G$17,P4759+ROW(P4759)/10000000,10000000)+ROW(P4759)/1000000</f>
        <v>10000000.004759001</v>
      </c>
      <c r="O4759" s="15">
        <f t="shared" si="225"/>
        <v>0</v>
      </c>
      <c r="P4759" s="30">
        <f t="shared" si="226"/>
        <v>1</v>
      </c>
    </row>
    <row r="4760" spans="1:16">
      <c r="A4760" s="3">
        <f t="shared" si="224"/>
        <v>4758</v>
      </c>
      <c r="B4760" s="3">
        <f>IF(成绩记录表!C4760=成绩查询表!$G$17,P4760+ROW(P4760)/10000000,10000000)+ROW(P4760)/1000000</f>
        <v>10000000.004760001</v>
      </c>
      <c r="O4760" s="15">
        <f t="shared" si="225"/>
        <v>0</v>
      </c>
      <c r="P4760" s="30">
        <f t="shared" si="226"/>
        <v>1</v>
      </c>
    </row>
    <row r="4761" spans="1:16">
      <c r="A4761" s="3">
        <f t="shared" si="224"/>
        <v>4759</v>
      </c>
      <c r="B4761" s="3">
        <f>IF(成绩记录表!C4761=成绩查询表!$G$17,P4761+ROW(P4761)/10000000,10000000)+ROW(P4761)/1000000</f>
        <v>10000000.004760999</v>
      </c>
      <c r="O4761" s="15">
        <f t="shared" si="225"/>
        <v>0</v>
      </c>
      <c r="P4761" s="30">
        <f t="shared" si="226"/>
        <v>1</v>
      </c>
    </row>
    <row r="4762" spans="1:16">
      <c r="A4762" s="3">
        <f t="shared" si="224"/>
        <v>4760</v>
      </c>
      <c r="B4762" s="3">
        <f>IF(成绩记录表!C4762=成绩查询表!$G$17,P4762+ROW(P4762)/10000000,10000000)+ROW(P4762)/1000000</f>
        <v>10000000.004761999</v>
      </c>
      <c r="O4762" s="15">
        <f t="shared" si="225"/>
        <v>0</v>
      </c>
      <c r="P4762" s="30">
        <f t="shared" si="226"/>
        <v>1</v>
      </c>
    </row>
    <row r="4763" spans="1:16">
      <c r="A4763" s="3">
        <f t="shared" si="224"/>
        <v>4761</v>
      </c>
      <c r="B4763" s="3">
        <f>IF(成绩记录表!C4763=成绩查询表!$G$17,P4763+ROW(P4763)/10000000,10000000)+ROW(P4763)/1000000</f>
        <v>10000000.004763</v>
      </c>
      <c r="O4763" s="15">
        <f t="shared" si="225"/>
        <v>0</v>
      </c>
      <c r="P4763" s="30">
        <f t="shared" si="226"/>
        <v>1</v>
      </c>
    </row>
    <row r="4764" spans="1:16">
      <c r="A4764" s="3">
        <f t="shared" si="224"/>
        <v>4762</v>
      </c>
      <c r="B4764" s="3">
        <f>IF(成绩记录表!C4764=成绩查询表!$G$17,P4764+ROW(P4764)/10000000,10000000)+ROW(P4764)/1000000</f>
        <v>10000000.004764</v>
      </c>
      <c r="O4764" s="15">
        <f t="shared" si="225"/>
        <v>0</v>
      </c>
      <c r="P4764" s="30">
        <f t="shared" si="226"/>
        <v>1</v>
      </c>
    </row>
    <row r="4765" spans="1:16">
      <c r="A4765" s="3">
        <f t="shared" si="224"/>
        <v>4763</v>
      </c>
      <c r="B4765" s="3">
        <f>IF(成绩记录表!C4765=成绩查询表!$G$17,P4765+ROW(P4765)/10000000,10000000)+ROW(P4765)/1000000</f>
        <v>10000000.004765</v>
      </c>
      <c r="O4765" s="15">
        <f t="shared" si="225"/>
        <v>0</v>
      </c>
      <c r="P4765" s="30">
        <f t="shared" si="226"/>
        <v>1</v>
      </c>
    </row>
    <row r="4766" spans="1:16">
      <c r="A4766" s="3">
        <f t="shared" si="224"/>
        <v>4764</v>
      </c>
      <c r="B4766" s="3">
        <f>IF(成绩记录表!C4766=成绩查询表!$G$17,P4766+ROW(P4766)/10000000,10000000)+ROW(P4766)/1000000</f>
        <v>10000000.004766</v>
      </c>
      <c r="O4766" s="15">
        <f t="shared" si="225"/>
        <v>0</v>
      </c>
      <c r="P4766" s="30">
        <f t="shared" si="226"/>
        <v>1</v>
      </c>
    </row>
    <row r="4767" spans="1:16">
      <c r="A4767" s="3">
        <f t="shared" si="224"/>
        <v>4765</v>
      </c>
      <c r="B4767" s="3">
        <f>IF(成绩记录表!C4767=成绩查询表!$G$17,P4767+ROW(P4767)/10000000,10000000)+ROW(P4767)/1000000</f>
        <v>10000000.004767001</v>
      </c>
      <c r="O4767" s="15">
        <f t="shared" si="225"/>
        <v>0</v>
      </c>
      <c r="P4767" s="30">
        <f t="shared" si="226"/>
        <v>1</v>
      </c>
    </row>
    <row r="4768" spans="1:16">
      <c r="A4768" s="3">
        <f t="shared" si="224"/>
        <v>4766</v>
      </c>
      <c r="B4768" s="3">
        <f>IF(成绩记录表!C4768=成绩查询表!$G$17,P4768+ROW(P4768)/10000000,10000000)+ROW(P4768)/1000000</f>
        <v>10000000.004768001</v>
      </c>
      <c r="O4768" s="15">
        <f t="shared" si="225"/>
        <v>0</v>
      </c>
      <c r="P4768" s="30">
        <f t="shared" si="226"/>
        <v>1</v>
      </c>
    </row>
    <row r="4769" spans="1:16">
      <c r="A4769" s="3">
        <f t="shared" si="224"/>
        <v>4767</v>
      </c>
      <c r="B4769" s="3">
        <f>IF(成绩记录表!C4769=成绩查询表!$G$17,P4769+ROW(P4769)/10000000,10000000)+ROW(P4769)/1000000</f>
        <v>10000000.004768999</v>
      </c>
      <c r="O4769" s="15">
        <f t="shared" si="225"/>
        <v>0</v>
      </c>
      <c r="P4769" s="30">
        <f t="shared" si="226"/>
        <v>1</v>
      </c>
    </row>
    <row r="4770" spans="1:16">
      <c r="A4770" s="3">
        <f t="shared" si="224"/>
        <v>4768</v>
      </c>
      <c r="B4770" s="3">
        <f>IF(成绩记录表!C4770=成绩查询表!$G$17,P4770+ROW(P4770)/10000000,10000000)+ROW(P4770)/1000000</f>
        <v>10000000.00477</v>
      </c>
      <c r="O4770" s="15">
        <f t="shared" si="225"/>
        <v>0</v>
      </c>
      <c r="P4770" s="30">
        <f t="shared" si="226"/>
        <v>1</v>
      </c>
    </row>
    <row r="4771" spans="1:16">
      <c r="A4771" s="3">
        <f t="shared" si="224"/>
        <v>4769</v>
      </c>
      <c r="B4771" s="3">
        <f>IF(成绩记录表!C4771=成绩查询表!$G$17,P4771+ROW(P4771)/10000000,10000000)+ROW(P4771)/1000000</f>
        <v>10000000.004771</v>
      </c>
      <c r="O4771" s="15">
        <f t="shared" si="225"/>
        <v>0</v>
      </c>
      <c r="P4771" s="30">
        <f t="shared" si="226"/>
        <v>1</v>
      </c>
    </row>
    <row r="4772" spans="1:16">
      <c r="A4772" s="3">
        <f t="shared" si="224"/>
        <v>4770</v>
      </c>
      <c r="B4772" s="3">
        <f>IF(成绩记录表!C4772=成绩查询表!$G$17,P4772+ROW(P4772)/10000000,10000000)+ROW(P4772)/1000000</f>
        <v>10000000.004772</v>
      </c>
      <c r="O4772" s="15">
        <f t="shared" si="225"/>
        <v>0</v>
      </c>
      <c r="P4772" s="30">
        <f t="shared" si="226"/>
        <v>1</v>
      </c>
    </row>
    <row r="4773" spans="1:16">
      <c r="A4773" s="3">
        <f t="shared" si="224"/>
        <v>4771</v>
      </c>
      <c r="B4773" s="3">
        <f>IF(成绩记录表!C4773=成绩查询表!$G$17,P4773+ROW(P4773)/10000000,10000000)+ROW(P4773)/1000000</f>
        <v>10000000.004773</v>
      </c>
      <c r="O4773" s="15">
        <f t="shared" si="225"/>
        <v>0</v>
      </c>
      <c r="P4773" s="30">
        <f t="shared" si="226"/>
        <v>1</v>
      </c>
    </row>
    <row r="4774" spans="1:16">
      <c r="A4774" s="3">
        <f t="shared" si="224"/>
        <v>4772</v>
      </c>
      <c r="B4774" s="3">
        <f>IF(成绩记录表!C4774=成绩查询表!$G$17,P4774+ROW(P4774)/10000000,10000000)+ROW(P4774)/1000000</f>
        <v>10000000.004774</v>
      </c>
      <c r="O4774" s="15">
        <f t="shared" si="225"/>
        <v>0</v>
      </c>
      <c r="P4774" s="30">
        <f t="shared" si="226"/>
        <v>1</v>
      </c>
    </row>
    <row r="4775" spans="1:16">
      <c r="A4775" s="3">
        <f t="shared" si="224"/>
        <v>4773</v>
      </c>
      <c r="B4775" s="3">
        <f>IF(成绩记录表!C4775=成绩查询表!$G$17,P4775+ROW(P4775)/10000000,10000000)+ROW(P4775)/1000000</f>
        <v>10000000.004775001</v>
      </c>
      <c r="O4775" s="15">
        <f t="shared" si="225"/>
        <v>0</v>
      </c>
      <c r="P4775" s="30">
        <f t="shared" si="226"/>
        <v>1</v>
      </c>
    </row>
    <row r="4776" spans="1:16">
      <c r="A4776" s="3">
        <f t="shared" si="224"/>
        <v>4774</v>
      </c>
      <c r="B4776" s="3">
        <f>IF(成绩记录表!C4776=成绩查询表!$G$17,P4776+ROW(P4776)/10000000,10000000)+ROW(P4776)/1000000</f>
        <v>10000000.004775999</v>
      </c>
      <c r="O4776" s="15">
        <f t="shared" si="225"/>
        <v>0</v>
      </c>
      <c r="P4776" s="30">
        <f t="shared" si="226"/>
        <v>1</v>
      </c>
    </row>
    <row r="4777" spans="1:16">
      <c r="A4777" s="3">
        <f t="shared" si="224"/>
        <v>4775</v>
      </c>
      <c r="B4777" s="3">
        <f>IF(成绩记录表!C4777=成绩查询表!$G$17,P4777+ROW(P4777)/10000000,10000000)+ROW(P4777)/1000000</f>
        <v>10000000.004776999</v>
      </c>
      <c r="O4777" s="15">
        <f t="shared" si="225"/>
        <v>0</v>
      </c>
      <c r="P4777" s="30">
        <f t="shared" si="226"/>
        <v>1</v>
      </c>
    </row>
    <row r="4778" spans="1:16">
      <c r="A4778" s="3">
        <f t="shared" si="224"/>
        <v>4776</v>
      </c>
      <c r="B4778" s="3">
        <f>IF(成绩记录表!C4778=成绩查询表!$G$17,P4778+ROW(P4778)/10000000,10000000)+ROW(P4778)/1000000</f>
        <v>10000000.004778</v>
      </c>
      <c r="O4778" s="15">
        <f t="shared" si="225"/>
        <v>0</v>
      </c>
      <c r="P4778" s="30">
        <f t="shared" si="226"/>
        <v>1</v>
      </c>
    </row>
    <row r="4779" spans="1:16">
      <c r="A4779" s="3">
        <f t="shared" si="224"/>
        <v>4777</v>
      </c>
      <c r="B4779" s="3">
        <f>IF(成绩记录表!C4779=成绩查询表!$G$17,P4779+ROW(P4779)/10000000,10000000)+ROW(P4779)/1000000</f>
        <v>10000000.004779</v>
      </c>
      <c r="O4779" s="15">
        <f t="shared" si="225"/>
        <v>0</v>
      </c>
      <c r="P4779" s="30">
        <f t="shared" si="226"/>
        <v>1</v>
      </c>
    </row>
    <row r="4780" spans="1:16">
      <c r="A4780" s="3">
        <f t="shared" ref="A4780:A4843" si="227">RANK(B4780,B:B,1)</f>
        <v>4778</v>
      </c>
      <c r="B4780" s="3">
        <f>IF(成绩记录表!C4780=成绩查询表!$G$17,P4780+ROW(P4780)/10000000,10000000)+ROW(P4780)/1000000</f>
        <v>10000000.00478</v>
      </c>
      <c r="O4780" s="15">
        <f t="shared" ref="O4780:O4843" si="228">SUM(F4780:N4780)</f>
        <v>0</v>
      </c>
      <c r="P4780" s="30">
        <f t="shared" si="226"/>
        <v>1</v>
      </c>
    </row>
    <row r="4781" spans="1:16">
      <c r="A4781" s="3">
        <f t="shared" si="227"/>
        <v>4779</v>
      </c>
      <c r="B4781" s="3">
        <f>IF(成绩记录表!C4781=成绩查询表!$G$17,P4781+ROW(P4781)/10000000,10000000)+ROW(P4781)/1000000</f>
        <v>10000000.004781</v>
      </c>
      <c r="O4781" s="15">
        <f t="shared" si="228"/>
        <v>0</v>
      </c>
      <c r="P4781" s="30">
        <f t="shared" si="226"/>
        <v>1</v>
      </c>
    </row>
    <row r="4782" spans="1:16">
      <c r="A4782" s="3">
        <f t="shared" si="227"/>
        <v>4780</v>
      </c>
      <c r="B4782" s="3">
        <f>IF(成绩记录表!C4782=成绩查询表!$G$17,P4782+ROW(P4782)/10000000,10000000)+ROW(P4782)/1000000</f>
        <v>10000000.004782001</v>
      </c>
      <c r="O4782" s="15">
        <f t="shared" si="228"/>
        <v>0</v>
      </c>
      <c r="P4782" s="30">
        <f t="shared" si="226"/>
        <v>1</v>
      </c>
    </row>
    <row r="4783" spans="1:16">
      <c r="A4783" s="3">
        <f t="shared" si="227"/>
        <v>4781</v>
      </c>
      <c r="B4783" s="3">
        <f>IF(成绩记录表!C4783=成绩查询表!$G$17,P4783+ROW(P4783)/10000000,10000000)+ROW(P4783)/1000000</f>
        <v>10000000.004783001</v>
      </c>
      <c r="O4783" s="15">
        <f t="shared" si="228"/>
        <v>0</v>
      </c>
      <c r="P4783" s="30">
        <f t="shared" si="226"/>
        <v>1</v>
      </c>
    </row>
    <row r="4784" spans="1:16">
      <c r="A4784" s="3">
        <f t="shared" si="227"/>
        <v>4782</v>
      </c>
      <c r="B4784" s="3">
        <f>IF(成绩记录表!C4784=成绩查询表!$G$17,P4784+ROW(P4784)/10000000,10000000)+ROW(P4784)/1000000</f>
        <v>10000000.004783999</v>
      </c>
      <c r="O4784" s="15">
        <f t="shared" si="228"/>
        <v>0</v>
      </c>
      <c r="P4784" s="30">
        <f t="shared" si="226"/>
        <v>1</v>
      </c>
    </row>
    <row r="4785" spans="1:16">
      <c r="A4785" s="3">
        <f t="shared" si="227"/>
        <v>4783</v>
      </c>
      <c r="B4785" s="3">
        <f>IF(成绩记录表!C4785=成绩查询表!$G$17,P4785+ROW(P4785)/10000000,10000000)+ROW(P4785)/1000000</f>
        <v>10000000.004784999</v>
      </c>
      <c r="O4785" s="15">
        <f t="shared" si="228"/>
        <v>0</v>
      </c>
      <c r="P4785" s="30">
        <f t="shared" si="226"/>
        <v>1</v>
      </c>
    </row>
    <row r="4786" spans="1:16">
      <c r="A4786" s="3">
        <f t="shared" si="227"/>
        <v>4784</v>
      </c>
      <c r="B4786" s="3">
        <f>IF(成绩记录表!C4786=成绩查询表!$G$17,P4786+ROW(P4786)/10000000,10000000)+ROW(P4786)/1000000</f>
        <v>10000000.004786</v>
      </c>
      <c r="O4786" s="15">
        <f t="shared" si="228"/>
        <v>0</v>
      </c>
      <c r="P4786" s="30">
        <f t="shared" si="226"/>
        <v>1</v>
      </c>
    </row>
    <row r="4787" spans="1:16">
      <c r="A4787" s="3">
        <f t="shared" si="227"/>
        <v>4785</v>
      </c>
      <c r="B4787" s="3">
        <f>IF(成绩记录表!C4787=成绩查询表!$G$17,P4787+ROW(P4787)/10000000,10000000)+ROW(P4787)/1000000</f>
        <v>10000000.004787</v>
      </c>
      <c r="O4787" s="15">
        <f t="shared" si="228"/>
        <v>0</v>
      </c>
      <c r="P4787" s="30">
        <f t="shared" si="226"/>
        <v>1</v>
      </c>
    </row>
    <row r="4788" spans="1:16">
      <c r="A4788" s="3">
        <f t="shared" si="227"/>
        <v>4786</v>
      </c>
      <c r="B4788" s="3">
        <f>IF(成绩记录表!C4788=成绩查询表!$G$17,P4788+ROW(P4788)/10000000,10000000)+ROW(P4788)/1000000</f>
        <v>10000000.004788</v>
      </c>
      <c r="O4788" s="15">
        <f t="shared" si="228"/>
        <v>0</v>
      </c>
      <c r="P4788" s="30">
        <f t="shared" si="226"/>
        <v>1</v>
      </c>
    </row>
    <row r="4789" spans="1:16">
      <c r="A4789" s="3">
        <f t="shared" si="227"/>
        <v>4787</v>
      </c>
      <c r="B4789" s="3">
        <f>IF(成绩记录表!C4789=成绩查询表!$G$17,P4789+ROW(P4789)/10000000,10000000)+ROW(P4789)/1000000</f>
        <v>10000000.004789</v>
      </c>
      <c r="O4789" s="15">
        <f t="shared" si="228"/>
        <v>0</v>
      </c>
      <c r="P4789" s="30">
        <f t="shared" si="226"/>
        <v>1</v>
      </c>
    </row>
    <row r="4790" spans="1:16">
      <c r="A4790" s="3">
        <f t="shared" si="227"/>
        <v>4788</v>
      </c>
      <c r="B4790" s="3">
        <f>IF(成绩记录表!C4790=成绩查询表!$G$17,P4790+ROW(P4790)/10000000,10000000)+ROW(P4790)/1000000</f>
        <v>10000000.004790001</v>
      </c>
      <c r="O4790" s="15">
        <f t="shared" si="228"/>
        <v>0</v>
      </c>
      <c r="P4790" s="30">
        <f t="shared" si="226"/>
        <v>1</v>
      </c>
    </row>
    <row r="4791" spans="1:16">
      <c r="A4791" s="3">
        <f t="shared" si="227"/>
        <v>4789</v>
      </c>
      <c r="B4791" s="3">
        <f>IF(成绩记录表!C4791=成绩查询表!$G$17,P4791+ROW(P4791)/10000000,10000000)+ROW(P4791)/1000000</f>
        <v>10000000.004791001</v>
      </c>
      <c r="O4791" s="15">
        <f t="shared" si="228"/>
        <v>0</v>
      </c>
      <c r="P4791" s="30">
        <f t="shared" si="226"/>
        <v>1</v>
      </c>
    </row>
    <row r="4792" spans="1:16">
      <c r="A4792" s="3">
        <f t="shared" si="227"/>
        <v>4790</v>
      </c>
      <c r="B4792" s="3">
        <f>IF(成绩记录表!C4792=成绩查询表!$G$17,P4792+ROW(P4792)/10000000,10000000)+ROW(P4792)/1000000</f>
        <v>10000000.004791999</v>
      </c>
      <c r="O4792" s="15">
        <f t="shared" si="228"/>
        <v>0</v>
      </c>
      <c r="P4792" s="30">
        <f t="shared" si="226"/>
        <v>1</v>
      </c>
    </row>
    <row r="4793" spans="1:16">
      <c r="A4793" s="3">
        <f t="shared" si="227"/>
        <v>4791</v>
      </c>
      <c r="B4793" s="3">
        <f>IF(成绩记录表!C4793=成绩查询表!$G$17,P4793+ROW(P4793)/10000000,10000000)+ROW(P4793)/1000000</f>
        <v>10000000.004792999</v>
      </c>
      <c r="O4793" s="15">
        <f t="shared" si="228"/>
        <v>0</v>
      </c>
      <c r="P4793" s="30">
        <f t="shared" si="226"/>
        <v>1</v>
      </c>
    </row>
    <row r="4794" spans="1:16">
      <c r="A4794" s="3">
        <f t="shared" si="227"/>
        <v>4792</v>
      </c>
      <c r="B4794" s="3">
        <f>IF(成绩记录表!C4794=成绩查询表!$G$17,P4794+ROW(P4794)/10000000,10000000)+ROW(P4794)/1000000</f>
        <v>10000000.004794</v>
      </c>
      <c r="O4794" s="15">
        <f t="shared" si="228"/>
        <v>0</v>
      </c>
      <c r="P4794" s="30">
        <f t="shared" si="226"/>
        <v>1</v>
      </c>
    </row>
    <row r="4795" spans="1:16">
      <c r="A4795" s="3">
        <f t="shared" si="227"/>
        <v>4793</v>
      </c>
      <c r="B4795" s="3">
        <f>IF(成绩记录表!C4795=成绩查询表!$G$17,P4795+ROW(P4795)/10000000,10000000)+ROW(P4795)/1000000</f>
        <v>10000000.004795</v>
      </c>
      <c r="O4795" s="15">
        <f t="shared" si="228"/>
        <v>0</v>
      </c>
      <c r="P4795" s="30">
        <f t="shared" si="226"/>
        <v>1</v>
      </c>
    </row>
    <row r="4796" spans="1:16">
      <c r="A4796" s="3">
        <f t="shared" si="227"/>
        <v>4794</v>
      </c>
      <c r="B4796" s="3">
        <f>IF(成绩记录表!C4796=成绩查询表!$G$17,P4796+ROW(P4796)/10000000,10000000)+ROW(P4796)/1000000</f>
        <v>10000000.004796</v>
      </c>
      <c r="O4796" s="15">
        <f t="shared" si="228"/>
        <v>0</v>
      </c>
      <c r="P4796" s="30">
        <f t="shared" si="226"/>
        <v>1</v>
      </c>
    </row>
    <row r="4797" spans="1:16">
      <c r="A4797" s="3">
        <f t="shared" si="227"/>
        <v>4795</v>
      </c>
      <c r="B4797" s="3">
        <f>IF(成绩记录表!C4797=成绩查询表!$G$17,P4797+ROW(P4797)/10000000,10000000)+ROW(P4797)/1000000</f>
        <v>10000000.004797</v>
      </c>
      <c r="O4797" s="15">
        <f t="shared" si="228"/>
        <v>0</v>
      </c>
      <c r="P4797" s="30">
        <f t="shared" si="226"/>
        <v>1</v>
      </c>
    </row>
    <row r="4798" spans="1:16">
      <c r="A4798" s="3">
        <f t="shared" si="227"/>
        <v>4796</v>
      </c>
      <c r="B4798" s="3">
        <f>IF(成绩记录表!C4798=成绩查询表!$G$17,P4798+ROW(P4798)/10000000,10000000)+ROW(P4798)/1000000</f>
        <v>10000000.004798001</v>
      </c>
      <c r="O4798" s="15">
        <f t="shared" si="228"/>
        <v>0</v>
      </c>
      <c r="P4798" s="30">
        <f t="shared" si="226"/>
        <v>1</v>
      </c>
    </row>
    <row r="4799" spans="1:16">
      <c r="A4799" s="3">
        <f t="shared" si="227"/>
        <v>4797</v>
      </c>
      <c r="B4799" s="3">
        <f>IF(成绩记录表!C4799=成绩查询表!$G$17,P4799+ROW(P4799)/10000000,10000000)+ROW(P4799)/1000000</f>
        <v>10000000.004799001</v>
      </c>
      <c r="O4799" s="15">
        <f t="shared" si="228"/>
        <v>0</v>
      </c>
      <c r="P4799" s="30">
        <f t="shared" si="226"/>
        <v>1</v>
      </c>
    </row>
    <row r="4800" spans="1:16">
      <c r="A4800" s="3">
        <f t="shared" si="227"/>
        <v>4798</v>
      </c>
      <c r="B4800" s="3">
        <f>IF(成绩记录表!C4800=成绩查询表!$G$17,P4800+ROW(P4800)/10000000,10000000)+ROW(P4800)/1000000</f>
        <v>10000000.004799999</v>
      </c>
      <c r="O4800" s="15">
        <f t="shared" si="228"/>
        <v>0</v>
      </c>
      <c r="P4800" s="30">
        <f t="shared" si="226"/>
        <v>1</v>
      </c>
    </row>
    <row r="4801" spans="1:16">
      <c r="A4801" s="3">
        <f t="shared" si="227"/>
        <v>4799</v>
      </c>
      <c r="B4801" s="3">
        <f>IF(成绩记录表!C4801=成绩查询表!$G$17,P4801+ROW(P4801)/10000000,10000000)+ROW(P4801)/1000000</f>
        <v>10000000.004801</v>
      </c>
      <c r="O4801" s="15">
        <f t="shared" si="228"/>
        <v>0</v>
      </c>
      <c r="P4801" s="30">
        <f t="shared" si="226"/>
        <v>1</v>
      </c>
    </row>
    <row r="4802" spans="1:16">
      <c r="A4802" s="3">
        <f t="shared" si="227"/>
        <v>4800</v>
      </c>
      <c r="B4802" s="3">
        <f>IF(成绩记录表!C4802=成绩查询表!$G$17,P4802+ROW(P4802)/10000000,10000000)+ROW(P4802)/1000000</f>
        <v>10000000.004802</v>
      </c>
      <c r="O4802" s="15">
        <f t="shared" si="228"/>
        <v>0</v>
      </c>
      <c r="P4802" s="30">
        <f t="shared" si="226"/>
        <v>1</v>
      </c>
    </row>
    <row r="4803" spans="1:16">
      <c r="A4803" s="3">
        <f t="shared" si="227"/>
        <v>4801</v>
      </c>
      <c r="B4803" s="3">
        <f>IF(成绩记录表!C4803=成绩查询表!$G$17,P4803+ROW(P4803)/10000000,10000000)+ROW(P4803)/1000000</f>
        <v>10000000.004803</v>
      </c>
      <c r="O4803" s="15">
        <f t="shared" si="228"/>
        <v>0</v>
      </c>
      <c r="P4803" s="30">
        <f t="shared" si="226"/>
        <v>1</v>
      </c>
    </row>
    <row r="4804" spans="1:16">
      <c r="A4804" s="3">
        <f t="shared" si="227"/>
        <v>4802</v>
      </c>
      <c r="B4804" s="3">
        <f>IF(成绩记录表!C4804=成绩查询表!$G$17,P4804+ROW(P4804)/10000000,10000000)+ROW(P4804)/1000000</f>
        <v>10000000.004804</v>
      </c>
      <c r="O4804" s="15">
        <f t="shared" si="228"/>
        <v>0</v>
      </c>
      <c r="P4804" s="30">
        <f t="shared" si="226"/>
        <v>1</v>
      </c>
    </row>
    <row r="4805" spans="1:16">
      <c r="A4805" s="3">
        <f t="shared" si="227"/>
        <v>4803</v>
      </c>
      <c r="B4805" s="3">
        <f>IF(成绩记录表!C4805=成绩查询表!$G$17,P4805+ROW(P4805)/10000000,10000000)+ROW(P4805)/1000000</f>
        <v>10000000.004805</v>
      </c>
      <c r="O4805" s="15">
        <f t="shared" si="228"/>
        <v>0</v>
      </c>
      <c r="P4805" s="30">
        <f t="shared" si="226"/>
        <v>1</v>
      </c>
    </row>
    <row r="4806" spans="1:16">
      <c r="A4806" s="3">
        <f t="shared" si="227"/>
        <v>4804</v>
      </c>
      <c r="B4806" s="3">
        <f>IF(成绩记录表!C4806=成绩查询表!$G$17,P4806+ROW(P4806)/10000000,10000000)+ROW(P4806)/1000000</f>
        <v>10000000.004806001</v>
      </c>
      <c r="O4806" s="15">
        <f t="shared" si="228"/>
        <v>0</v>
      </c>
      <c r="P4806" s="30">
        <f t="shared" si="226"/>
        <v>1</v>
      </c>
    </row>
    <row r="4807" spans="1:16">
      <c r="A4807" s="3">
        <f t="shared" si="227"/>
        <v>4805</v>
      </c>
      <c r="B4807" s="3">
        <f>IF(成绩记录表!C4807=成绩查询表!$G$17,P4807+ROW(P4807)/10000000,10000000)+ROW(P4807)/1000000</f>
        <v>10000000.004806999</v>
      </c>
      <c r="O4807" s="15">
        <f t="shared" si="228"/>
        <v>0</v>
      </c>
      <c r="P4807" s="30">
        <f t="shared" si="226"/>
        <v>1</v>
      </c>
    </row>
    <row r="4808" spans="1:16">
      <c r="A4808" s="3">
        <f t="shared" si="227"/>
        <v>4806</v>
      </c>
      <c r="B4808" s="3">
        <f>IF(成绩记录表!C4808=成绩查询表!$G$17,P4808+ROW(P4808)/10000000,10000000)+ROW(P4808)/1000000</f>
        <v>10000000.004807999</v>
      </c>
      <c r="O4808" s="15">
        <f t="shared" si="228"/>
        <v>0</v>
      </c>
      <c r="P4808" s="30">
        <f t="shared" si="226"/>
        <v>1</v>
      </c>
    </row>
    <row r="4809" spans="1:16">
      <c r="A4809" s="3">
        <f t="shared" si="227"/>
        <v>4807</v>
      </c>
      <c r="B4809" s="3">
        <f>IF(成绩记录表!C4809=成绩查询表!$G$17,P4809+ROW(P4809)/10000000,10000000)+ROW(P4809)/1000000</f>
        <v>10000000.004809</v>
      </c>
      <c r="O4809" s="15">
        <f t="shared" si="228"/>
        <v>0</v>
      </c>
      <c r="P4809" s="30">
        <f t="shared" si="226"/>
        <v>1</v>
      </c>
    </row>
    <row r="4810" spans="1:16">
      <c r="A4810" s="3">
        <f t="shared" si="227"/>
        <v>4808</v>
      </c>
      <c r="B4810" s="3">
        <f>IF(成绩记录表!C4810=成绩查询表!$G$17,P4810+ROW(P4810)/10000000,10000000)+ROW(P4810)/1000000</f>
        <v>10000000.00481</v>
      </c>
      <c r="O4810" s="15">
        <f t="shared" si="228"/>
        <v>0</v>
      </c>
      <c r="P4810" s="30">
        <f t="shared" si="226"/>
        <v>1</v>
      </c>
    </row>
    <row r="4811" spans="1:16">
      <c r="A4811" s="3">
        <f t="shared" si="227"/>
        <v>4809</v>
      </c>
      <c r="B4811" s="3">
        <f>IF(成绩记录表!C4811=成绩查询表!$G$17,P4811+ROW(P4811)/10000000,10000000)+ROW(P4811)/1000000</f>
        <v>10000000.004811</v>
      </c>
      <c r="O4811" s="15">
        <f t="shared" si="228"/>
        <v>0</v>
      </c>
      <c r="P4811" s="30">
        <f t="shared" si="226"/>
        <v>1</v>
      </c>
    </row>
    <row r="4812" spans="1:16">
      <c r="A4812" s="3">
        <f t="shared" si="227"/>
        <v>4810</v>
      </c>
      <c r="B4812" s="3">
        <f>IF(成绩记录表!C4812=成绩查询表!$G$17,P4812+ROW(P4812)/10000000,10000000)+ROW(P4812)/1000000</f>
        <v>10000000.004812</v>
      </c>
      <c r="O4812" s="15">
        <f t="shared" si="228"/>
        <v>0</v>
      </c>
      <c r="P4812" s="30">
        <f t="shared" si="226"/>
        <v>1</v>
      </c>
    </row>
    <row r="4813" spans="1:16">
      <c r="A4813" s="3">
        <f t="shared" si="227"/>
        <v>4811</v>
      </c>
      <c r="B4813" s="3">
        <f>IF(成绩记录表!C4813=成绩查询表!$G$17,P4813+ROW(P4813)/10000000,10000000)+ROW(P4813)/1000000</f>
        <v>10000000.004813001</v>
      </c>
      <c r="O4813" s="15">
        <f t="shared" si="228"/>
        <v>0</v>
      </c>
      <c r="P4813" s="30">
        <f t="shared" si="226"/>
        <v>1</v>
      </c>
    </row>
    <row r="4814" spans="1:16">
      <c r="A4814" s="3">
        <f t="shared" si="227"/>
        <v>4812</v>
      </c>
      <c r="B4814" s="3">
        <f>IF(成绩记录表!C4814=成绩查询表!$G$17,P4814+ROW(P4814)/10000000,10000000)+ROW(P4814)/1000000</f>
        <v>10000000.004814001</v>
      </c>
      <c r="O4814" s="15">
        <f t="shared" si="228"/>
        <v>0</v>
      </c>
      <c r="P4814" s="30">
        <f t="shared" si="226"/>
        <v>1</v>
      </c>
    </row>
    <row r="4815" spans="1:16">
      <c r="A4815" s="3">
        <f t="shared" si="227"/>
        <v>4813</v>
      </c>
      <c r="B4815" s="3">
        <f>IF(成绩记录表!C4815=成绩查询表!$G$17,P4815+ROW(P4815)/10000000,10000000)+ROW(P4815)/1000000</f>
        <v>10000000.004814999</v>
      </c>
      <c r="O4815" s="15">
        <f t="shared" si="228"/>
        <v>0</v>
      </c>
      <c r="P4815" s="30">
        <f t="shared" si="226"/>
        <v>1</v>
      </c>
    </row>
    <row r="4816" spans="1:16">
      <c r="A4816" s="3">
        <f t="shared" si="227"/>
        <v>4814</v>
      </c>
      <c r="B4816" s="3">
        <f>IF(成绩记录表!C4816=成绩查询表!$G$17,P4816+ROW(P4816)/10000000,10000000)+ROW(P4816)/1000000</f>
        <v>10000000.004815999</v>
      </c>
      <c r="O4816" s="15">
        <f t="shared" si="228"/>
        <v>0</v>
      </c>
      <c r="P4816" s="30">
        <f t="shared" si="226"/>
        <v>1</v>
      </c>
    </row>
    <row r="4817" spans="1:16">
      <c r="A4817" s="3">
        <f t="shared" si="227"/>
        <v>4815</v>
      </c>
      <c r="B4817" s="3">
        <f>IF(成绩记录表!C4817=成绩查询表!$G$17,P4817+ROW(P4817)/10000000,10000000)+ROW(P4817)/1000000</f>
        <v>10000000.004817</v>
      </c>
      <c r="O4817" s="15">
        <f t="shared" si="228"/>
        <v>0</v>
      </c>
      <c r="P4817" s="30">
        <f t="shared" si="226"/>
        <v>1</v>
      </c>
    </row>
    <row r="4818" spans="1:16">
      <c r="A4818" s="3">
        <f t="shared" si="227"/>
        <v>4816</v>
      </c>
      <c r="B4818" s="3">
        <f>IF(成绩记录表!C4818=成绩查询表!$G$17,P4818+ROW(P4818)/10000000,10000000)+ROW(P4818)/1000000</f>
        <v>10000000.004818</v>
      </c>
      <c r="O4818" s="15">
        <f t="shared" si="228"/>
        <v>0</v>
      </c>
      <c r="P4818" s="30">
        <f t="shared" si="226"/>
        <v>1</v>
      </c>
    </row>
    <row r="4819" spans="1:16">
      <c r="A4819" s="3">
        <f t="shared" si="227"/>
        <v>4817</v>
      </c>
      <c r="B4819" s="3">
        <f>IF(成绩记录表!C4819=成绩查询表!$G$17,P4819+ROW(P4819)/10000000,10000000)+ROW(P4819)/1000000</f>
        <v>10000000.004819</v>
      </c>
      <c r="O4819" s="15">
        <f t="shared" si="228"/>
        <v>0</v>
      </c>
      <c r="P4819" s="30">
        <f t="shared" si="226"/>
        <v>1</v>
      </c>
    </row>
    <row r="4820" spans="1:16">
      <c r="A4820" s="3">
        <f t="shared" si="227"/>
        <v>4818</v>
      </c>
      <c r="B4820" s="3">
        <f>IF(成绩记录表!C4820=成绩查询表!$G$17,P4820+ROW(P4820)/10000000,10000000)+ROW(P4820)/1000000</f>
        <v>10000000.00482</v>
      </c>
      <c r="O4820" s="15">
        <f t="shared" si="228"/>
        <v>0</v>
      </c>
      <c r="P4820" s="30">
        <f t="shared" si="226"/>
        <v>1</v>
      </c>
    </row>
    <row r="4821" spans="1:16">
      <c r="A4821" s="3">
        <f t="shared" si="227"/>
        <v>4819</v>
      </c>
      <c r="B4821" s="3">
        <f>IF(成绩记录表!C4821=成绩查询表!$G$17,P4821+ROW(P4821)/10000000,10000000)+ROW(P4821)/1000000</f>
        <v>10000000.004821001</v>
      </c>
      <c r="O4821" s="15">
        <f t="shared" si="228"/>
        <v>0</v>
      </c>
      <c r="P4821" s="30">
        <f t="shared" si="226"/>
        <v>1</v>
      </c>
    </row>
    <row r="4822" spans="1:16">
      <c r="A4822" s="3">
        <f t="shared" si="227"/>
        <v>4820</v>
      </c>
      <c r="B4822" s="3">
        <f>IF(成绩记录表!C4822=成绩查询表!$G$17,P4822+ROW(P4822)/10000000,10000000)+ROW(P4822)/1000000</f>
        <v>10000000.004822001</v>
      </c>
      <c r="O4822" s="15">
        <f t="shared" si="228"/>
        <v>0</v>
      </c>
      <c r="P4822" s="30">
        <f t="shared" ref="P4822:P4885" si="229">IFERROR(VALUE(COUNTIFS($C$2:$C$20000,C4822,$O$2:$O$20000,"&gt;"&amp;$O4822)+1),0)</f>
        <v>1</v>
      </c>
    </row>
    <row r="4823" spans="1:16">
      <c r="A4823" s="3">
        <f t="shared" si="227"/>
        <v>4821</v>
      </c>
      <c r="B4823" s="3">
        <f>IF(成绩记录表!C4823=成绩查询表!$G$17,P4823+ROW(P4823)/10000000,10000000)+ROW(P4823)/1000000</f>
        <v>10000000.004822999</v>
      </c>
      <c r="O4823" s="15">
        <f t="shared" si="228"/>
        <v>0</v>
      </c>
      <c r="P4823" s="30">
        <f t="shared" si="229"/>
        <v>1</v>
      </c>
    </row>
    <row r="4824" spans="1:16">
      <c r="A4824" s="3">
        <f t="shared" si="227"/>
        <v>4822</v>
      </c>
      <c r="B4824" s="3">
        <f>IF(成绩记录表!C4824=成绩查询表!$G$17,P4824+ROW(P4824)/10000000,10000000)+ROW(P4824)/1000000</f>
        <v>10000000.004823999</v>
      </c>
      <c r="O4824" s="15">
        <f t="shared" si="228"/>
        <v>0</v>
      </c>
      <c r="P4824" s="30">
        <f t="shared" si="229"/>
        <v>1</v>
      </c>
    </row>
    <row r="4825" spans="1:16">
      <c r="A4825" s="3">
        <f t="shared" si="227"/>
        <v>4823</v>
      </c>
      <c r="B4825" s="3">
        <f>IF(成绩记录表!C4825=成绩查询表!$G$17,P4825+ROW(P4825)/10000000,10000000)+ROW(P4825)/1000000</f>
        <v>10000000.004825</v>
      </c>
      <c r="O4825" s="15">
        <f t="shared" si="228"/>
        <v>0</v>
      </c>
      <c r="P4825" s="30">
        <f t="shared" si="229"/>
        <v>1</v>
      </c>
    </row>
    <row r="4826" spans="1:16">
      <c r="A4826" s="3">
        <f t="shared" si="227"/>
        <v>4824</v>
      </c>
      <c r="B4826" s="3">
        <f>IF(成绩记录表!C4826=成绩查询表!$G$17,P4826+ROW(P4826)/10000000,10000000)+ROW(P4826)/1000000</f>
        <v>10000000.004826</v>
      </c>
      <c r="O4826" s="15">
        <f t="shared" si="228"/>
        <v>0</v>
      </c>
      <c r="P4826" s="30">
        <f t="shared" si="229"/>
        <v>1</v>
      </c>
    </row>
    <row r="4827" spans="1:16">
      <c r="A4827" s="3">
        <f t="shared" si="227"/>
        <v>4825</v>
      </c>
      <c r="B4827" s="3">
        <f>IF(成绩记录表!C4827=成绩查询表!$G$17,P4827+ROW(P4827)/10000000,10000000)+ROW(P4827)/1000000</f>
        <v>10000000.004827</v>
      </c>
      <c r="O4827" s="15">
        <f t="shared" si="228"/>
        <v>0</v>
      </c>
      <c r="P4827" s="30">
        <f t="shared" si="229"/>
        <v>1</v>
      </c>
    </row>
    <row r="4828" spans="1:16">
      <c r="A4828" s="3">
        <f t="shared" si="227"/>
        <v>4826</v>
      </c>
      <c r="B4828" s="3">
        <f>IF(成绩记录表!C4828=成绩查询表!$G$17,P4828+ROW(P4828)/10000000,10000000)+ROW(P4828)/1000000</f>
        <v>10000000.004828</v>
      </c>
      <c r="O4828" s="15">
        <f t="shared" si="228"/>
        <v>0</v>
      </c>
      <c r="P4828" s="30">
        <f t="shared" si="229"/>
        <v>1</v>
      </c>
    </row>
    <row r="4829" spans="1:16">
      <c r="A4829" s="3">
        <f t="shared" si="227"/>
        <v>4827</v>
      </c>
      <c r="B4829" s="3">
        <f>IF(成绩记录表!C4829=成绩查询表!$G$17,P4829+ROW(P4829)/10000000,10000000)+ROW(P4829)/1000000</f>
        <v>10000000.004829001</v>
      </c>
      <c r="O4829" s="15">
        <f t="shared" si="228"/>
        <v>0</v>
      </c>
      <c r="P4829" s="30">
        <f t="shared" si="229"/>
        <v>1</v>
      </c>
    </row>
    <row r="4830" spans="1:16">
      <c r="A4830" s="3">
        <f t="shared" si="227"/>
        <v>4828</v>
      </c>
      <c r="B4830" s="3">
        <f>IF(成绩记录表!C4830=成绩查询表!$G$17,P4830+ROW(P4830)/10000000,10000000)+ROW(P4830)/1000000</f>
        <v>10000000.004830001</v>
      </c>
      <c r="O4830" s="15">
        <f t="shared" si="228"/>
        <v>0</v>
      </c>
      <c r="P4830" s="30">
        <f t="shared" si="229"/>
        <v>1</v>
      </c>
    </row>
    <row r="4831" spans="1:16">
      <c r="A4831" s="3">
        <f t="shared" si="227"/>
        <v>4829</v>
      </c>
      <c r="B4831" s="3">
        <f>IF(成绩记录表!C4831=成绩查询表!$G$17,P4831+ROW(P4831)/10000000,10000000)+ROW(P4831)/1000000</f>
        <v>10000000.004830999</v>
      </c>
      <c r="O4831" s="15">
        <f t="shared" si="228"/>
        <v>0</v>
      </c>
      <c r="P4831" s="30">
        <f t="shared" si="229"/>
        <v>1</v>
      </c>
    </row>
    <row r="4832" spans="1:16">
      <c r="A4832" s="3">
        <f t="shared" si="227"/>
        <v>4830</v>
      </c>
      <c r="B4832" s="3">
        <f>IF(成绩记录表!C4832=成绩查询表!$G$17,P4832+ROW(P4832)/10000000,10000000)+ROW(P4832)/1000000</f>
        <v>10000000.004832</v>
      </c>
      <c r="O4832" s="15">
        <f t="shared" si="228"/>
        <v>0</v>
      </c>
      <c r="P4832" s="30">
        <f t="shared" si="229"/>
        <v>1</v>
      </c>
    </row>
    <row r="4833" spans="1:16">
      <c r="A4833" s="3">
        <f t="shared" si="227"/>
        <v>4831</v>
      </c>
      <c r="B4833" s="3">
        <f>IF(成绩记录表!C4833=成绩查询表!$G$17,P4833+ROW(P4833)/10000000,10000000)+ROW(P4833)/1000000</f>
        <v>10000000.004833</v>
      </c>
      <c r="O4833" s="15">
        <f t="shared" si="228"/>
        <v>0</v>
      </c>
      <c r="P4833" s="30">
        <f t="shared" si="229"/>
        <v>1</v>
      </c>
    </row>
    <row r="4834" spans="1:16">
      <c r="A4834" s="3">
        <f t="shared" si="227"/>
        <v>4832</v>
      </c>
      <c r="B4834" s="3">
        <f>IF(成绩记录表!C4834=成绩查询表!$G$17,P4834+ROW(P4834)/10000000,10000000)+ROW(P4834)/1000000</f>
        <v>10000000.004834</v>
      </c>
      <c r="O4834" s="15">
        <f t="shared" si="228"/>
        <v>0</v>
      </c>
      <c r="P4834" s="30">
        <f t="shared" si="229"/>
        <v>1</v>
      </c>
    </row>
    <row r="4835" spans="1:16">
      <c r="A4835" s="3">
        <f t="shared" si="227"/>
        <v>4833</v>
      </c>
      <c r="B4835" s="3">
        <f>IF(成绩记录表!C4835=成绩查询表!$G$17,P4835+ROW(P4835)/10000000,10000000)+ROW(P4835)/1000000</f>
        <v>10000000.004835</v>
      </c>
      <c r="O4835" s="15">
        <f t="shared" si="228"/>
        <v>0</v>
      </c>
      <c r="P4835" s="30">
        <f t="shared" si="229"/>
        <v>1</v>
      </c>
    </row>
    <row r="4836" spans="1:16">
      <c r="A4836" s="3">
        <f t="shared" si="227"/>
        <v>4834</v>
      </c>
      <c r="B4836" s="3">
        <f>IF(成绩记录表!C4836=成绩查询表!$G$17,P4836+ROW(P4836)/10000000,10000000)+ROW(P4836)/1000000</f>
        <v>10000000.004836001</v>
      </c>
      <c r="O4836" s="15">
        <f t="shared" si="228"/>
        <v>0</v>
      </c>
      <c r="P4836" s="30">
        <f t="shared" si="229"/>
        <v>1</v>
      </c>
    </row>
    <row r="4837" spans="1:16">
      <c r="A4837" s="3">
        <f t="shared" si="227"/>
        <v>4835</v>
      </c>
      <c r="B4837" s="3">
        <f>IF(成绩记录表!C4837=成绩查询表!$G$17,P4837+ROW(P4837)/10000000,10000000)+ROW(P4837)/1000000</f>
        <v>10000000.004837001</v>
      </c>
      <c r="O4837" s="15">
        <f t="shared" si="228"/>
        <v>0</v>
      </c>
      <c r="P4837" s="30">
        <f t="shared" si="229"/>
        <v>1</v>
      </c>
    </row>
    <row r="4838" spans="1:16">
      <c r="A4838" s="3">
        <f t="shared" si="227"/>
        <v>4836</v>
      </c>
      <c r="B4838" s="3">
        <f>IF(成绩记录表!C4838=成绩查询表!$G$17,P4838+ROW(P4838)/10000000,10000000)+ROW(P4838)/1000000</f>
        <v>10000000.004837999</v>
      </c>
      <c r="O4838" s="15">
        <f t="shared" si="228"/>
        <v>0</v>
      </c>
      <c r="P4838" s="30">
        <f t="shared" si="229"/>
        <v>1</v>
      </c>
    </row>
    <row r="4839" spans="1:16">
      <c r="A4839" s="3">
        <f t="shared" si="227"/>
        <v>4837</v>
      </c>
      <c r="B4839" s="3">
        <f>IF(成绩记录表!C4839=成绩查询表!$G$17,P4839+ROW(P4839)/10000000,10000000)+ROW(P4839)/1000000</f>
        <v>10000000.004838999</v>
      </c>
      <c r="O4839" s="15">
        <f t="shared" si="228"/>
        <v>0</v>
      </c>
      <c r="P4839" s="30">
        <f t="shared" si="229"/>
        <v>1</v>
      </c>
    </row>
    <row r="4840" spans="1:16">
      <c r="A4840" s="3">
        <f t="shared" si="227"/>
        <v>4838</v>
      </c>
      <c r="B4840" s="3">
        <f>IF(成绩记录表!C4840=成绩查询表!$G$17,P4840+ROW(P4840)/10000000,10000000)+ROW(P4840)/1000000</f>
        <v>10000000.00484</v>
      </c>
      <c r="O4840" s="15">
        <f t="shared" si="228"/>
        <v>0</v>
      </c>
      <c r="P4840" s="30">
        <f t="shared" si="229"/>
        <v>1</v>
      </c>
    </row>
    <row r="4841" spans="1:16">
      <c r="A4841" s="3">
        <f t="shared" si="227"/>
        <v>4839</v>
      </c>
      <c r="B4841" s="3">
        <f>IF(成绩记录表!C4841=成绩查询表!$G$17,P4841+ROW(P4841)/10000000,10000000)+ROW(P4841)/1000000</f>
        <v>10000000.004841</v>
      </c>
      <c r="O4841" s="15">
        <f t="shared" si="228"/>
        <v>0</v>
      </c>
      <c r="P4841" s="30">
        <f t="shared" si="229"/>
        <v>1</v>
      </c>
    </row>
    <row r="4842" spans="1:16">
      <c r="A4842" s="3">
        <f t="shared" si="227"/>
        <v>4840</v>
      </c>
      <c r="B4842" s="3">
        <f>IF(成绩记录表!C4842=成绩查询表!$G$17,P4842+ROW(P4842)/10000000,10000000)+ROW(P4842)/1000000</f>
        <v>10000000.004842</v>
      </c>
      <c r="O4842" s="15">
        <f t="shared" si="228"/>
        <v>0</v>
      </c>
      <c r="P4842" s="30">
        <f t="shared" si="229"/>
        <v>1</v>
      </c>
    </row>
    <row r="4843" spans="1:16">
      <c r="A4843" s="3">
        <f t="shared" si="227"/>
        <v>4841</v>
      </c>
      <c r="B4843" s="3">
        <f>IF(成绩记录表!C4843=成绩查询表!$G$17,P4843+ROW(P4843)/10000000,10000000)+ROW(P4843)/1000000</f>
        <v>10000000.004843</v>
      </c>
      <c r="O4843" s="15">
        <f t="shared" si="228"/>
        <v>0</v>
      </c>
      <c r="P4843" s="30">
        <f t="shared" si="229"/>
        <v>1</v>
      </c>
    </row>
    <row r="4844" spans="1:16">
      <c r="A4844" s="3">
        <f t="shared" ref="A4844:A4907" si="230">RANK(B4844,B:B,1)</f>
        <v>4842</v>
      </c>
      <c r="B4844" s="3">
        <f>IF(成绩记录表!C4844=成绩查询表!$G$17,P4844+ROW(P4844)/10000000,10000000)+ROW(P4844)/1000000</f>
        <v>10000000.004844001</v>
      </c>
      <c r="O4844" s="15">
        <f t="shared" ref="O4844:O4907" si="231">SUM(F4844:N4844)</f>
        <v>0</v>
      </c>
      <c r="P4844" s="30">
        <f t="shared" si="229"/>
        <v>1</v>
      </c>
    </row>
    <row r="4845" spans="1:16">
      <c r="A4845" s="3">
        <f t="shared" si="230"/>
        <v>4843</v>
      </c>
      <c r="B4845" s="3">
        <f>IF(成绩记录表!C4845=成绩查询表!$G$17,P4845+ROW(P4845)/10000000,10000000)+ROW(P4845)/1000000</f>
        <v>10000000.004845001</v>
      </c>
      <c r="O4845" s="15">
        <f t="shared" si="231"/>
        <v>0</v>
      </c>
      <c r="P4845" s="30">
        <f t="shared" si="229"/>
        <v>1</v>
      </c>
    </row>
    <row r="4846" spans="1:16">
      <c r="A4846" s="3">
        <f t="shared" si="230"/>
        <v>4844</v>
      </c>
      <c r="B4846" s="3">
        <f>IF(成绩记录表!C4846=成绩查询表!$G$17,P4846+ROW(P4846)/10000000,10000000)+ROW(P4846)/1000000</f>
        <v>10000000.004845999</v>
      </c>
      <c r="O4846" s="15">
        <f t="shared" si="231"/>
        <v>0</v>
      </c>
      <c r="P4846" s="30">
        <f t="shared" si="229"/>
        <v>1</v>
      </c>
    </row>
    <row r="4847" spans="1:16">
      <c r="A4847" s="3">
        <f t="shared" si="230"/>
        <v>4845</v>
      </c>
      <c r="B4847" s="3">
        <f>IF(成绩记录表!C4847=成绩查询表!$G$17,P4847+ROW(P4847)/10000000,10000000)+ROW(P4847)/1000000</f>
        <v>10000000.004846999</v>
      </c>
      <c r="O4847" s="15">
        <f t="shared" si="231"/>
        <v>0</v>
      </c>
      <c r="P4847" s="30">
        <f t="shared" si="229"/>
        <v>1</v>
      </c>
    </row>
    <row r="4848" spans="1:16">
      <c r="A4848" s="3">
        <f t="shared" si="230"/>
        <v>4846</v>
      </c>
      <c r="B4848" s="3">
        <f>IF(成绩记录表!C4848=成绩查询表!$G$17,P4848+ROW(P4848)/10000000,10000000)+ROW(P4848)/1000000</f>
        <v>10000000.004848</v>
      </c>
      <c r="O4848" s="15">
        <f t="shared" si="231"/>
        <v>0</v>
      </c>
      <c r="P4848" s="30">
        <f t="shared" si="229"/>
        <v>1</v>
      </c>
    </row>
    <row r="4849" spans="1:16">
      <c r="A4849" s="3">
        <f t="shared" si="230"/>
        <v>4847</v>
      </c>
      <c r="B4849" s="3">
        <f>IF(成绩记录表!C4849=成绩查询表!$G$17,P4849+ROW(P4849)/10000000,10000000)+ROW(P4849)/1000000</f>
        <v>10000000.004849</v>
      </c>
      <c r="O4849" s="15">
        <f t="shared" si="231"/>
        <v>0</v>
      </c>
      <c r="P4849" s="30">
        <f t="shared" si="229"/>
        <v>1</v>
      </c>
    </row>
    <row r="4850" spans="1:16">
      <c r="A4850" s="3">
        <f t="shared" si="230"/>
        <v>4848</v>
      </c>
      <c r="B4850" s="3">
        <f>IF(成绩记录表!C4850=成绩查询表!$G$17,P4850+ROW(P4850)/10000000,10000000)+ROW(P4850)/1000000</f>
        <v>10000000.00485</v>
      </c>
      <c r="O4850" s="15">
        <f t="shared" si="231"/>
        <v>0</v>
      </c>
      <c r="P4850" s="30">
        <f t="shared" si="229"/>
        <v>1</v>
      </c>
    </row>
    <row r="4851" spans="1:16">
      <c r="A4851" s="3">
        <f t="shared" si="230"/>
        <v>4849</v>
      </c>
      <c r="B4851" s="3">
        <f>IF(成绩记录表!C4851=成绩查询表!$G$17,P4851+ROW(P4851)/10000000,10000000)+ROW(P4851)/1000000</f>
        <v>10000000.004851</v>
      </c>
      <c r="O4851" s="15">
        <f t="shared" si="231"/>
        <v>0</v>
      </c>
      <c r="P4851" s="30">
        <f t="shared" si="229"/>
        <v>1</v>
      </c>
    </row>
    <row r="4852" spans="1:16">
      <c r="A4852" s="3">
        <f t="shared" si="230"/>
        <v>4850</v>
      </c>
      <c r="B4852" s="3">
        <f>IF(成绩记录表!C4852=成绩查询表!$G$17,P4852+ROW(P4852)/10000000,10000000)+ROW(P4852)/1000000</f>
        <v>10000000.004852001</v>
      </c>
      <c r="O4852" s="15">
        <f t="shared" si="231"/>
        <v>0</v>
      </c>
      <c r="P4852" s="30">
        <f t="shared" si="229"/>
        <v>1</v>
      </c>
    </row>
    <row r="4853" spans="1:16">
      <c r="A4853" s="3">
        <f t="shared" si="230"/>
        <v>4851</v>
      </c>
      <c r="B4853" s="3">
        <f>IF(成绩记录表!C4853=成绩查询表!$G$17,P4853+ROW(P4853)/10000000,10000000)+ROW(P4853)/1000000</f>
        <v>10000000.004853001</v>
      </c>
      <c r="O4853" s="15">
        <f t="shared" si="231"/>
        <v>0</v>
      </c>
      <c r="P4853" s="30">
        <f t="shared" si="229"/>
        <v>1</v>
      </c>
    </row>
    <row r="4854" spans="1:16">
      <c r="A4854" s="3">
        <f t="shared" si="230"/>
        <v>4852</v>
      </c>
      <c r="B4854" s="3">
        <f>IF(成绩记录表!C4854=成绩查询表!$G$17,P4854+ROW(P4854)/10000000,10000000)+ROW(P4854)/1000000</f>
        <v>10000000.004853999</v>
      </c>
      <c r="O4854" s="15">
        <f t="shared" si="231"/>
        <v>0</v>
      </c>
      <c r="P4854" s="30">
        <f t="shared" si="229"/>
        <v>1</v>
      </c>
    </row>
    <row r="4855" spans="1:16">
      <c r="A4855" s="3">
        <f t="shared" si="230"/>
        <v>4853</v>
      </c>
      <c r="B4855" s="3">
        <f>IF(成绩记录表!C4855=成绩查询表!$G$17,P4855+ROW(P4855)/10000000,10000000)+ROW(P4855)/1000000</f>
        <v>10000000.004854999</v>
      </c>
      <c r="O4855" s="15">
        <f t="shared" si="231"/>
        <v>0</v>
      </c>
      <c r="P4855" s="30">
        <f t="shared" si="229"/>
        <v>1</v>
      </c>
    </row>
    <row r="4856" spans="1:16">
      <c r="A4856" s="3">
        <f t="shared" si="230"/>
        <v>4854</v>
      </c>
      <c r="B4856" s="3">
        <f>IF(成绩记录表!C4856=成绩查询表!$G$17,P4856+ROW(P4856)/10000000,10000000)+ROW(P4856)/1000000</f>
        <v>10000000.004856</v>
      </c>
      <c r="O4856" s="15">
        <f t="shared" si="231"/>
        <v>0</v>
      </c>
      <c r="P4856" s="30">
        <f t="shared" si="229"/>
        <v>1</v>
      </c>
    </row>
    <row r="4857" spans="1:16">
      <c r="A4857" s="3">
        <f t="shared" si="230"/>
        <v>4855</v>
      </c>
      <c r="B4857" s="3">
        <f>IF(成绩记录表!C4857=成绩查询表!$G$17,P4857+ROW(P4857)/10000000,10000000)+ROW(P4857)/1000000</f>
        <v>10000000.004857</v>
      </c>
      <c r="O4857" s="15">
        <f t="shared" si="231"/>
        <v>0</v>
      </c>
      <c r="P4857" s="30">
        <f t="shared" si="229"/>
        <v>1</v>
      </c>
    </row>
    <row r="4858" spans="1:16">
      <c r="A4858" s="3">
        <f t="shared" si="230"/>
        <v>4856</v>
      </c>
      <c r="B4858" s="3">
        <f>IF(成绩记录表!C4858=成绩查询表!$G$17,P4858+ROW(P4858)/10000000,10000000)+ROW(P4858)/1000000</f>
        <v>10000000.004858</v>
      </c>
      <c r="O4858" s="15">
        <f t="shared" si="231"/>
        <v>0</v>
      </c>
      <c r="P4858" s="30">
        <f t="shared" si="229"/>
        <v>1</v>
      </c>
    </row>
    <row r="4859" spans="1:16">
      <c r="A4859" s="3">
        <f t="shared" si="230"/>
        <v>4857</v>
      </c>
      <c r="B4859" s="3">
        <f>IF(成绩记录表!C4859=成绩查询表!$G$17,P4859+ROW(P4859)/10000000,10000000)+ROW(P4859)/1000000</f>
        <v>10000000.004859</v>
      </c>
      <c r="O4859" s="15">
        <f t="shared" si="231"/>
        <v>0</v>
      </c>
      <c r="P4859" s="30">
        <f t="shared" si="229"/>
        <v>1</v>
      </c>
    </row>
    <row r="4860" spans="1:16">
      <c r="A4860" s="3">
        <f t="shared" si="230"/>
        <v>4858</v>
      </c>
      <c r="B4860" s="3">
        <f>IF(成绩记录表!C4860=成绩查询表!$G$17,P4860+ROW(P4860)/10000000,10000000)+ROW(P4860)/1000000</f>
        <v>10000000.004860001</v>
      </c>
      <c r="O4860" s="15">
        <f t="shared" si="231"/>
        <v>0</v>
      </c>
      <c r="P4860" s="30">
        <f t="shared" si="229"/>
        <v>1</v>
      </c>
    </row>
    <row r="4861" spans="1:16">
      <c r="A4861" s="3">
        <f t="shared" si="230"/>
        <v>4859</v>
      </c>
      <c r="B4861" s="3">
        <f>IF(成绩记录表!C4861=成绩查询表!$G$17,P4861+ROW(P4861)/10000000,10000000)+ROW(P4861)/1000000</f>
        <v>10000000.004861001</v>
      </c>
      <c r="O4861" s="15">
        <f t="shared" si="231"/>
        <v>0</v>
      </c>
      <c r="P4861" s="30">
        <f t="shared" si="229"/>
        <v>1</v>
      </c>
    </row>
    <row r="4862" spans="1:16">
      <c r="A4862" s="3">
        <f t="shared" si="230"/>
        <v>4860</v>
      </c>
      <c r="B4862" s="3">
        <f>IF(成绩记录表!C4862=成绩查询表!$G$17,P4862+ROW(P4862)/10000000,10000000)+ROW(P4862)/1000000</f>
        <v>10000000.004861999</v>
      </c>
      <c r="O4862" s="15">
        <f t="shared" si="231"/>
        <v>0</v>
      </c>
      <c r="P4862" s="30">
        <f t="shared" si="229"/>
        <v>1</v>
      </c>
    </row>
    <row r="4863" spans="1:16">
      <c r="A4863" s="3">
        <f t="shared" si="230"/>
        <v>4861</v>
      </c>
      <c r="B4863" s="3">
        <f>IF(成绩记录表!C4863=成绩查询表!$G$17,P4863+ROW(P4863)/10000000,10000000)+ROW(P4863)/1000000</f>
        <v>10000000.004863</v>
      </c>
      <c r="O4863" s="15">
        <f t="shared" si="231"/>
        <v>0</v>
      </c>
      <c r="P4863" s="30">
        <f t="shared" si="229"/>
        <v>1</v>
      </c>
    </row>
    <row r="4864" spans="1:16">
      <c r="A4864" s="3">
        <f t="shared" si="230"/>
        <v>4862</v>
      </c>
      <c r="B4864" s="3">
        <f>IF(成绩记录表!C4864=成绩查询表!$G$17,P4864+ROW(P4864)/10000000,10000000)+ROW(P4864)/1000000</f>
        <v>10000000.004864</v>
      </c>
      <c r="O4864" s="15">
        <f t="shared" si="231"/>
        <v>0</v>
      </c>
      <c r="P4864" s="30">
        <f t="shared" si="229"/>
        <v>1</v>
      </c>
    </row>
    <row r="4865" spans="1:16">
      <c r="A4865" s="3">
        <f t="shared" si="230"/>
        <v>4863</v>
      </c>
      <c r="B4865" s="3">
        <f>IF(成绩记录表!C4865=成绩查询表!$G$17,P4865+ROW(P4865)/10000000,10000000)+ROW(P4865)/1000000</f>
        <v>10000000.004865</v>
      </c>
      <c r="O4865" s="15">
        <f t="shared" si="231"/>
        <v>0</v>
      </c>
      <c r="P4865" s="30">
        <f t="shared" si="229"/>
        <v>1</v>
      </c>
    </row>
    <row r="4866" spans="1:16">
      <c r="A4866" s="3">
        <f t="shared" si="230"/>
        <v>4864</v>
      </c>
      <c r="B4866" s="3">
        <f>IF(成绩记录表!C4866=成绩查询表!$G$17,P4866+ROW(P4866)/10000000,10000000)+ROW(P4866)/1000000</f>
        <v>10000000.004866</v>
      </c>
      <c r="O4866" s="15">
        <f t="shared" si="231"/>
        <v>0</v>
      </c>
      <c r="P4866" s="30">
        <f t="shared" si="229"/>
        <v>1</v>
      </c>
    </row>
    <row r="4867" spans="1:16">
      <c r="A4867" s="3">
        <f t="shared" si="230"/>
        <v>4865</v>
      </c>
      <c r="B4867" s="3">
        <f>IF(成绩记录表!C4867=成绩查询表!$G$17,P4867+ROW(P4867)/10000000,10000000)+ROW(P4867)/1000000</f>
        <v>10000000.004867001</v>
      </c>
      <c r="O4867" s="15">
        <f t="shared" si="231"/>
        <v>0</v>
      </c>
      <c r="P4867" s="30">
        <f t="shared" si="229"/>
        <v>1</v>
      </c>
    </row>
    <row r="4868" spans="1:16">
      <c r="A4868" s="3">
        <f t="shared" si="230"/>
        <v>4866</v>
      </c>
      <c r="B4868" s="3">
        <f>IF(成绩记录表!C4868=成绩查询表!$G$17,P4868+ROW(P4868)/10000000,10000000)+ROW(P4868)/1000000</f>
        <v>10000000.004868001</v>
      </c>
      <c r="O4868" s="15">
        <f t="shared" si="231"/>
        <v>0</v>
      </c>
      <c r="P4868" s="30">
        <f t="shared" si="229"/>
        <v>1</v>
      </c>
    </row>
    <row r="4869" spans="1:16">
      <c r="A4869" s="3">
        <f t="shared" si="230"/>
        <v>4867</v>
      </c>
      <c r="B4869" s="3">
        <f>IF(成绩记录表!C4869=成绩查询表!$G$17,P4869+ROW(P4869)/10000000,10000000)+ROW(P4869)/1000000</f>
        <v>10000000.004868999</v>
      </c>
      <c r="O4869" s="15">
        <f t="shared" si="231"/>
        <v>0</v>
      </c>
      <c r="P4869" s="30">
        <f t="shared" si="229"/>
        <v>1</v>
      </c>
    </row>
    <row r="4870" spans="1:16">
      <c r="A4870" s="3">
        <f t="shared" si="230"/>
        <v>4868</v>
      </c>
      <c r="B4870" s="3">
        <f>IF(成绩记录表!C4870=成绩查询表!$G$17,P4870+ROW(P4870)/10000000,10000000)+ROW(P4870)/1000000</f>
        <v>10000000.004869999</v>
      </c>
      <c r="O4870" s="15">
        <f t="shared" si="231"/>
        <v>0</v>
      </c>
      <c r="P4870" s="30">
        <f t="shared" si="229"/>
        <v>1</v>
      </c>
    </row>
    <row r="4871" spans="1:16">
      <c r="A4871" s="3">
        <f t="shared" si="230"/>
        <v>4869</v>
      </c>
      <c r="B4871" s="3">
        <f>IF(成绩记录表!C4871=成绩查询表!$G$17,P4871+ROW(P4871)/10000000,10000000)+ROW(P4871)/1000000</f>
        <v>10000000.004871</v>
      </c>
      <c r="O4871" s="15">
        <f t="shared" si="231"/>
        <v>0</v>
      </c>
      <c r="P4871" s="30">
        <f t="shared" si="229"/>
        <v>1</v>
      </c>
    </row>
    <row r="4872" spans="1:16">
      <c r="A4872" s="3">
        <f t="shared" si="230"/>
        <v>4870</v>
      </c>
      <c r="B4872" s="3">
        <f>IF(成绩记录表!C4872=成绩查询表!$G$17,P4872+ROW(P4872)/10000000,10000000)+ROW(P4872)/1000000</f>
        <v>10000000.004872</v>
      </c>
      <c r="O4872" s="15">
        <f t="shared" si="231"/>
        <v>0</v>
      </c>
      <c r="P4872" s="30">
        <f t="shared" si="229"/>
        <v>1</v>
      </c>
    </row>
    <row r="4873" spans="1:16">
      <c r="A4873" s="3">
        <f t="shared" si="230"/>
        <v>4871</v>
      </c>
      <c r="B4873" s="3">
        <f>IF(成绩记录表!C4873=成绩查询表!$G$17,P4873+ROW(P4873)/10000000,10000000)+ROW(P4873)/1000000</f>
        <v>10000000.004873</v>
      </c>
      <c r="O4873" s="15">
        <f t="shared" si="231"/>
        <v>0</v>
      </c>
      <c r="P4873" s="30">
        <f t="shared" si="229"/>
        <v>1</v>
      </c>
    </row>
    <row r="4874" spans="1:16">
      <c r="A4874" s="3">
        <f t="shared" si="230"/>
        <v>4872</v>
      </c>
      <c r="B4874" s="3">
        <f>IF(成绩记录表!C4874=成绩查询表!$G$17,P4874+ROW(P4874)/10000000,10000000)+ROW(P4874)/1000000</f>
        <v>10000000.004874</v>
      </c>
      <c r="O4874" s="15">
        <f t="shared" si="231"/>
        <v>0</v>
      </c>
      <c r="P4874" s="30">
        <f t="shared" si="229"/>
        <v>1</v>
      </c>
    </row>
    <row r="4875" spans="1:16">
      <c r="A4875" s="3">
        <f t="shared" si="230"/>
        <v>4873</v>
      </c>
      <c r="B4875" s="3">
        <f>IF(成绩记录表!C4875=成绩查询表!$G$17,P4875+ROW(P4875)/10000000,10000000)+ROW(P4875)/1000000</f>
        <v>10000000.004875001</v>
      </c>
      <c r="O4875" s="15">
        <f t="shared" si="231"/>
        <v>0</v>
      </c>
      <c r="P4875" s="30">
        <f t="shared" si="229"/>
        <v>1</v>
      </c>
    </row>
    <row r="4876" spans="1:16">
      <c r="A4876" s="3">
        <f t="shared" si="230"/>
        <v>4874</v>
      </c>
      <c r="B4876" s="3">
        <f>IF(成绩记录表!C4876=成绩查询表!$G$17,P4876+ROW(P4876)/10000000,10000000)+ROW(P4876)/1000000</f>
        <v>10000000.004876001</v>
      </c>
      <c r="O4876" s="15">
        <f t="shared" si="231"/>
        <v>0</v>
      </c>
      <c r="P4876" s="30">
        <f t="shared" si="229"/>
        <v>1</v>
      </c>
    </row>
    <row r="4877" spans="1:16">
      <c r="A4877" s="3">
        <f t="shared" si="230"/>
        <v>4875</v>
      </c>
      <c r="B4877" s="3">
        <f>IF(成绩记录表!C4877=成绩查询表!$G$17,P4877+ROW(P4877)/10000000,10000000)+ROW(P4877)/1000000</f>
        <v>10000000.004876999</v>
      </c>
      <c r="O4877" s="15">
        <f t="shared" si="231"/>
        <v>0</v>
      </c>
      <c r="P4877" s="30">
        <f t="shared" si="229"/>
        <v>1</v>
      </c>
    </row>
    <row r="4878" spans="1:16">
      <c r="A4878" s="3">
        <f t="shared" si="230"/>
        <v>4876</v>
      </c>
      <c r="B4878" s="3">
        <f>IF(成绩记录表!C4878=成绩查询表!$G$17,P4878+ROW(P4878)/10000000,10000000)+ROW(P4878)/1000000</f>
        <v>10000000.004877999</v>
      </c>
      <c r="O4878" s="15">
        <f t="shared" si="231"/>
        <v>0</v>
      </c>
      <c r="P4878" s="30">
        <f t="shared" si="229"/>
        <v>1</v>
      </c>
    </row>
    <row r="4879" spans="1:16">
      <c r="A4879" s="3">
        <f t="shared" si="230"/>
        <v>4877</v>
      </c>
      <c r="B4879" s="3">
        <f>IF(成绩记录表!C4879=成绩查询表!$G$17,P4879+ROW(P4879)/10000000,10000000)+ROW(P4879)/1000000</f>
        <v>10000000.004879</v>
      </c>
      <c r="O4879" s="15">
        <f t="shared" si="231"/>
        <v>0</v>
      </c>
      <c r="P4879" s="30">
        <f t="shared" si="229"/>
        <v>1</v>
      </c>
    </row>
    <row r="4880" spans="1:16">
      <c r="A4880" s="3">
        <f t="shared" si="230"/>
        <v>4878</v>
      </c>
      <c r="B4880" s="3">
        <f>IF(成绩记录表!C4880=成绩查询表!$G$17,P4880+ROW(P4880)/10000000,10000000)+ROW(P4880)/1000000</f>
        <v>10000000.00488</v>
      </c>
      <c r="O4880" s="15">
        <f t="shared" si="231"/>
        <v>0</v>
      </c>
      <c r="P4880" s="30">
        <f t="shared" si="229"/>
        <v>1</v>
      </c>
    </row>
    <row r="4881" spans="1:16">
      <c r="A4881" s="3">
        <f t="shared" si="230"/>
        <v>4879</v>
      </c>
      <c r="B4881" s="3">
        <f>IF(成绩记录表!C4881=成绩查询表!$G$17,P4881+ROW(P4881)/10000000,10000000)+ROW(P4881)/1000000</f>
        <v>10000000.004881</v>
      </c>
      <c r="O4881" s="15">
        <f t="shared" si="231"/>
        <v>0</v>
      </c>
      <c r="P4881" s="30">
        <f t="shared" si="229"/>
        <v>1</v>
      </c>
    </row>
    <row r="4882" spans="1:16">
      <c r="A4882" s="3">
        <f t="shared" si="230"/>
        <v>4880</v>
      </c>
      <c r="B4882" s="3">
        <f>IF(成绩记录表!C4882=成绩查询表!$G$17,P4882+ROW(P4882)/10000000,10000000)+ROW(P4882)/1000000</f>
        <v>10000000.004882</v>
      </c>
      <c r="O4882" s="15">
        <f t="shared" si="231"/>
        <v>0</v>
      </c>
      <c r="P4882" s="30">
        <f t="shared" si="229"/>
        <v>1</v>
      </c>
    </row>
    <row r="4883" spans="1:16">
      <c r="A4883" s="3">
        <f t="shared" si="230"/>
        <v>4881</v>
      </c>
      <c r="B4883" s="3">
        <f>IF(成绩记录表!C4883=成绩查询表!$G$17,P4883+ROW(P4883)/10000000,10000000)+ROW(P4883)/1000000</f>
        <v>10000000.004883001</v>
      </c>
      <c r="O4883" s="15">
        <f t="shared" si="231"/>
        <v>0</v>
      </c>
      <c r="P4883" s="30">
        <f t="shared" si="229"/>
        <v>1</v>
      </c>
    </row>
    <row r="4884" spans="1:16">
      <c r="A4884" s="3">
        <f t="shared" si="230"/>
        <v>4882</v>
      </c>
      <c r="B4884" s="3">
        <f>IF(成绩记录表!C4884=成绩查询表!$G$17,P4884+ROW(P4884)/10000000,10000000)+ROW(P4884)/1000000</f>
        <v>10000000.004884001</v>
      </c>
      <c r="O4884" s="15">
        <f t="shared" si="231"/>
        <v>0</v>
      </c>
      <c r="P4884" s="30">
        <f t="shared" si="229"/>
        <v>1</v>
      </c>
    </row>
    <row r="4885" spans="1:16">
      <c r="A4885" s="3">
        <f t="shared" si="230"/>
        <v>4883</v>
      </c>
      <c r="B4885" s="3">
        <f>IF(成绩记录表!C4885=成绩查询表!$G$17,P4885+ROW(P4885)/10000000,10000000)+ROW(P4885)/1000000</f>
        <v>10000000.004884999</v>
      </c>
      <c r="O4885" s="15">
        <f t="shared" si="231"/>
        <v>0</v>
      </c>
      <c r="P4885" s="30">
        <f t="shared" si="229"/>
        <v>1</v>
      </c>
    </row>
    <row r="4886" spans="1:16">
      <c r="A4886" s="3">
        <f t="shared" si="230"/>
        <v>4884</v>
      </c>
      <c r="B4886" s="3">
        <f>IF(成绩记录表!C4886=成绩查询表!$G$17,P4886+ROW(P4886)/10000000,10000000)+ROW(P4886)/1000000</f>
        <v>10000000.004885999</v>
      </c>
      <c r="O4886" s="15">
        <f t="shared" si="231"/>
        <v>0</v>
      </c>
      <c r="P4886" s="30">
        <f t="shared" ref="P4886:P4949" si="232">IFERROR(VALUE(COUNTIFS($C$2:$C$20000,C4886,$O$2:$O$20000,"&gt;"&amp;$O4886)+1),0)</f>
        <v>1</v>
      </c>
    </row>
    <row r="4887" spans="1:16">
      <c r="A4887" s="3">
        <f t="shared" si="230"/>
        <v>4885</v>
      </c>
      <c r="B4887" s="3">
        <f>IF(成绩记录表!C4887=成绩查询表!$G$17,P4887+ROW(P4887)/10000000,10000000)+ROW(P4887)/1000000</f>
        <v>10000000.004887</v>
      </c>
      <c r="O4887" s="15">
        <f t="shared" si="231"/>
        <v>0</v>
      </c>
      <c r="P4887" s="30">
        <f t="shared" si="232"/>
        <v>1</v>
      </c>
    </row>
    <row r="4888" spans="1:16">
      <c r="A4888" s="3">
        <f t="shared" si="230"/>
        <v>4886</v>
      </c>
      <c r="B4888" s="3">
        <f>IF(成绩记录表!C4888=成绩查询表!$G$17,P4888+ROW(P4888)/10000000,10000000)+ROW(P4888)/1000000</f>
        <v>10000000.004888</v>
      </c>
      <c r="O4888" s="15">
        <f t="shared" si="231"/>
        <v>0</v>
      </c>
      <c r="P4888" s="30">
        <f t="shared" si="232"/>
        <v>1</v>
      </c>
    </row>
    <row r="4889" spans="1:16">
      <c r="A4889" s="3">
        <f t="shared" si="230"/>
        <v>4887</v>
      </c>
      <c r="B4889" s="3">
        <f>IF(成绩记录表!C4889=成绩查询表!$G$17,P4889+ROW(P4889)/10000000,10000000)+ROW(P4889)/1000000</f>
        <v>10000000.004889</v>
      </c>
      <c r="O4889" s="15">
        <f t="shared" si="231"/>
        <v>0</v>
      </c>
      <c r="P4889" s="30">
        <f t="shared" si="232"/>
        <v>1</v>
      </c>
    </row>
    <row r="4890" spans="1:16">
      <c r="A4890" s="3">
        <f t="shared" si="230"/>
        <v>4888</v>
      </c>
      <c r="B4890" s="3">
        <f>IF(成绩记录表!C4890=成绩查询表!$G$17,P4890+ROW(P4890)/10000000,10000000)+ROW(P4890)/1000000</f>
        <v>10000000.00489</v>
      </c>
      <c r="O4890" s="15">
        <f t="shared" si="231"/>
        <v>0</v>
      </c>
      <c r="P4890" s="30">
        <f t="shared" si="232"/>
        <v>1</v>
      </c>
    </row>
    <row r="4891" spans="1:16">
      <c r="A4891" s="3">
        <f t="shared" si="230"/>
        <v>4889</v>
      </c>
      <c r="B4891" s="3">
        <f>IF(成绩记录表!C4891=成绩查询表!$G$17,P4891+ROW(P4891)/10000000,10000000)+ROW(P4891)/1000000</f>
        <v>10000000.004891001</v>
      </c>
      <c r="O4891" s="15">
        <f t="shared" si="231"/>
        <v>0</v>
      </c>
      <c r="P4891" s="30">
        <f t="shared" si="232"/>
        <v>1</v>
      </c>
    </row>
    <row r="4892" spans="1:16">
      <c r="A4892" s="3">
        <f t="shared" si="230"/>
        <v>4890</v>
      </c>
      <c r="B4892" s="3">
        <f>IF(成绩记录表!C4892=成绩查询表!$G$17,P4892+ROW(P4892)/10000000,10000000)+ROW(P4892)/1000000</f>
        <v>10000000.004892001</v>
      </c>
      <c r="O4892" s="15">
        <f t="shared" si="231"/>
        <v>0</v>
      </c>
      <c r="P4892" s="30">
        <f t="shared" si="232"/>
        <v>1</v>
      </c>
    </row>
    <row r="4893" spans="1:16">
      <c r="A4893" s="3">
        <f t="shared" si="230"/>
        <v>4891</v>
      </c>
      <c r="B4893" s="3">
        <f>IF(成绩记录表!C4893=成绩查询表!$G$17,P4893+ROW(P4893)/10000000,10000000)+ROW(P4893)/1000000</f>
        <v>10000000.004892999</v>
      </c>
      <c r="O4893" s="15">
        <f t="shared" si="231"/>
        <v>0</v>
      </c>
      <c r="P4893" s="30">
        <f t="shared" si="232"/>
        <v>1</v>
      </c>
    </row>
    <row r="4894" spans="1:16">
      <c r="A4894" s="3">
        <f t="shared" si="230"/>
        <v>4892</v>
      </c>
      <c r="B4894" s="3">
        <f>IF(成绩记录表!C4894=成绩查询表!$G$17,P4894+ROW(P4894)/10000000,10000000)+ROW(P4894)/1000000</f>
        <v>10000000.004894</v>
      </c>
      <c r="O4894" s="15">
        <f t="shared" si="231"/>
        <v>0</v>
      </c>
      <c r="P4894" s="30">
        <f t="shared" si="232"/>
        <v>1</v>
      </c>
    </row>
    <row r="4895" spans="1:16">
      <c r="A4895" s="3">
        <f t="shared" si="230"/>
        <v>4893</v>
      </c>
      <c r="B4895" s="3">
        <f>IF(成绩记录表!C4895=成绩查询表!$G$17,P4895+ROW(P4895)/10000000,10000000)+ROW(P4895)/1000000</f>
        <v>10000000.004895</v>
      </c>
      <c r="O4895" s="15">
        <f t="shared" si="231"/>
        <v>0</v>
      </c>
      <c r="P4895" s="30">
        <f t="shared" si="232"/>
        <v>1</v>
      </c>
    </row>
    <row r="4896" spans="1:16">
      <c r="A4896" s="3">
        <f t="shared" si="230"/>
        <v>4894</v>
      </c>
      <c r="B4896" s="3">
        <f>IF(成绩记录表!C4896=成绩查询表!$G$17,P4896+ROW(P4896)/10000000,10000000)+ROW(P4896)/1000000</f>
        <v>10000000.004896</v>
      </c>
      <c r="O4896" s="15">
        <f t="shared" si="231"/>
        <v>0</v>
      </c>
      <c r="P4896" s="30">
        <f t="shared" si="232"/>
        <v>1</v>
      </c>
    </row>
    <row r="4897" spans="1:16">
      <c r="A4897" s="3">
        <f t="shared" si="230"/>
        <v>4895</v>
      </c>
      <c r="B4897" s="3">
        <f>IF(成绩记录表!C4897=成绩查询表!$G$17,P4897+ROW(P4897)/10000000,10000000)+ROW(P4897)/1000000</f>
        <v>10000000.004897</v>
      </c>
      <c r="O4897" s="15">
        <f t="shared" si="231"/>
        <v>0</v>
      </c>
      <c r="P4897" s="30">
        <f t="shared" si="232"/>
        <v>1</v>
      </c>
    </row>
    <row r="4898" spans="1:16">
      <c r="A4898" s="3">
        <f t="shared" si="230"/>
        <v>4896</v>
      </c>
      <c r="B4898" s="3">
        <f>IF(成绩记录表!C4898=成绩查询表!$G$17,P4898+ROW(P4898)/10000000,10000000)+ROW(P4898)/1000000</f>
        <v>10000000.004898001</v>
      </c>
      <c r="O4898" s="15">
        <f t="shared" si="231"/>
        <v>0</v>
      </c>
      <c r="P4898" s="30">
        <f t="shared" si="232"/>
        <v>1</v>
      </c>
    </row>
    <row r="4899" spans="1:16">
      <c r="A4899" s="3">
        <f t="shared" si="230"/>
        <v>4897</v>
      </c>
      <c r="B4899" s="3">
        <f>IF(成绩记录表!C4899=成绩查询表!$G$17,P4899+ROW(P4899)/10000000,10000000)+ROW(P4899)/1000000</f>
        <v>10000000.004899001</v>
      </c>
      <c r="O4899" s="15">
        <f t="shared" si="231"/>
        <v>0</v>
      </c>
      <c r="P4899" s="30">
        <f t="shared" si="232"/>
        <v>1</v>
      </c>
    </row>
    <row r="4900" spans="1:16">
      <c r="A4900" s="3">
        <f t="shared" si="230"/>
        <v>4898</v>
      </c>
      <c r="B4900" s="3">
        <f>IF(成绩记录表!C4900=成绩查询表!$G$17,P4900+ROW(P4900)/10000000,10000000)+ROW(P4900)/1000000</f>
        <v>10000000.004899999</v>
      </c>
      <c r="O4900" s="15">
        <f t="shared" si="231"/>
        <v>0</v>
      </c>
      <c r="P4900" s="30">
        <f t="shared" si="232"/>
        <v>1</v>
      </c>
    </row>
    <row r="4901" spans="1:16">
      <c r="A4901" s="3">
        <f t="shared" si="230"/>
        <v>4899</v>
      </c>
      <c r="B4901" s="3">
        <f>IF(成绩记录表!C4901=成绩查询表!$G$17,P4901+ROW(P4901)/10000000,10000000)+ROW(P4901)/1000000</f>
        <v>10000000.004900999</v>
      </c>
      <c r="O4901" s="15">
        <f t="shared" si="231"/>
        <v>0</v>
      </c>
      <c r="P4901" s="30">
        <f t="shared" si="232"/>
        <v>1</v>
      </c>
    </row>
    <row r="4902" spans="1:16">
      <c r="A4902" s="3">
        <f t="shared" si="230"/>
        <v>4900</v>
      </c>
      <c r="B4902" s="3">
        <f>IF(成绩记录表!C4902=成绩查询表!$G$17,P4902+ROW(P4902)/10000000,10000000)+ROW(P4902)/1000000</f>
        <v>10000000.004902</v>
      </c>
      <c r="O4902" s="15">
        <f t="shared" si="231"/>
        <v>0</v>
      </c>
      <c r="P4902" s="30">
        <f t="shared" si="232"/>
        <v>1</v>
      </c>
    </row>
    <row r="4903" spans="1:16">
      <c r="A4903" s="3">
        <f t="shared" si="230"/>
        <v>4901</v>
      </c>
      <c r="B4903" s="3">
        <f>IF(成绩记录表!C4903=成绩查询表!$G$17,P4903+ROW(P4903)/10000000,10000000)+ROW(P4903)/1000000</f>
        <v>10000000.004903</v>
      </c>
      <c r="O4903" s="15">
        <f t="shared" si="231"/>
        <v>0</v>
      </c>
      <c r="P4903" s="30">
        <f t="shared" si="232"/>
        <v>1</v>
      </c>
    </row>
    <row r="4904" spans="1:16">
      <c r="A4904" s="3">
        <f t="shared" si="230"/>
        <v>4902</v>
      </c>
      <c r="B4904" s="3">
        <f>IF(成绩记录表!C4904=成绩查询表!$G$17,P4904+ROW(P4904)/10000000,10000000)+ROW(P4904)/1000000</f>
        <v>10000000.004904</v>
      </c>
      <c r="O4904" s="15">
        <f t="shared" si="231"/>
        <v>0</v>
      </c>
      <c r="P4904" s="30">
        <f t="shared" si="232"/>
        <v>1</v>
      </c>
    </row>
    <row r="4905" spans="1:16">
      <c r="A4905" s="3">
        <f t="shared" si="230"/>
        <v>4903</v>
      </c>
      <c r="B4905" s="3">
        <f>IF(成绩记录表!C4905=成绩查询表!$G$17,P4905+ROW(P4905)/10000000,10000000)+ROW(P4905)/1000000</f>
        <v>10000000.004905</v>
      </c>
      <c r="O4905" s="15">
        <f t="shared" si="231"/>
        <v>0</v>
      </c>
      <c r="P4905" s="30">
        <f t="shared" si="232"/>
        <v>1</v>
      </c>
    </row>
    <row r="4906" spans="1:16">
      <c r="A4906" s="3">
        <f t="shared" si="230"/>
        <v>4904</v>
      </c>
      <c r="B4906" s="3">
        <f>IF(成绩记录表!C4906=成绩查询表!$G$17,P4906+ROW(P4906)/10000000,10000000)+ROW(P4906)/1000000</f>
        <v>10000000.004906001</v>
      </c>
      <c r="O4906" s="15">
        <f t="shared" si="231"/>
        <v>0</v>
      </c>
      <c r="P4906" s="30">
        <f t="shared" si="232"/>
        <v>1</v>
      </c>
    </row>
    <row r="4907" spans="1:16">
      <c r="A4907" s="3">
        <f t="shared" si="230"/>
        <v>4905</v>
      </c>
      <c r="B4907" s="3">
        <f>IF(成绩记录表!C4907=成绩查询表!$G$17,P4907+ROW(P4907)/10000000,10000000)+ROW(P4907)/1000000</f>
        <v>10000000.004907001</v>
      </c>
      <c r="O4907" s="15">
        <f t="shared" si="231"/>
        <v>0</v>
      </c>
      <c r="P4907" s="30">
        <f t="shared" si="232"/>
        <v>1</v>
      </c>
    </row>
    <row r="4908" spans="1:16">
      <c r="A4908" s="3">
        <f t="shared" ref="A4908:A4971" si="233">RANK(B4908,B:B,1)</f>
        <v>4906</v>
      </c>
      <c r="B4908" s="3">
        <f>IF(成绩记录表!C4908=成绩查询表!$G$17,P4908+ROW(P4908)/10000000,10000000)+ROW(P4908)/1000000</f>
        <v>10000000.004907999</v>
      </c>
      <c r="O4908" s="15">
        <f t="shared" ref="O4908:O4971" si="234">SUM(F4908:N4908)</f>
        <v>0</v>
      </c>
      <c r="P4908" s="30">
        <f t="shared" si="232"/>
        <v>1</v>
      </c>
    </row>
    <row r="4909" spans="1:16">
      <c r="A4909" s="3">
        <f t="shared" si="233"/>
        <v>4907</v>
      </c>
      <c r="B4909" s="3">
        <f>IF(成绩记录表!C4909=成绩查询表!$G$17,P4909+ROW(P4909)/10000000,10000000)+ROW(P4909)/1000000</f>
        <v>10000000.004908999</v>
      </c>
      <c r="O4909" s="15">
        <f t="shared" si="234"/>
        <v>0</v>
      </c>
      <c r="P4909" s="30">
        <f t="shared" si="232"/>
        <v>1</v>
      </c>
    </row>
    <row r="4910" spans="1:16">
      <c r="A4910" s="3">
        <f t="shared" si="233"/>
        <v>4908</v>
      </c>
      <c r="B4910" s="3">
        <f>IF(成绩记录表!C4910=成绩查询表!$G$17,P4910+ROW(P4910)/10000000,10000000)+ROW(P4910)/1000000</f>
        <v>10000000.00491</v>
      </c>
      <c r="O4910" s="15">
        <f t="shared" si="234"/>
        <v>0</v>
      </c>
      <c r="P4910" s="30">
        <f t="shared" si="232"/>
        <v>1</v>
      </c>
    </row>
    <row r="4911" spans="1:16">
      <c r="A4911" s="3">
        <f t="shared" si="233"/>
        <v>4909</v>
      </c>
      <c r="B4911" s="3">
        <f>IF(成绩记录表!C4911=成绩查询表!$G$17,P4911+ROW(P4911)/10000000,10000000)+ROW(P4911)/1000000</f>
        <v>10000000.004911</v>
      </c>
      <c r="O4911" s="15">
        <f t="shared" si="234"/>
        <v>0</v>
      </c>
      <c r="P4911" s="30">
        <f t="shared" si="232"/>
        <v>1</v>
      </c>
    </row>
    <row r="4912" spans="1:16">
      <c r="A4912" s="3">
        <f t="shared" si="233"/>
        <v>4910</v>
      </c>
      <c r="B4912" s="3">
        <f>IF(成绩记录表!C4912=成绩查询表!$G$17,P4912+ROW(P4912)/10000000,10000000)+ROW(P4912)/1000000</f>
        <v>10000000.004912</v>
      </c>
      <c r="O4912" s="15">
        <f t="shared" si="234"/>
        <v>0</v>
      </c>
      <c r="P4912" s="30">
        <f t="shared" si="232"/>
        <v>1</v>
      </c>
    </row>
    <row r="4913" spans="1:16">
      <c r="A4913" s="3">
        <f t="shared" si="233"/>
        <v>4911</v>
      </c>
      <c r="B4913" s="3">
        <f>IF(成绩记录表!C4913=成绩查询表!$G$17,P4913+ROW(P4913)/10000000,10000000)+ROW(P4913)/1000000</f>
        <v>10000000.004913</v>
      </c>
      <c r="O4913" s="15">
        <f t="shared" si="234"/>
        <v>0</v>
      </c>
      <c r="P4913" s="30">
        <f t="shared" si="232"/>
        <v>1</v>
      </c>
    </row>
    <row r="4914" spans="1:16">
      <c r="A4914" s="3">
        <f t="shared" si="233"/>
        <v>4912</v>
      </c>
      <c r="B4914" s="3">
        <f>IF(成绩记录表!C4914=成绩查询表!$G$17,P4914+ROW(P4914)/10000000,10000000)+ROW(P4914)/1000000</f>
        <v>10000000.004914001</v>
      </c>
      <c r="O4914" s="15">
        <f t="shared" si="234"/>
        <v>0</v>
      </c>
      <c r="P4914" s="30">
        <f t="shared" si="232"/>
        <v>1</v>
      </c>
    </row>
    <row r="4915" spans="1:16">
      <c r="A4915" s="3">
        <f t="shared" si="233"/>
        <v>4913</v>
      </c>
      <c r="B4915" s="3">
        <f>IF(成绩记录表!C4915=成绩查询表!$G$17,P4915+ROW(P4915)/10000000,10000000)+ROW(P4915)/1000000</f>
        <v>10000000.004915001</v>
      </c>
      <c r="O4915" s="15">
        <f t="shared" si="234"/>
        <v>0</v>
      </c>
      <c r="P4915" s="30">
        <f t="shared" si="232"/>
        <v>1</v>
      </c>
    </row>
    <row r="4916" spans="1:16">
      <c r="A4916" s="3">
        <f t="shared" si="233"/>
        <v>4914</v>
      </c>
      <c r="B4916" s="3">
        <f>IF(成绩记录表!C4916=成绩查询表!$G$17,P4916+ROW(P4916)/10000000,10000000)+ROW(P4916)/1000000</f>
        <v>10000000.004915999</v>
      </c>
      <c r="O4916" s="15">
        <f t="shared" si="234"/>
        <v>0</v>
      </c>
      <c r="P4916" s="30">
        <f t="shared" si="232"/>
        <v>1</v>
      </c>
    </row>
    <row r="4917" spans="1:16">
      <c r="A4917" s="3">
        <f t="shared" si="233"/>
        <v>4915</v>
      </c>
      <c r="B4917" s="3">
        <f>IF(成绩记录表!C4917=成绩查询表!$G$17,P4917+ROW(P4917)/10000000,10000000)+ROW(P4917)/1000000</f>
        <v>10000000.004916999</v>
      </c>
      <c r="O4917" s="15">
        <f t="shared" si="234"/>
        <v>0</v>
      </c>
      <c r="P4917" s="30">
        <f t="shared" si="232"/>
        <v>1</v>
      </c>
    </row>
    <row r="4918" spans="1:16">
      <c r="A4918" s="3">
        <f t="shared" si="233"/>
        <v>4916</v>
      </c>
      <c r="B4918" s="3">
        <f>IF(成绩记录表!C4918=成绩查询表!$G$17,P4918+ROW(P4918)/10000000,10000000)+ROW(P4918)/1000000</f>
        <v>10000000.004918</v>
      </c>
      <c r="O4918" s="15">
        <f t="shared" si="234"/>
        <v>0</v>
      </c>
      <c r="P4918" s="30">
        <f t="shared" si="232"/>
        <v>1</v>
      </c>
    </row>
    <row r="4919" spans="1:16">
      <c r="A4919" s="3">
        <f t="shared" si="233"/>
        <v>4917</v>
      </c>
      <c r="B4919" s="3">
        <f>IF(成绩记录表!C4919=成绩查询表!$G$17,P4919+ROW(P4919)/10000000,10000000)+ROW(P4919)/1000000</f>
        <v>10000000.004919</v>
      </c>
      <c r="O4919" s="15">
        <f t="shared" si="234"/>
        <v>0</v>
      </c>
      <c r="P4919" s="30">
        <f t="shared" si="232"/>
        <v>1</v>
      </c>
    </row>
    <row r="4920" spans="1:16">
      <c r="A4920" s="3">
        <f t="shared" si="233"/>
        <v>4918</v>
      </c>
      <c r="B4920" s="3">
        <f>IF(成绩记录表!C4920=成绩查询表!$G$17,P4920+ROW(P4920)/10000000,10000000)+ROW(P4920)/1000000</f>
        <v>10000000.00492</v>
      </c>
      <c r="O4920" s="15">
        <f t="shared" si="234"/>
        <v>0</v>
      </c>
      <c r="P4920" s="30">
        <f t="shared" si="232"/>
        <v>1</v>
      </c>
    </row>
    <row r="4921" spans="1:16">
      <c r="A4921" s="3">
        <f t="shared" si="233"/>
        <v>4919</v>
      </c>
      <c r="B4921" s="3">
        <f>IF(成绩记录表!C4921=成绩查询表!$G$17,P4921+ROW(P4921)/10000000,10000000)+ROW(P4921)/1000000</f>
        <v>10000000.004921</v>
      </c>
      <c r="O4921" s="15">
        <f t="shared" si="234"/>
        <v>0</v>
      </c>
      <c r="P4921" s="30">
        <f t="shared" si="232"/>
        <v>1</v>
      </c>
    </row>
    <row r="4922" spans="1:16">
      <c r="A4922" s="3">
        <f t="shared" si="233"/>
        <v>4920</v>
      </c>
      <c r="B4922" s="3">
        <f>IF(成绩记录表!C4922=成绩查询表!$G$17,P4922+ROW(P4922)/10000000,10000000)+ROW(P4922)/1000000</f>
        <v>10000000.004922001</v>
      </c>
      <c r="O4922" s="15">
        <f t="shared" si="234"/>
        <v>0</v>
      </c>
      <c r="P4922" s="30">
        <f t="shared" si="232"/>
        <v>1</v>
      </c>
    </row>
    <row r="4923" spans="1:16">
      <c r="A4923" s="3">
        <f t="shared" si="233"/>
        <v>4921</v>
      </c>
      <c r="B4923" s="3">
        <f>IF(成绩记录表!C4923=成绩查询表!$G$17,P4923+ROW(P4923)/10000000,10000000)+ROW(P4923)/1000000</f>
        <v>10000000.004923001</v>
      </c>
      <c r="O4923" s="15">
        <f t="shared" si="234"/>
        <v>0</v>
      </c>
      <c r="P4923" s="30">
        <f t="shared" si="232"/>
        <v>1</v>
      </c>
    </row>
    <row r="4924" spans="1:16">
      <c r="A4924" s="3">
        <f t="shared" si="233"/>
        <v>4922</v>
      </c>
      <c r="B4924" s="3">
        <f>IF(成绩记录表!C4924=成绩查询表!$G$17,P4924+ROW(P4924)/10000000,10000000)+ROW(P4924)/1000000</f>
        <v>10000000.004923999</v>
      </c>
      <c r="O4924" s="15">
        <f t="shared" si="234"/>
        <v>0</v>
      </c>
      <c r="P4924" s="30">
        <f t="shared" si="232"/>
        <v>1</v>
      </c>
    </row>
    <row r="4925" spans="1:16">
      <c r="A4925" s="3">
        <f t="shared" si="233"/>
        <v>4923</v>
      </c>
      <c r="B4925" s="3">
        <f>IF(成绩记录表!C4925=成绩查询表!$G$17,P4925+ROW(P4925)/10000000,10000000)+ROW(P4925)/1000000</f>
        <v>10000000.004925</v>
      </c>
      <c r="O4925" s="15">
        <f t="shared" si="234"/>
        <v>0</v>
      </c>
      <c r="P4925" s="30">
        <f t="shared" si="232"/>
        <v>1</v>
      </c>
    </row>
    <row r="4926" spans="1:16">
      <c r="A4926" s="3">
        <f t="shared" si="233"/>
        <v>4924</v>
      </c>
      <c r="B4926" s="3">
        <f>IF(成绩记录表!C4926=成绩查询表!$G$17,P4926+ROW(P4926)/10000000,10000000)+ROW(P4926)/1000000</f>
        <v>10000000.004926</v>
      </c>
      <c r="O4926" s="15">
        <f t="shared" si="234"/>
        <v>0</v>
      </c>
      <c r="P4926" s="30">
        <f t="shared" si="232"/>
        <v>1</v>
      </c>
    </row>
    <row r="4927" spans="1:16">
      <c r="A4927" s="3">
        <f t="shared" si="233"/>
        <v>4925</v>
      </c>
      <c r="B4927" s="3">
        <f>IF(成绩记录表!C4927=成绩查询表!$G$17,P4927+ROW(P4927)/10000000,10000000)+ROW(P4927)/1000000</f>
        <v>10000000.004927</v>
      </c>
      <c r="O4927" s="15">
        <f t="shared" si="234"/>
        <v>0</v>
      </c>
      <c r="P4927" s="30">
        <f t="shared" si="232"/>
        <v>1</v>
      </c>
    </row>
    <row r="4928" spans="1:16">
      <c r="A4928" s="3">
        <f t="shared" si="233"/>
        <v>4926</v>
      </c>
      <c r="B4928" s="3">
        <f>IF(成绩记录表!C4928=成绩查询表!$G$17,P4928+ROW(P4928)/10000000,10000000)+ROW(P4928)/1000000</f>
        <v>10000000.004928</v>
      </c>
      <c r="O4928" s="15">
        <f t="shared" si="234"/>
        <v>0</v>
      </c>
      <c r="P4928" s="30">
        <f t="shared" si="232"/>
        <v>1</v>
      </c>
    </row>
    <row r="4929" spans="1:16">
      <c r="A4929" s="3">
        <f t="shared" si="233"/>
        <v>4927</v>
      </c>
      <c r="B4929" s="3">
        <f>IF(成绩记录表!C4929=成绩查询表!$G$17,P4929+ROW(P4929)/10000000,10000000)+ROW(P4929)/1000000</f>
        <v>10000000.004929001</v>
      </c>
      <c r="O4929" s="15">
        <f t="shared" si="234"/>
        <v>0</v>
      </c>
      <c r="P4929" s="30">
        <f t="shared" si="232"/>
        <v>1</v>
      </c>
    </row>
    <row r="4930" spans="1:16">
      <c r="A4930" s="3">
        <f t="shared" si="233"/>
        <v>4928</v>
      </c>
      <c r="B4930" s="3">
        <f>IF(成绩记录表!C4930=成绩查询表!$G$17,P4930+ROW(P4930)/10000000,10000000)+ROW(P4930)/1000000</f>
        <v>10000000.004930001</v>
      </c>
      <c r="O4930" s="15">
        <f t="shared" si="234"/>
        <v>0</v>
      </c>
      <c r="P4930" s="30">
        <f t="shared" si="232"/>
        <v>1</v>
      </c>
    </row>
    <row r="4931" spans="1:16">
      <c r="A4931" s="3">
        <f t="shared" si="233"/>
        <v>4929</v>
      </c>
      <c r="B4931" s="3">
        <f>IF(成绩记录表!C4931=成绩查询表!$G$17,P4931+ROW(P4931)/10000000,10000000)+ROW(P4931)/1000000</f>
        <v>10000000.004930999</v>
      </c>
      <c r="O4931" s="15">
        <f t="shared" si="234"/>
        <v>0</v>
      </c>
      <c r="P4931" s="30">
        <f t="shared" si="232"/>
        <v>1</v>
      </c>
    </row>
    <row r="4932" spans="1:16">
      <c r="A4932" s="3">
        <f t="shared" si="233"/>
        <v>4930</v>
      </c>
      <c r="B4932" s="3">
        <f>IF(成绩记录表!C4932=成绩查询表!$G$17,P4932+ROW(P4932)/10000000,10000000)+ROW(P4932)/1000000</f>
        <v>10000000.004931999</v>
      </c>
      <c r="O4932" s="15">
        <f t="shared" si="234"/>
        <v>0</v>
      </c>
      <c r="P4932" s="30">
        <f t="shared" si="232"/>
        <v>1</v>
      </c>
    </row>
    <row r="4933" spans="1:16">
      <c r="A4933" s="3">
        <f t="shared" si="233"/>
        <v>4931</v>
      </c>
      <c r="B4933" s="3">
        <f>IF(成绩记录表!C4933=成绩查询表!$G$17,P4933+ROW(P4933)/10000000,10000000)+ROW(P4933)/1000000</f>
        <v>10000000.004933</v>
      </c>
      <c r="O4933" s="15">
        <f t="shared" si="234"/>
        <v>0</v>
      </c>
      <c r="P4933" s="30">
        <f t="shared" si="232"/>
        <v>1</v>
      </c>
    </row>
    <row r="4934" spans="1:16">
      <c r="A4934" s="3">
        <f t="shared" si="233"/>
        <v>4932</v>
      </c>
      <c r="B4934" s="3">
        <f>IF(成绩记录表!C4934=成绩查询表!$G$17,P4934+ROW(P4934)/10000000,10000000)+ROW(P4934)/1000000</f>
        <v>10000000.004934</v>
      </c>
      <c r="O4934" s="15">
        <f t="shared" si="234"/>
        <v>0</v>
      </c>
      <c r="P4934" s="30">
        <f t="shared" si="232"/>
        <v>1</v>
      </c>
    </row>
    <row r="4935" spans="1:16">
      <c r="A4935" s="3">
        <f t="shared" si="233"/>
        <v>4933</v>
      </c>
      <c r="B4935" s="3">
        <f>IF(成绩记录表!C4935=成绩查询表!$G$17,P4935+ROW(P4935)/10000000,10000000)+ROW(P4935)/1000000</f>
        <v>10000000.004935</v>
      </c>
      <c r="O4935" s="15">
        <f t="shared" si="234"/>
        <v>0</v>
      </c>
      <c r="P4935" s="30">
        <f t="shared" si="232"/>
        <v>1</v>
      </c>
    </row>
    <row r="4936" spans="1:16">
      <c r="A4936" s="3">
        <f t="shared" si="233"/>
        <v>4934</v>
      </c>
      <c r="B4936" s="3">
        <f>IF(成绩记录表!C4936=成绩查询表!$G$17,P4936+ROW(P4936)/10000000,10000000)+ROW(P4936)/1000000</f>
        <v>10000000.004936</v>
      </c>
      <c r="O4936" s="15">
        <f t="shared" si="234"/>
        <v>0</v>
      </c>
      <c r="P4936" s="30">
        <f t="shared" si="232"/>
        <v>1</v>
      </c>
    </row>
    <row r="4937" spans="1:16">
      <c r="A4937" s="3">
        <f t="shared" si="233"/>
        <v>4935</v>
      </c>
      <c r="B4937" s="3">
        <f>IF(成绩记录表!C4937=成绩查询表!$G$17,P4937+ROW(P4937)/10000000,10000000)+ROW(P4937)/1000000</f>
        <v>10000000.004937001</v>
      </c>
      <c r="O4937" s="15">
        <f t="shared" si="234"/>
        <v>0</v>
      </c>
      <c r="P4937" s="30">
        <f t="shared" si="232"/>
        <v>1</v>
      </c>
    </row>
    <row r="4938" spans="1:16">
      <c r="A4938" s="3">
        <f t="shared" si="233"/>
        <v>4936</v>
      </c>
      <c r="B4938" s="3">
        <f>IF(成绩记录表!C4938=成绩查询表!$G$17,P4938+ROW(P4938)/10000000,10000000)+ROW(P4938)/1000000</f>
        <v>10000000.004938001</v>
      </c>
      <c r="O4938" s="15">
        <f t="shared" si="234"/>
        <v>0</v>
      </c>
      <c r="P4938" s="30">
        <f t="shared" si="232"/>
        <v>1</v>
      </c>
    </row>
    <row r="4939" spans="1:16">
      <c r="A4939" s="3">
        <f t="shared" si="233"/>
        <v>4937</v>
      </c>
      <c r="B4939" s="3">
        <f>IF(成绩记录表!C4939=成绩查询表!$G$17,P4939+ROW(P4939)/10000000,10000000)+ROW(P4939)/1000000</f>
        <v>10000000.004938999</v>
      </c>
      <c r="O4939" s="15">
        <f t="shared" si="234"/>
        <v>0</v>
      </c>
      <c r="P4939" s="30">
        <f t="shared" si="232"/>
        <v>1</v>
      </c>
    </row>
    <row r="4940" spans="1:16">
      <c r="A4940" s="3">
        <f t="shared" si="233"/>
        <v>4938</v>
      </c>
      <c r="B4940" s="3">
        <f>IF(成绩记录表!C4940=成绩查询表!$G$17,P4940+ROW(P4940)/10000000,10000000)+ROW(P4940)/1000000</f>
        <v>10000000.004939999</v>
      </c>
      <c r="O4940" s="15">
        <f t="shared" si="234"/>
        <v>0</v>
      </c>
      <c r="P4940" s="30">
        <f t="shared" si="232"/>
        <v>1</v>
      </c>
    </row>
    <row r="4941" spans="1:16">
      <c r="A4941" s="3">
        <f t="shared" si="233"/>
        <v>4939</v>
      </c>
      <c r="B4941" s="3">
        <f>IF(成绩记录表!C4941=成绩查询表!$G$17,P4941+ROW(P4941)/10000000,10000000)+ROW(P4941)/1000000</f>
        <v>10000000.004941</v>
      </c>
      <c r="O4941" s="15">
        <f t="shared" si="234"/>
        <v>0</v>
      </c>
      <c r="P4941" s="30">
        <f t="shared" si="232"/>
        <v>1</v>
      </c>
    </row>
    <row r="4942" spans="1:16">
      <c r="A4942" s="3">
        <f t="shared" si="233"/>
        <v>4940</v>
      </c>
      <c r="B4942" s="3">
        <f>IF(成绩记录表!C4942=成绩查询表!$G$17,P4942+ROW(P4942)/10000000,10000000)+ROW(P4942)/1000000</f>
        <v>10000000.004942</v>
      </c>
      <c r="O4942" s="15">
        <f t="shared" si="234"/>
        <v>0</v>
      </c>
      <c r="P4942" s="30">
        <f t="shared" si="232"/>
        <v>1</v>
      </c>
    </row>
    <row r="4943" spans="1:16">
      <c r="A4943" s="3">
        <f t="shared" si="233"/>
        <v>4941</v>
      </c>
      <c r="B4943" s="3">
        <f>IF(成绩记录表!C4943=成绩查询表!$G$17,P4943+ROW(P4943)/10000000,10000000)+ROW(P4943)/1000000</f>
        <v>10000000.004943</v>
      </c>
      <c r="O4943" s="15">
        <f t="shared" si="234"/>
        <v>0</v>
      </c>
      <c r="P4943" s="30">
        <f t="shared" si="232"/>
        <v>1</v>
      </c>
    </row>
    <row r="4944" spans="1:16">
      <c r="A4944" s="3">
        <f t="shared" si="233"/>
        <v>4942</v>
      </c>
      <c r="B4944" s="3">
        <f>IF(成绩记录表!C4944=成绩查询表!$G$17,P4944+ROW(P4944)/10000000,10000000)+ROW(P4944)/1000000</f>
        <v>10000000.004944</v>
      </c>
      <c r="O4944" s="15">
        <f t="shared" si="234"/>
        <v>0</v>
      </c>
      <c r="P4944" s="30">
        <f t="shared" si="232"/>
        <v>1</v>
      </c>
    </row>
    <row r="4945" spans="1:16">
      <c r="A4945" s="3">
        <f t="shared" si="233"/>
        <v>4943</v>
      </c>
      <c r="B4945" s="3">
        <f>IF(成绩记录表!C4945=成绩查询表!$G$17,P4945+ROW(P4945)/10000000,10000000)+ROW(P4945)/1000000</f>
        <v>10000000.004945001</v>
      </c>
      <c r="O4945" s="15">
        <f t="shared" si="234"/>
        <v>0</v>
      </c>
      <c r="P4945" s="30">
        <f t="shared" si="232"/>
        <v>1</v>
      </c>
    </row>
    <row r="4946" spans="1:16">
      <c r="A4946" s="3">
        <f t="shared" si="233"/>
        <v>4944</v>
      </c>
      <c r="B4946" s="3">
        <f>IF(成绩记录表!C4946=成绩查询表!$G$17,P4946+ROW(P4946)/10000000,10000000)+ROW(P4946)/1000000</f>
        <v>10000000.004946001</v>
      </c>
      <c r="O4946" s="15">
        <f t="shared" si="234"/>
        <v>0</v>
      </c>
      <c r="P4946" s="30">
        <f t="shared" si="232"/>
        <v>1</v>
      </c>
    </row>
    <row r="4947" spans="1:16">
      <c r="A4947" s="3">
        <f t="shared" si="233"/>
        <v>4945</v>
      </c>
      <c r="B4947" s="3">
        <f>IF(成绩记录表!C4947=成绩查询表!$G$17,P4947+ROW(P4947)/10000000,10000000)+ROW(P4947)/1000000</f>
        <v>10000000.004946999</v>
      </c>
      <c r="O4947" s="15">
        <f t="shared" si="234"/>
        <v>0</v>
      </c>
      <c r="P4947" s="30">
        <f t="shared" si="232"/>
        <v>1</v>
      </c>
    </row>
    <row r="4948" spans="1:16">
      <c r="A4948" s="3">
        <f t="shared" si="233"/>
        <v>4946</v>
      </c>
      <c r="B4948" s="3">
        <f>IF(成绩记录表!C4948=成绩查询表!$G$17,P4948+ROW(P4948)/10000000,10000000)+ROW(P4948)/1000000</f>
        <v>10000000.004947999</v>
      </c>
      <c r="O4948" s="15">
        <f t="shared" si="234"/>
        <v>0</v>
      </c>
      <c r="P4948" s="30">
        <f t="shared" si="232"/>
        <v>1</v>
      </c>
    </row>
    <row r="4949" spans="1:16">
      <c r="A4949" s="3">
        <f t="shared" si="233"/>
        <v>4947</v>
      </c>
      <c r="B4949" s="3">
        <f>IF(成绩记录表!C4949=成绩查询表!$G$17,P4949+ROW(P4949)/10000000,10000000)+ROW(P4949)/1000000</f>
        <v>10000000.004949</v>
      </c>
      <c r="O4949" s="15">
        <f t="shared" si="234"/>
        <v>0</v>
      </c>
      <c r="P4949" s="30">
        <f t="shared" si="232"/>
        <v>1</v>
      </c>
    </row>
    <row r="4950" spans="1:16">
      <c r="A4950" s="3">
        <f t="shared" si="233"/>
        <v>4948</v>
      </c>
      <c r="B4950" s="3">
        <f>IF(成绩记录表!C4950=成绩查询表!$G$17,P4950+ROW(P4950)/10000000,10000000)+ROW(P4950)/1000000</f>
        <v>10000000.00495</v>
      </c>
      <c r="O4950" s="15">
        <f t="shared" si="234"/>
        <v>0</v>
      </c>
      <c r="P4950" s="30">
        <f t="shared" ref="P4950:P5013" si="235">IFERROR(VALUE(COUNTIFS($C$2:$C$20000,C4950,$O$2:$O$20000,"&gt;"&amp;$O4950)+1),0)</f>
        <v>1</v>
      </c>
    </row>
    <row r="4951" spans="1:16">
      <c r="A4951" s="3">
        <f t="shared" si="233"/>
        <v>4949</v>
      </c>
      <c r="B4951" s="3">
        <f>IF(成绩记录表!C4951=成绩查询表!$G$17,P4951+ROW(P4951)/10000000,10000000)+ROW(P4951)/1000000</f>
        <v>10000000.004951</v>
      </c>
      <c r="O4951" s="15">
        <f t="shared" si="234"/>
        <v>0</v>
      </c>
      <c r="P4951" s="30">
        <f t="shared" si="235"/>
        <v>1</v>
      </c>
    </row>
    <row r="4952" spans="1:16">
      <c r="A4952" s="3">
        <f t="shared" si="233"/>
        <v>4950</v>
      </c>
      <c r="B4952" s="3">
        <f>IF(成绩记录表!C4952=成绩查询表!$G$17,P4952+ROW(P4952)/10000000,10000000)+ROW(P4952)/1000000</f>
        <v>10000000.004952</v>
      </c>
      <c r="O4952" s="15">
        <f t="shared" si="234"/>
        <v>0</v>
      </c>
      <c r="P4952" s="30">
        <f t="shared" si="235"/>
        <v>1</v>
      </c>
    </row>
    <row r="4953" spans="1:16">
      <c r="A4953" s="3">
        <f t="shared" si="233"/>
        <v>4951</v>
      </c>
      <c r="B4953" s="3">
        <f>IF(成绩记录表!C4953=成绩查询表!$G$17,P4953+ROW(P4953)/10000000,10000000)+ROW(P4953)/1000000</f>
        <v>10000000.004953001</v>
      </c>
      <c r="O4953" s="15">
        <f t="shared" si="234"/>
        <v>0</v>
      </c>
      <c r="P4953" s="30">
        <f t="shared" si="235"/>
        <v>1</v>
      </c>
    </row>
    <row r="4954" spans="1:16">
      <c r="A4954" s="3">
        <f t="shared" si="233"/>
        <v>4952</v>
      </c>
      <c r="B4954" s="3">
        <f>IF(成绩记录表!C4954=成绩查询表!$G$17,P4954+ROW(P4954)/10000000,10000000)+ROW(P4954)/1000000</f>
        <v>10000000.004953999</v>
      </c>
      <c r="O4954" s="15">
        <f t="shared" si="234"/>
        <v>0</v>
      </c>
      <c r="P4954" s="30">
        <f t="shared" si="235"/>
        <v>1</v>
      </c>
    </row>
    <row r="4955" spans="1:16">
      <c r="A4955" s="3">
        <f t="shared" si="233"/>
        <v>4953</v>
      </c>
      <c r="B4955" s="3">
        <f>IF(成绩记录表!C4955=成绩查询表!$G$17,P4955+ROW(P4955)/10000000,10000000)+ROW(P4955)/1000000</f>
        <v>10000000.004954999</v>
      </c>
      <c r="O4955" s="15">
        <f t="shared" si="234"/>
        <v>0</v>
      </c>
      <c r="P4955" s="30">
        <f t="shared" si="235"/>
        <v>1</v>
      </c>
    </row>
    <row r="4956" spans="1:16">
      <c r="A4956" s="3">
        <f t="shared" si="233"/>
        <v>4954</v>
      </c>
      <c r="B4956" s="3">
        <f>IF(成绩记录表!C4956=成绩查询表!$G$17,P4956+ROW(P4956)/10000000,10000000)+ROW(P4956)/1000000</f>
        <v>10000000.004956</v>
      </c>
      <c r="O4956" s="15">
        <f t="shared" si="234"/>
        <v>0</v>
      </c>
      <c r="P4956" s="30">
        <f t="shared" si="235"/>
        <v>1</v>
      </c>
    </row>
    <row r="4957" spans="1:16">
      <c r="A4957" s="3">
        <f t="shared" si="233"/>
        <v>4955</v>
      </c>
      <c r="B4957" s="3">
        <f>IF(成绩记录表!C4957=成绩查询表!$G$17,P4957+ROW(P4957)/10000000,10000000)+ROW(P4957)/1000000</f>
        <v>10000000.004957</v>
      </c>
      <c r="O4957" s="15">
        <f t="shared" si="234"/>
        <v>0</v>
      </c>
      <c r="P4957" s="30">
        <f t="shared" si="235"/>
        <v>1</v>
      </c>
    </row>
    <row r="4958" spans="1:16">
      <c r="A4958" s="3">
        <f t="shared" si="233"/>
        <v>4956</v>
      </c>
      <c r="B4958" s="3">
        <f>IF(成绩记录表!C4958=成绩查询表!$G$17,P4958+ROW(P4958)/10000000,10000000)+ROW(P4958)/1000000</f>
        <v>10000000.004958</v>
      </c>
      <c r="O4958" s="15">
        <f t="shared" si="234"/>
        <v>0</v>
      </c>
      <c r="P4958" s="30">
        <f t="shared" si="235"/>
        <v>1</v>
      </c>
    </row>
    <row r="4959" spans="1:16">
      <c r="A4959" s="3">
        <f t="shared" si="233"/>
        <v>4957</v>
      </c>
      <c r="B4959" s="3">
        <f>IF(成绩记录表!C4959=成绩查询表!$G$17,P4959+ROW(P4959)/10000000,10000000)+ROW(P4959)/1000000</f>
        <v>10000000.004959</v>
      </c>
      <c r="O4959" s="15">
        <f t="shared" si="234"/>
        <v>0</v>
      </c>
      <c r="P4959" s="30">
        <f t="shared" si="235"/>
        <v>1</v>
      </c>
    </row>
    <row r="4960" spans="1:16">
      <c r="A4960" s="3">
        <f t="shared" si="233"/>
        <v>4958</v>
      </c>
      <c r="B4960" s="3">
        <f>IF(成绩记录表!C4960=成绩查询表!$G$17,P4960+ROW(P4960)/10000000,10000000)+ROW(P4960)/1000000</f>
        <v>10000000.004960001</v>
      </c>
      <c r="O4960" s="15">
        <f t="shared" si="234"/>
        <v>0</v>
      </c>
      <c r="P4960" s="30">
        <f t="shared" si="235"/>
        <v>1</v>
      </c>
    </row>
    <row r="4961" spans="1:16">
      <c r="A4961" s="3">
        <f t="shared" si="233"/>
        <v>4959</v>
      </c>
      <c r="B4961" s="3">
        <f>IF(成绩记录表!C4961=成绩查询表!$G$17,P4961+ROW(P4961)/10000000,10000000)+ROW(P4961)/1000000</f>
        <v>10000000.004961001</v>
      </c>
      <c r="O4961" s="15">
        <f t="shared" si="234"/>
        <v>0</v>
      </c>
      <c r="P4961" s="30">
        <f t="shared" si="235"/>
        <v>1</v>
      </c>
    </row>
    <row r="4962" spans="1:16">
      <c r="A4962" s="3">
        <f t="shared" si="233"/>
        <v>4960</v>
      </c>
      <c r="B4962" s="3">
        <f>IF(成绩记录表!C4962=成绩查询表!$G$17,P4962+ROW(P4962)/10000000,10000000)+ROW(P4962)/1000000</f>
        <v>10000000.004961999</v>
      </c>
      <c r="O4962" s="15">
        <f t="shared" si="234"/>
        <v>0</v>
      </c>
      <c r="P4962" s="30">
        <f t="shared" si="235"/>
        <v>1</v>
      </c>
    </row>
    <row r="4963" spans="1:16">
      <c r="A4963" s="3">
        <f t="shared" si="233"/>
        <v>4961</v>
      </c>
      <c r="B4963" s="3">
        <f>IF(成绩记录表!C4963=成绩查询表!$G$17,P4963+ROW(P4963)/10000000,10000000)+ROW(P4963)/1000000</f>
        <v>10000000.004962999</v>
      </c>
      <c r="O4963" s="15">
        <f t="shared" si="234"/>
        <v>0</v>
      </c>
      <c r="P4963" s="30">
        <f t="shared" si="235"/>
        <v>1</v>
      </c>
    </row>
    <row r="4964" spans="1:16">
      <c r="A4964" s="3">
        <f t="shared" si="233"/>
        <v>4962</v>
      </c>
      <c r="B4964" s="3">
        <f>IF(成绩记录表!C4964=成绩查询表!$G$17,P4964+ROW(P4964)/10000000,10000000)+ROW(P4964)/1000000</f>
        <v>10000000.004964</v>
      </c>
      <c r="O4964" s="15">
        <f t="shared" si="234"/>
        <v>0</v>
      </c>
      <c r="P4964" s="30">
        <f t="shared" si="235"/>
        <v>1</v>
      </c>
    </row>
    <row r="4965" spans="1:16">
      <c r="A4965" s="3">
        <f t="shared" si="233"/>
        <v>4963</v>
      </c>
      <c r="B4965" s="3">
        <f>IF(成绩记录表!C4965=成绩查询表!$G$17,P4965+ROW(P4965)/10000000,10000000)+ROW(P4965)/1000000</f>
        <v>10000000.004965</v>
      </c>
      <c r="O4965" s="15">
        <f t="shared" si="234"/>
        <v>0</v>
      </c>
      <c r="P4965" s="30">
        <f t="shared" si="235"/>
        <v>1</v>
      </c>
    </row>
    <row r="4966" spans="1:16">
      <c r="A4966" s="3">
        <f t="shared" si="233"/>
        <v>4964</v>
      </c>
      <c r="B4966" s="3">
        <f>IF(成绩记录表!C4966=成绩查询表!$G$17,P4966+ROW(P4966)/10000000,10000000)+ROW(P4966)/1000000</f>
        <v>10000000.004966</v>
      </c>
      <c r="O4966" s="15">
        <f t="shared" si="234"/>
        <v>0</v>
      </c>
      <c r="P4966" s="30">
        <f t="shared" si="235"/>
        <v>1</v>
      </c>
    </row>
    <row r="4967" spans="1:16">
      <c r="A4967" s="3">
        <f t="shared" si="233"/>
        <v>4965</v>
      </c>
      <c r="B4967" s="3">
        <f>IF(成绩记录表!C4967=成绩查询表!$G$17,P4967+ROW(P4967)/10000000,10000000)+ROW(P4967)/1000000</f>
        <v>10000000.004967</v>
      </c>
      <c r="O4967" s="15">
        <f t="shared" si="234"/>
        <v>0</v>
      </c>
      <c r="P4967" s="30">
        <f t="shared" si="235"/>
        <v>1</v>
      </c>
    </row>
    <row r="4968" spans="1:16">
      <c r="A4968" s="3">
        <f t="shared" si="233"/>
        <v>4966</v>
      </c>
      <c r="B4968" s="3">
        <f>IF(成绩记录表!C4968=成绩查询表!$G$17,P4968+ROW(P4968)/10000000,10000000)+ROW(P4968)/1000000</f>
        <v>10000000.004968001</v>
      </c>
      <c r="O4968" s="15">
        <f t="shared" si="234"/>
        <v>0</v>
      </c>
      <c r="P4968" s="30">
        <f t="shared" si="235"/>
        <v>1</v>
      </c>
    </row>
    <row r="4969" spans="1:16">
      <c r="A4969" s="3">
        <f t="shared" si="233"/>
        <v>4967</v>
      </c>
      <c r="B4969" s="3">
        <f>IF(成绩记录表!C4969=成绩查询表!$G$17,P4969+ROW(P4969)/10000000,10000000)+ROW(P4969)/1000000</f>
        <v>10000000.004969001</v>
      </c>
      <c r="O4969" s="15">
        <f t="shared" si="234"/>
        <v>0</v>
      </c>
      <c r="P4969" s="30">
        <f t="shared" si="235"/>
        <v>1</v>
      </c>
    </row>
    <row r="4970" spans="1:16">
      <c r="A4970" s="3">
        <f t="shared" si="233"/>
        <v>4968</v>
      </c>
      <c r="B4970" s="3">
        <f>IF(成绩记录表!C4970=成绩查询表!$G$17,P4970+ROW(P4970)/10000000,10000000)+ROW(P4970)/1000000</f>
        <v>10000000.004969999</v>
      </c>
      <c r="O4970" s="15">
        <f t="shared" si="234"/>
        <v>0</v>
      </c>
      <c r="P4970" s="30">
        <f t="shared" si="235"/>
        <v>1</v>
      </c>
    </row>
    <row r="4971" spans="1:16">
      <c r="A4971" s="3">
        <f t="shared" si="233"/>
        <v>4969</v>
      </c>
      <c r="B4971" s="3">
        <f>IF(成绩记录表!C4971=成绩查询表!$G$17,P4971+ROW(P4971)/10000000,10000000)+ROW(P4971)/1000000</f>
        <v>10000000.004970999</v>
      </c>
      <c r="O4971" s="15">
        <f t="shared" si="234"/>
        <v>0</v>
      </c>
      <c r="P4971" s="30">
        <f t="shared" si="235"/>
        <v>1</v>
      </c>
    </row>
    <row r="4972" spans="1:16">
      <c r="A4972" s="3">
        <f t="shared" ref="A4972:A5007" si="236">RANK(B4972,B:B,1)</f>
        <v>4970</v>
      </c>
      <c r="B4972" s="3">
        <f>IF(成绩记录表!C4972=成绩查询表!$G$17,P4972+ROW(P4972)/10000000,10000000)+ROW(P4972)/1000000</f>
        <v>10000000.004972</v>
      </c>
      <c r="O4972" s="15">
        <f t="shared" ref="O4972:O5007" si="237">SUM(F4972:N4972)</f>
        <v>0</v>
      </c>
      <c r="P4972" s="30">
        <f t="shared" si="235"/>
        <v>1</v>
      </c>
    </row>
    <row r="4973" spans="1:16">
      <c r="A4973" s="3">
        <f t="shared" si="236"/>
        <v>4971</v>
      </c>
      <c r="B4973" s="3">
        <f>IF(成绩记录表!C4973=成绩查询表!$G$17,P4973+ROW(P4973)/10000000,10000000)+ROW(P4973)/1000000</f>
        <v>10000000.004973</v>
      </c>
      <c r="O4973" s="15">
        <f t="shared" si="237"/>
        <v>0</v>
      </c>
      <c r="P4973" s="30">
        <f t="shared" si="235"/>
        <v>1</v>
      </c>
    </row>
    <row r="4974" spans="1:16">
      <c r="A4974" s="3">
        <f t="shared" si="236"/>
        <v>4972</v>
      </c>
      <c r="B4974" s="3">
        <f>IF(成绩记录表!C4974=成绩查询表!$G$17,P4974+ROW(P4974)/10000000,10000000)+ROW(P4974)/1000000</f>
        <v>10000000.004974</v>
      </c>
      <c r="O4974" s="15">
        <f t="shared" si="237"/>
        <v>0</v>
      </c>
      <c r="P4974" s="30">
        <f t="shared" si="235"/>
        <v>1</v>
      </c>
    </row>
    <row r="4975" spans="1:16">
      <c r="A4975" s="3">
        <f t="shared" si="236"/>
        <v>4973</v>
      </c>
      <c r="B4975" s="3">
        <f>IF(成绩记录表!C4975=成绩查询表!$G$17,P4975+ROW(P4975)/10000000,10000000)+ROW(P4975)/1000000</f>
        <v>10000000.004975</v>
      </c>
      <c r="O4975" s="15">
        <f t="shared" si="237"/>
        <v>0</v>
      </c>
      <c r="P4975" s="30">
        <f t="shared" si="235"/>
        <v>1</v>
      </c>
    </row>
    <row r="4976" spans="1:16">
      <c r="A4976" s="3">
        <f t="shared" si="236"/>
        <v>4974</v>
      </c>
      <c r="B4976" s="3">
        <f>IF(成绩记录表!C4976=成绩查询表!$G$17,P4976+ROW(P4976)/10000000,10000000)+ROW(P4976)/1000000</f>
        <v>10000000.004976001</v>
      </c>
      <c r="O4976" s="15">
        <f t="shared" si="237"/>
        <v>0</v>
      </c>
      <c r="P4976" s="30">
        <f t="shared" si="235"/>
        <v>1</v>
      </c>
    </row>
    <row r="4977" spans="1:16">
      <c r="A4977" s="3">
        <f t="shared" si="236"/>
        <v>4975</v>
      </c>
      <c r="B4977" s="3">
        <f>IF(成绩记录表!C4977=成绩查询表!$G$17,P4977+ROW(P4977)/10000000,10000000)+ROW(P4977)/1000000</f>
        <v>10000000.004977001</v>
      </c>
      <c r="O4977" s="15">
        <f t="shared" si="237"/>
        <v>0</v>
      </c>
      <c r="P4977" s="30">
        <f t="shared" si="235"/>
        <v>1</v>
      </c>
    </row>
    <row r="4978" spans="1:16">
      <c r="A4978" s="3">
        <f t="shared" si="236"/>
        <v>4976</v>
      </c>
      <c r="B4978" s="3">
        <f>IF(成绩记录表!C4978=成绩查询表!$G$17,P4978+ROW(P4978)/10000000,10000000)+ROW(P4978)/1000000</f>
        <v>10000000.004977999</v>
      </c>
      <c r="O4978" s="15">
        <f t="shared" si="237"/>
        <v>0</v>
      </c>
      <c r="P4978" s="30">
        <f t="shared" si="235"/>
        <v>1</v>
      </c>
    </row>
    <row r="4979" spans="1:16">
      <c r="A4979" s="3">
        <f t="shared" si="236"/>
        <v>4977</v>
      </c>
      <c r="B4979" s="3">
        <f>IF(成绩记录表!C4979=成绩查询表!$G$17,P4979+ROW(P4979)/10000000,10000000)+ROW(P4979)/1000000</f>
        <v>10000000.004978999</v>
      </c>
      <c r="O4979" s="15">
        <f t="shared" si="237"/>
        <v>0</v>
      </c>
      <c r="P4979" s="30">
        <f t="shared" si="235"/>
        <v>1</v>
      </c>
    </row>
    <row r="4980" spans="1:16">
      <c r="A4980" s="3">
        <f t="shared" si="236"/>
        <v>4978</v>
      </c>
      <c r="B4980" s="3">
        <f>IF(成绩记录表!C4980=成绩查询表!$G$17,P4980+ROW(P4980)/10000000,10000000)+ROW(P4980)/1000000</f>
        <v>10000000.00498</v>
      </c>
      <c r="O4980" s="15">
        <f t="shared" si="237"/>
        <v>0</v>
      </c>
      <c r="P4980" s="30">
        <f t="shared" si="235"/>
        <v>1</v>
      </c>
    </row>
    <row r="4981" spans="1:16">
      <c r="A4981" s="3">
        <f t="shared" si="236"/>
        <v>4979</v>
      </c>
      <c r="B4981" s="3">
        <f>IF(成绩记录表!C4981=成绩查询表!$G$17,P4981+ROW(P4981)/10000000,10000000)+ROW(P4981)/1000000</f>
        <v>10000000.004981</v>
      </c>
      <c r="O4981" s="15">
        <f t="shared" si="237"/>
        <v>0</v>
      </c>
      <c r="P4981" s="30">
        <f t="shared" si="235"/>
        <v>1</v>
      </c>
    </row>
    <row r="4982" spans="1:16">
      <c r="A4982" s="3">
        <f t="shared" si="236"/>
        <v>4980</v>
      </c>
      <c r="B4982" s="3">
        <f>IF(成绩记录表!C4982=成绩查询表!$G$17,P4982+ROW(P4982)/10000000,10000000)+ROW(P4982)/1000000</f>
        <v>10000000.004982</v>
      </c>
      <c r="O4982" s="15">
        <f t="shared" si="237"/>
        <v>0</v>
      </c>
      <c r="P4982" s="30">
        <f t="shared" si="235"/>
        <v>1</v>
      </c>
    </row>
    <row r="4983" spans="1:16">
      <c r="A4983" s="3">
        <f t="shared" si="236"/>
        <v>4981</v>
      </c>
      <c r="B4983" s="3">
        <f>IF(成绩记录表!C4983=成绩查询表!$G$17,P4983+ROW(P4983)/10000000,10000000)+ROW(P4983)/1000000</f>
        <v>10000000.004983</v>
      </c>
      <c r="O4983" s="15">
        <f t="shared" si="237"/>
        <v>0</v>
      </c>
      <c r="P4983" s="30">
        <f t="shared" si="235"/>
        <v>1</v>
      </c>
    </row>
    <row r="4984" spans="1:16">
      <c r="A4984" s="3">
        <f t="shared" si="236"/>
        <v>4982</v>
      </c>
      <c r="B4984" s="3">
        <f>IF(成绩记录表!C4984=成绩查询表!$G$17,P4984+ROW(P4984)/10000000,10000000)+ROW(P4984)/1000000</f>
        <v>10000000.004984001</v>
      </c>
      <c r="O4984" s="15">
        <f t="shared" si="237"/>
        <v>0</v>
      </c>
      <c r="P4984" s="30">
        <f t="shared" si="235"/>
        <v>1</v>
      </c>
    </row>
    <row r="4985" spans="1:16">
      <c r="A4985" s="3">
        <f t="shared" si="236"/>
        <v>4983</v>
      </c>
      <c r="B4985" s="3">
        <f>IF(成绩记录表!C4985=成绩查询表!$G$17,P4985+ROW(P4985)/10000000,10000000)+ROW(P4985)/1000000</f>
        <v>10000000.004984999</v>
      </c>
      <c r="O4985" s="15">
        <f t="shared" si="237"/>
        <v>0</v>
      </c>
      <c r="P4985" s="30">
        <f t="shared" si="235"/>
        <v>1</v>
      </c>
    </row>
    <row r="4986" spans="1:16">
      <c r="A4986" s="3">
        <f t="shared" si="236"/>
        <v>4984</v>
      </c>
      <c r="B4986" s="3">
        <f>IF(成绩记录表!C4986=成绩查询表!$G$17,P4986+ROW(P4986)/10000000,10000000)+ROW(P4986)/1000000</f>
        <v>10000000.004985999</v>
      </c>
      <c r="O4986" s="15">
        <f t="shared" si="237"/>
        <v>0</v>
      </c>
      <c r="P4986" s="30">
        <f t="shared" si="235"/>
        <v>1</v>
      </c>
    </row>
    <row r="4987" spans="1:16">
      <c r="A4987" s="3">
        <f t="shared" si="236"/>
        <v>4985</v>
      </c>
      <c r="B4987" s="3">
        <f>IF(成绩记录表!C4987=成绩查询表!$G$17,P4987+ROW(P4987)/10000000,10000000)+ROW(P4987)/1000000</f>
        <v>10000000.004987</v>
      </c>
      <c r="O4987" s="15">
        <f t="shared" si="237"/>
        <v>0</v>
      </c>
      <c r="P4987" s="30">
        <f t="shared" si="235"/>
        <v>1</v>
      </c>
    </row>
    <row r="4988" spans="1:16">
      <c r="A4988" s="3">
        <f t="shared" si="236"/>
        <v>4986</v>
      </c>
      <c r="B4988" s="3">
        <f>IF(成绩记录表!C4988=成绩查询表!$G$17,P4988+ROW(P4988)/10000000,10000000)+ROW(P4988)/1000000</f>
        <v>10000000.004988</v>
      </c>
      <c r="O4988" s="15">
        <f t="shared" si="237"/>
        <v>0</v>
      </c>
      <c r="P4988" s="30">
        <f t="shared" si="235"/>
        <v>1</v>
      </c>
    </row>
    <row r="4989" spans="1:16">
      <c r="A4989" s="3">
        <f t="shared" si="236"/>
        <v>4987</v>
      </c>
      <c r="B4989" s="3">
        <f>IF(成绩记录表!C4989=成绩查询表!$G$17,P4989+ROW(P4989)/10000000,10000000)+ROW(P4989)/1000000</f>
        <v>10000000.004989</v>
      </c>
      <c r="O4989" s="15">
        <f t="shared" si="237"/>
        <v>0</v>
      </c>
      <c r="P4989" s="30">
        <f t="shared" si="235"/>
        <v>1</v>
      </c>
    </row>
    <row r="4990" spans="1:16">
      <c r="A4990" s="3">
        <f t="shared" si="236"/>
        <v>4988</v>
      </c>
      <c r="B4990" s="3">
        <f>IF(成绩记录表!C4990=成绩查询表!$G$17,P4990+ROW(P4990)/10000000,10000000)+ROW(P4990)/1000000</f>
        <v>10000000.00499</v>
      </c>
      <c r="O4990" s="15">
        <f t="shared" si="237"/>
        <v>0</v>
      </c>
      <c r="P4990" s="30">
        <f t="shared" si="235"/>
        <v>1</v>
      </c>
    </row>
    <row r="4991" spans="1:16">
      <c r="A4991" s="3">
        <f t="shared" si="236"/>
        <v>4989</v>
      </c>
      <c r="B4991" s="3">
        <f>IF(成绩记录表!C4991=成绩查询表!$G$17,P4991+ROW(P4991)/10000000,10000000)+ROW(P4991)/1000000</f>
        <v>10000000.004991001</v>
      </c>
      <c r="O4991" s="15">
        <f t="shared" si="237"/>
        <v>0</v>
      </c>
      <c r="P4991" s="30">
        <f t="shared" si="235"/>
        <v>1</v>
      </c>
    </row>
    <row r="4992" spans="1:16">
      <c r="A4992" s="3">
        <f t="shared" si="236"/>
        <v>4990</v>
      </c>
      <c r="B4992" s="3">
        <f>IF(成绩记录表!C4992=成绩查询表!$G$17,P4992+ROW(P4992)/10000000,10000000)+ROW(P4992)/1000000</f>
        <v>10000000.004992001</v>
      </c>
      <c r="O4992" s="15">
        <f t="shared" si="237"/>
        <v>0</v>
      </c>
      <c r="P4992" s="30">
        <f t="shared" si="235"/>
        <v>1</v>
      </c>
    </row>
    <row r="4993" spans="1:16">
      <c r="A4993" s="3">
        <f t="shared" si="236"/>
        <v>4991</v>
      </c>
      <c r="B4993" s="3">
        <f>IF(成绩记录表!C4993=成绩查询表!$G$17,P4993+ROW(P4993)/10000000,10000000)+ROW(P4993)/1000000</f>
        <v>10000000.004992999</v>
      </c>
      <c r="O4993" s="15">
        <f t="shared" si="237"/>
        <v>0</v>
      </c>
      <c r="P4993" s="30">
        <f t="shared" si="235"/>
        <v>1</v>
      </c>
    </row>
    <row r="4994" spans="1:16">
      <c r="A4994" s="3">
        <f t="shared" si="236"/>
        <v>4992</v>
      </c>
      <c r="B4994" s="3">
        <f>IF(成绩记录表!C4994=成绩查询表!$G$17,P4994+ROW(P4994)/10000000,10000000)+ROW(P4994)/1000000</f>
        <v>10000000.004993999</v>
      </c>
      <c r="O4994" s="15">
        <f t="shared" si="237"/>
        <v>0</v>
      </c>
      <c r="P4994" s="30">
        <f t="shared" si="235"/>
        <v>1</v>
      </c>
    </row>
    <row r="4995" spans="1:16">
      <c r="A4995" s="3">
        <f t="shared" si="236"/>
        <v>4993</v>
      </c>
      <c r="B4995" s="3">
        <f>IF(成绩记录表!C4995=成绩查询表!$G$17,P4995+ROW(P4995)/10000000,10000000)+ROW(P4995)/1000000</f>
        <v>10000000.004995</v>
      </c>
      <c r="O4995" s="15">
        <f t="shared" si="237"/>
        <v>0</v>
      </c>
      <c r="P4995" s="30">
        <f t="shared" si="235"/>
        <v>1</v>
      </c>
    </row>
    <row r="4996" spans="1:16">
      <c r="A4996" s="3">
        <f t="shared" si="236"/>
        <v>4994</v>
      </c>
      <c r="B4996" s="3">
        <f>IF(成绩记录表!C4996=成绩查询表!$G$17,P4996+ROW(P4996)/10000000,10000000)+ROW(P4996)/1000000</f>
        <v>10000000.004996</v>
      </c>
      <c r="O4996" s="15">
        <f t="shared" si="237"/>
        <v>0</v>
      </c>
      <c r="P4996" s="30">
        <f t="shared" si="235"/>
        <v>1</v>
      </c>
    </row>
    <row r="4997" spans="1:16">
      <c r="A4997" s="3">
        <f t="shared" si="236"/>
        <v>4995</v>
      </c>
      <c r="B4997" s="3">
        <f>IF(成绩记录表!C4997=成绩查询表!$G$17,P4997+ROW(P4997)/10000000,10000000)+ROW(P4997)/1000000</f>
        <v>10000000.004997</v>
      </c>
      <c r="O4997" s="15">
        <f t="shared" si="237"/>
        <v>0</v>
      </c>
      <c r="P4997" s="30">
        <f t="shared" si="235"/>
        <v>1</v>
      </c>
    </row>
    <row r="4998" spans="1:16">
      <c r="A4998" s="3">
        <f t="shared" si="236"/>
        <v>4996</v>
      </c>
      <c r="B4998" s="3">
        <f>IF(成绩记录表!C4998=成绩查询表!$G$17,P4998+ROW(P4998)/10000000,10000000)+ROW(P4998)/1000000</f>
        <v>10000000.004998</v>
      </c>
      <c r="O4998" s="15">
        <f t="shared" si="237"/>
        <v>0</v>
      </c>
      <c r="P4998" s="30">
        <f t="shared" si="235"/>
        <v>1</v>
      </c>
    </row>
    <row r="4999" spans="1:16">
      <c r="A4999" s="3">
        <f t="shared" si="236"/>
        <v>4997</v>
      </c>
      <c r="B4999" s="3">
        <f>IF(成绩记录表!C4999=成绩查询表!$G$17,P4999+ROW(P4999)/10000000,10000000)+ROW(P4999)/1000000</f>
        <v>10000000.004999001</v>
      </c>
      <c r="O4999" s="15">
        <f t="shared" si="237"/>
        <v>0</v>
      </c>
      <c r="P4999" s="30">
        <f t="shared" si="235"/>
        <v>1</v>
      </c>
    </row>
    <row r="5000" spans="1:16">
      <c r="A5000" s="3">
        <f t="shared" si="236"/>
        <v>4998</v>
      </c>
      <c r="B5000" s="3">
        <f>IF(成绩记录表!C5000=成绩查询表!$G$17,P5000+ROW(P5000)/10000000,10000000)+ROW(P5000)/1000000</f>
        <v>10000000.005000001</v>
      </c>
      <c r="O5000" s="15">
        <f t="shared" si="237"/>
        <v>0</v>
      </c>
      <c r="P5000" s="30">
        <f t="shared" si="235"/>
        <v>1</v>
      </c>
    </row>
    <row r="5001" spans="1:16">
      <c r="A5001" s="3">
        <f t="shared" si="236"/>
        <v>4999</v>
      </c>
      <c r="B5001" s="3">
        <f>IF(成绩记录表!C5001=成绩查询表!$G$17,P5001+ROW(P5001)/10000000,10000000)+ROW(P5001)/1000000</f>
        <v>10000000.005000999</v>
      </c>
      <c r="O5001" s="15">
        <f t="shared" si="237"/>
        <v>0</v>
      </c>
      <c r="P5001" s="30">
        <f t="shared" si="235"/>
        <v>1</v>
      </c>
    </row>
    <row r="5002" spans="1:16">
      <c r="A5002" s="3">
        <f t="shared" si="236"/>
        <v>5000</v>
      </c>
      <c r="B5002" s="3">
        <f>IF(成绩记录表!C5002=成绩查询表!$G$17,P5002+ROW(P5002)/10000000,10000000)+ROW(P5002)/1000000</f>
        <v>10000000.005001999</v>
      </c>
      <c r="O5002" s="15">
        <f t="shared" si="237"/>
        <v>0</v>
      </c>
      <c r="P5002" s="30">
        <f t="shared" si="235"/>
        <v>1</v>
      </c>
    </row>
    <row r="5003" spans="1:16">
      <c r="A5003" s="3">
        <f t="shared" si="236"/>
        <v>5001</v>
      </c>
      <c r="B5003" s="3">
        <f>IF(成绩记录表!C5003=成绩查询表!$G$17,P5003+ROW(P5003)/10000000,10000000)+ROW(P5003)/1000000</f>
        <v>10000000.005003</v>
      </c>
      <c r="O5003" s="15">
        <f t="shared" si="237"/>
        <v>0</v>
      </c>
      <c r="P5003" s="30">
        <f t="shared" si="235"/>
        <v>1</v>
      </c>
    </row>
    <row r="5004" spans="1:16">
      <c r="A5004" s="3">
        <f t="shared" si="236"/>
        <v>5002</v>
      </c>
      <c r="B5004" s="3">
        <f>IF(成绩记录表!C5004=成绩查询表!$G$17,P5004+ROW(P5004)/10000000,10000000)+ROW(P5004)/1000000</f>
        <v>10000000.005004</v>
      </c>
      <c r="O5004" s="15">
        <f t="shared" si="237"/>
        <v>0</v>
      </c>
      <c r="P5004" s="30">
        <f t="shared" si="235"/>
        <v>1</v>
      </c>
    </row>
    <row r="5005" spans="1:16">
      <c r="A5005" s="3">
        <f t="shared" si="236"/>
        <v>5003</v>
      </c>
      <c r="B5005" s="3">
        <f>IF(成绩记录表!C5005=成绩查询表!$G$17,P5005+ROW(P5005)/10000000,10000000)+ROW(P5005)/1000000</f>
        <v>10000000.005005</v>
      </c>
      <c r="O5005" s="15">
        <f t="shared" si="237"/>
        <v>0</v>
      </c>
      <c r="P5005" s="30">
        <f t="shared" si="235"/>
        <v>1</v>
      </c>
    </row>
    <row r="5006" spans="1:16">
      <c r="A5006" s="3">
        <f t="shared" si="236"/>
        <v>5004</v>
      </c>
      <c r="B5006" s="3">
        <f>IF(成绩记录表!C5006=成绩查询表!$G$17,P5006+ROW(P5006)/10000000,10000000)+ROW(P5006)/1000000</f>
        <v>10000000.005006</v>
      </c>
      <c r="O5006" s="15">
        <f t="shared" si="237"/>
        <v>0</v>
      </c>
      <c r="P5006" s="30">
        <f t="shared" si="235"/>
        <v>1</v>
      </c>
    </row>
    <row r="5007" spans="1:16">
      <c r="A5007" s="3">
        <f t="shared" si="236"/>
        <v>5005</v>
      </c>
      <c r="B5007" s="3">
        <f>IF(成绩记录表!C5007=成绩查询表!$G$17,P5007+ROW(P5007)/10000000,10000000)+ROW(P5007)/1000000</f>
        <v>10000000.005007001</v>
      </c>
      <c r="O5007" s="15">
        <f t="shared" si="237"/>
        <v>0</v>
      </c>
      <c r="P5007" s="30">
        <f t="shared" si="235"/>
        <v>1</v>
      </c>
    </row>
    <row r="5008" spans="1:16">
      <c r="A5008" s="3">
        <f t="shared" ref="A5008:A5071" si="238">RANK(B5008,B:B,1)</f>
        <v>5006</v>
      </c>
      <c r="B5008" s="3">
        <f>IF(成绩记录表!C5008=成绩查询表!$G$17,P5008+ROW(P5008)/10000000,10000000)+ROW(P5008)/1000000</f>
        <v>10000000.005008001</v>
      </c>
      <c r="O5008" s="15">
        <f t="shared" ref="O5008:O5071" si="239">SUM(F5008:N5008)</f>
        <v>0</v>
      </c>
      <c r="P5008" s="30">
        <f t="shared" si="235"/>
        <v>1</v>
      </c>
    </row>
    <row r="5009" spans="1:16">
      <c r="A5009" s="3">
        <f t="shared" si="238"/>
        <v>5007</v>
      </c>
      <c r="B5009" s="3">
        <f>IF(成绩记录表!C5009=成绩查询表!$G$17,P5009+ROW(P5009)/10000000,10000000)+ROW(P5009)/1000000</f>
        <v>10000000.005008999</v>
      </c>
      <c r="O5009" s="15">
        <f t="shared" si="239"/>
        <v>0</v>
      </c>
      <c r="P5009" s="30">
        <f t="shared" si="235"/>
        <v>1</v>
      </c>
    </row>
    <row r="5010" spans="1:16">
      <c r="A5010" s="3">
        <f t="shared" si="238"/>
        <v>5008</v>
      </c>
      <c r="B5010" s="3">
        <f>IF(成绩记录表!C5010=成绩查询表!$G$17,P5010+ROW(P5010)/10000000,10000000)+ROW(P5010)/1000000</f>
        <v>10000000.005009999</v>
      </c>
      <c r="O5010" s="15">
        <f t="shared" si="239"/>
        <v>0</v>
      </c>
      <c r="P5010" s="30">
        <f t="shared" si="235"/>
        <v>1</v>
      </c>
    </row>
    <row r="5011" spans="1:16">
      <c r="A5011" s="3">
        <f t="shared" si="238"/>
        <v>5009</v>
      </c>
      <c r="B5011" s="3">
        <f>IF(成绩记录表!C5011=成绩查询表!$G$17,P5011+ROW(P5011)/10000000,10000000)+ROW(P5011)/1000000</f>
        <v>10000000.005011</v>
      </c>
      <c r="O5011" s="15">
        <f t="shared" si="239"/>
        <v>0</v>
      </c>
      <c r="P5011" s="30">
        <f t="shared" si="235"/>
        <v>1</v>
      </c>
    </row>
    <row r="5012" spans="1:16">
      <c r="A5012" s="3">
        <f t="shared" si="238"/>
        <v>5010</v>
      </c>
      <c r="B5012" s="3">
        <f>IF(成绩记录表!C5012=成绩查询表!$G$17,P5012+ROW(P5012)/10000000,10000000)+ROW(P5012)/1000000</f>
        <v>10000000.005012</v>
      </c>
      <c r="O5012" s="15">
        <f t="shared" si="239"/>
        <v>0</v>
      </c>
      <c r="P5012" s="30">
        <f t="shared" si="235"/>
        <v>1</v>
      </c>
    </row>
    <row r="5013" spans="1:16">
      <c r="A5013" s="3">
        <f t="shared" si="238"/>
        <v>5011</v>
      </c>
      <c r="B5013" s="3">
        <f>IF(成绩记录表!C5013=成绩查询表!$G$17,P5013+ROW(P5013)/10000000,10000000)+ROW(P5013)/1000000</f>
        <v>10000000.005013</v>
      </c>
      <c r="O5013" s="15">
        <f t="shared" si="239"/>
        <v>0</v>
      </c>
      <c r="P5013" s="30">
        <f t="shared" si="235"/>
        <v>1</v>
      </c>
    </row>
    <row r="5014" spans="1:16">
      <c r="A5014" s="3">
        <f t="shared" si="238"/>
        <v>5012</v>
      </c>
      <c r="B5014" s="3">
        <f>IF(成绩记录表!C5014=成绩查询表!$G$17,P5014+ROW(P5014)/10000000,10000000)+ROW(P5014)/1000000</f>
        <v>10000000.005014</v>
      </c>
      <c r="O5014" s="15">
        <f t="shared" si="239"/>
        <v>0</v>
      </c>
      <c r="P5014" s="30">
        <f t="shared" ref="P5014:P5077" si="240">IFERROR(VALUE(COUNTIFS($C$2:$C$20000,C5014,$O$2:$O$20000,"&gt;"&amp;$O5014)+1),0)</f>
        <v>1</v>
      </c>
    </row>
    <row r="5015" spans="1:16">
      <c r="A5015" s="3">
        <f t="shared" si="238"/>
        <v>5013</v>
      </c>
      <c r="B5015" s="3">
        <f>IF(成绩记录表!C5015=成绩查询表!$G$17,P5015+ROW(P5015)/10000000,10000000)+ROW(P5015)/1000000</f>
        <v>10000000.005015001</v>
      </c>
      <c r="O5015" s="15">
        <f t="shared" si="239"/>
        <v>0</v>
      </c>
      <c r="P5015" s="30">
        <f t="shared" si="240"/>
        <v>1</v>
      </c>
    </row>
    <row r="5016" spans="1:16">
      <c r="A5016" s="3">
        <f t="shared" si="238"/>
        <v>5014</v>
      </c>
      <c r="B5016" s="3">
        <f>IF(成绩记录表!C5016=成绩查询表!$G$17,P5016+ROW(P5016)/10000000,10000000)+ROW(P5016)/1000000</f>
        <v>10000000.005015999</v>
      </c>
      <c r="O5016" s="15">
        <f t="shared" si="239"/>
        <v>0</v>
      </c>
      <c r="P5016" s="30">
        <f t="shared" si="240"/>
        <v>1</v>
      </c>
    </row>
    <row r="5017" spans="1:16">
      <c r="A5017" s="3">
        <f t="shared" si="238"/>
        <v>5015</v>
      </c>
      <c r="B5017" s="3">
        <f>IF(成绩记录表!C5017=成绩查询表!$G$17,P5017+ROW(P5017)/10000000,10000000)+ROW(P5017)/1000000</f>
        <v>10000000.005016999</v>
      </c>
      <c r="O5017" s="15">
        <f t="shared" si="239"/>
        <v>0</v>
      </c>
      <c r="P5017" s="30">
        <f t="shared" si="240"/>
        <v>1</v>
      </c>
    </row>
    <row r="5018" spans="1:16">
      <c r="A5018" s="3">
        <f t="shared" si="238"/>
        <v>5016</v>
      </c>
      <c r="B5018" s="3">
        <f>IF(成绩记录表!C5018=成绩查询表!$G$17,P5018+ROW(P5018)/10000000,10000000)+ROW(P5018)/1000000</f>
        <v>10000000.005018</v>
      </c>
      <c r="O5018" s="15">
        <f t="shared" si="239"/>
        <v>0</v>
      </c>
      <c r="P5018" s="30">
        <f t="shared" si="240"/>
        <v>1</v>
      </c>
    </row>
    <row r="5019" spans="1:16">
      <c r="A5019" s="3">
        <f t="shared" si="238"/>
        <v>5017</v>
      </c>
      <c r="B5019" s="3">
        <f>IF(成绩记录表!C5019=成绩查询表!$G$17,P5019+ROW(P5019)/10000000,10000000)+ROW(P5019)/1000000</f>
        <v>10000000.005019</v>
      </c>
      <c r="O5019" s="15">
        <f t="shared" si="239"/>
        <v>0</v>
      </c>
      <c r="P5019" s="30">
        <f t="shared" si="240"/>
        <v>1</v>
      </c>
    </row>
    <row r="5020" spans="1:16">
      <c r="A5020" s="3">
        <f t="shared" si="238"/>
        <v>5018</v>
      </c>
      <c r="B5020" s="3">
        <f>IF(成绩记录表!C5020=成绩查询表!$G$17,P5020+ROW(P5020)/10000000,10000000)+ROW(P5020)/1000000</f>
        <v>10000000.00502</v>
      </c>
      <c r="O5020" s="15">
        <f t="shared" si="239"/>
        <v>0</v>
      </c>
      <c r="P5020" s="30">
        <f t="shared" si="240"/>
        <v>1</v>
      </c>
    </row>
    <row r="5021" spans="1:16">
      <c r="A5021" s="3">
        <f t="shared" si="238"/>
        <v>5019</v>
      </c>
      <c r="B5021" s="3">
        <f>IF(成绩记录表!C5021=成绩查询表!$G$17,P5021+ROW(P5021)/10000000,10000000)+ROW(P5021)/1000000</f>
        <v>10000000.005021</v>
      </c>
      <c r="O5021" s="15">
        <f t="shared" si="239"/>
        <v>0</v>
      </c>
      <c r="P5021" s="30">
        <f t="shared" si="240"/>
        <v>1</v>
      </c>
    </row>
    <row r="5022" spans="1:16">
      <c r="A5022" s="3">
        <f t="shared" si="238"/>
        <v>5020</v>
      </c>
      <c r="B5022" s="3">
        <f>IF(成绩记录表!C5022=成绩查询表!$G$17,P5022+ROW(P5022)/10000000,10000000)+ROW(P5022)/1000000</f>
        <v>10000000.005022001</v>
      </c>
      <c r="O5022" s="15">
        <f t="shared" si="239"/>
        <v>0</v>
      </c>
      <c r="P5022" s="30">
        <f t="shared" si="240"/>
        <v>1</v>
      </c>
    </row>
    <row r="5023" spans="1:16">
      <c r="A5023" s="3">
        <f t="shared" si="238"/>
        <v>5021</v>
      </c>
      <c r="B5023" s="3">
        <f>IF(成绩记录表!C5023=成绩查询表!$G$17,P5023+ROW(P5023)/10000000,10000000)+ROW(P5023)/1000000</f>
        <v>10000000.005023001</v>
      </c>
      <c r="O5023" s="15">
        <f t="shared" si="239"/>
        <v>0</v>
      </c>
      <c r="P5023" s="30">
        <f t="shared" si="240"/>
        <v>1</v>
      </c>
    </row>
    <row r="5024" spans="1:16">
      <c r="A5024" s="3">
        <f t="shared" si="238"/>
        <v>5022</v>
      </c>
      <c r="B5024" s="3">
        <f>IF(成绩记录表!C5024=成绩查询表!$G$17,P5024+ROW(P5024)/10000000,10000000)+ROW(P5024)/1000000</f>
        <v>10000000.005023999</v>
      </c>
      <c r="O5024" s="15">
        <f t="shared" si="239"/>
        <v>0</v>
      </c>
      <c r="P5024" s="30">
        <f t="shared" si="240"/>
        <v>1</v>
      </c>
    </row>
    <row r="5025" spans="1:16">
      <c r="A5025" s="3">
        <f t="shared" si="238"/>
        <v>5023</v>
      </c>
      <c r="B5025" s="3">
        <f>IF(成绩记录表!C5025=成绩查询表!$G$17,P5025+ROW(P5025)/10000000,10000000)+ROW(P5025)/1000000</f>
        <v>10000000.005024999</v>
      </c>
      <c r="O5025" s="15">
        <f t="shared" si="239"/>
        <v>0</v>
      </c>
      <c r="P5025" s="30">
        <f t="shared" si="240"/>
        <v>1</v>
      </c>
    </row>
    <row r="5026" spans="1:16">
      <c r="A5026" s="3">
        <f t="shared" si="238"/>
        <v>5024</v>
      </c>
      <c r="B5026" s="3">
        <f>IF(成绩记录表!C5026=成绩查询表!$G$17,P5026+ROW(P5026)/10000000,10000000)+ROW(P5026)/1000000</f>
        <v>10000000.005026</v>
      </c>
      <c r="O5026" s="15">
        <f t="shared" si="239"/>
        <v>0</v>
      </c>
      <c r="P5026" s="30">
        <f t="shared" si="240"/>
        <v>1</v>
      </c>
    </row>
    <row r="5027" spans="1:16">
      <c r="A5027" s="3">
        <f t="shared" si="238"/>
        <v>5025</v>
      </c>
      <c r="B5027" s="3">
        <f>IF(成绩记录表!C5027=成绩查询表!$G$17,P5027+ROW(P5027)/10000000,10000000)+ROW(P5027)/1000000</f>
        <v>10000000.005027</v>
      </c>
      <c r="O5027" s="15">
        <f t="shared" si="239"/>
        <v>0</v>
      </c>
      <c r="P5027" s="30">
        <f t="shared" si="240"/>
        <v>1</v>
      </c>
    </row>
    <row r="5028" spans="1:16">
      <c r="A5028" s="3">
        <f t="shared" si="238"/>
        <v>5026</v>
      </c>
      <c r="B5028" s="3">
        <f>IF(成绩记录表!C5028=成绩查询表!$G$17,P5028+ROW(P5028)/10000000,10000000)+ROW(P5028)/1000000</f>
        <v>10000000.005028</v>
      </c>
      <c r="O5028" s="15">
        <f t="shared" si="239"/>
        <v>0</v>
      </c>
      <c r="P5028" s="30">
        <f t="shared" si="240"/>
        <v>1</v>
      </c>
    </row>
    <row r="5029" spans="1:16">
      <c r="A5029" s="3">
        <f t="shared" si="238"/>
        <v>5027</v>
      </c>
      <c r="B5029" s="3">
        <f>IF(成绩记录表!C5029=成绩查询表!$G$17,P5029+ROW(P5029)/10000000,10000000)+ROW(P5029)/1000000</f>
        <v>10000000.005029</v>
      </c>
      <c r="O5029" s="15">
        <f t="shared" si="239"/>
        <v>0</v>
      </c>
      <c r="P5029" s="30">
        <f t="shared" si="240"/>
        <v>1</v>
      </c>
    </row>
    <row r="5030" spans="1:16">
      <c r="A5030" s="3">
        <f t="shared" si="238"/>
        <v>5028</v>
      </c>
      <c r="B5030" s="3">
        <f>IF(成绩记录表!C5030=成绩查询表!$G$17,P5030+ROW(P5030)/10000000,10000000)+ROW(P5030)/1000000</f>
        <v>10000000.005030001</v>
      </c>
      <c r="O5030" s="15">
        <f t="shared" si="239"/>
        <v>0</v>
      </c>
      <c r="P5030" s="30">
        <f t="shared" si="240"/>
        <v>1</v>
      </c>
    </row>
    <row r="5031" spans="1:16">
      <c r="A5031" s="3">
        <f t="shared" si="238"/>
        <v>5029</v>
      </c>
      <c r="B5031" s="3">
        <f>IF(成绩记录表!C5031=成绩查询表!$G$17,P5031+ROW(P5031)/10000000,10000000)+ROW(P5031)/1000000</f>
        <v>10000000.005031001</v>
      </c>
      <c r="O5031" s="15">
        <f t="shared" si="239"/>
        <v>0</v>
      </c>
      <c r="P5031" s="30">
        <f t="shared" si="240"/>
        <v>1</v>
      </c>
    </row>
    <row r="5032" spans="1:16">
      <c r="A5032" s="3">
        <f t="shared" si="238"/>
        <v>5030</v>
      </c>
      <c r="B5032" s="3">
        <f>IF(成绩记录表!C5032=成绩查询表!$G$17,P5032+ROW(P5032)/10000000,10000000)+ROW(P5032)/1000000</f>
        <v>10000000.005031999</v>
      </c>
      <c r="O5032" s="15">
        <f t="shared" si="239"/>
        <v>0</v>
      </c>
      <c r="P5032" s="30">
        <f t="shared" si="240"/>
        <v>1</v>
      </c>
    </row>
    <row r="5033" spans="1:16">
      <c r="A5033" s="3">
        <f t="shared" si="238"/>
        <v>5031</v>
      </c>
      <c r="B5033" s="3">
        <f>IF(成绩记录表!C5033=成绩查询表!$G$17,P5033+ROW(P5033)/10000000,10000000)+ROW(P5033)/1000000</f>
        <v>10000000.005032999</v>
      </c>
      <c r="O5033" s="15">
        <f t="shared" si="239"/>
        <v>0</v>
      </c>
      <c r="P5033" s="30">
        <f t="shared" si="240"/>
        <v>1</v>
      </c>
    </row>
    <row r="5034" spans="1:16">
      <c r="A5034" s="3">
        <f t="shared" si="238"/>
        <v>5032</v>
      </c>
      <c r="B5034" s="3">
        <f>IF(成绩记录表!C5034=成绩查询表!$G$17,P5034+ROW(P5034)/10000000,10000000)+ROW(P5034)/1000000</f>
        <v>10000000.005034</v>
      </c>
      <c r="O5034" s="15">
        <f t="shared" si="239"/>
        <v>0</v>
      </c>
      <c r="P5034" s="30">
        <f t="shared" si="240"/>
        <v>1</v>
      </c>
    </row>
    <row r="5035" spans="1:16">
      <c r="A5035" s="3">
        <f t="shared" si="238"/>
        <v>5033</v>
      </c>
      <c r="B5035" s="3">
        <f>IF(成绩记录表!C5035=成绩查询表!$G$17,P5035+ROW(P5035)/10000000,10000000)+ROW(P5035)/1000000</f>
        <v>10000000.005035</v>
      </c>
      <c r="O5035" s="15">
        <f t="shared" si="239"/>
        <v>0</v>
      </c>
      <c r="P5035" s="30">
        <f t="shared" si="240"/>
        <v>1</v>
      </c>
    </row>
    <row r="5036" spans="1:16">
      <c r="A5036" s="3">
        <f t="shared" si="238"/>
        <v>5034</v>
      </c>
      <c r="B5036" s="3">
        <f>IF(成绩记录表!C5036=成绩查询表!$G$17,P5036+ROW(P5036)/10000000,10000000)+ROW(P5036)/1000000</f>
        <v>10000000.005036</v>
      </c>
      <c r="O5036" s="15">
        <f t="shared" si="239"/>
        <v>0</v>
      </c>
      <c r="P5036" s="30">
        <f t="shared" si="240"/>
        <v>1</v>
      </c>
    </row>
    <row r="5037" spans="1:16">
      <c r="A5037" s="3">
        <f t="shared" si="238"/>
        <v>5035</v>
      </c>
      <c r="B5037" s="3">
        <f>IF(成绩记录表!C5037=成绩查询表!$G$17,P5037+ROW(P5037)/10000000,10000000)+ROW(P5037)/1000000</f>
        <v>10000000.005037</v>
      </c>
      <c r="O5037" s="15">
        <f t="shared" si="239"/>
        <v>0</v>
      </c>
      <c r="P5037" s="30">
        <f t="shared" si="240"/>
        <v>1</v>
      </c>
    </row>
    <row r="5038" spans="1:16">
      <c r="A5038" s="3">
        <f t="shared" si="238"/>
        <v>5036</v>
      </c>
      <c r="B5038" s="3">
        <f>IF(成绩记录表!C5038=成绩查询表!$G$17,P5038+ROW(P5038)/10000000,10000000)+ROW(P5038)/1000000</f>
        <v>10000000.005038001</v>
      </c>
      <c r="O5038" s="15">
        <f t="shared" si="239"/>
        <v>0</v>
      </c>
      <c r="P5038" s="30">
        <f t="shared" si="240"/>
        <v>1</v>
      </c>
    </row>
    <row r="5039" spans="1:16">
      <c r="A5039" s="3">
        <f t="shared" si="238"/>
        <v>5037</v>
      </c>
      <c r="B5039" s="3">
        <f>IF(成绩记录表!C5039=成绩查询表!$G$17,P5039+ROW(P5039)/10000000,10000000)+ROW(P5039)/1000000</f>
        <v>10000000.005039001</v>
      </c>
      <c r="O5039" s="15">
        <f t="shared" si="239"/>
        <v>0</v>
      </c>
      <c r="P5039" s="30">
        <f t="shared" si="240"/>
        <v>1</v>
      </c>
    </row>
    <row r="5040" spans="1:16">
      <c r="A5040" s="3">
        <f t="shared" si="238"/>
        <v>5038</v>
      </c>
      <c r="B5040" s="3">
        <f>IF(成绩记录表!C5040=成绩查询表!$G$17,P5040+ROW(P5040)/10000000,10000000)+ROW(P5040)/1000000</f>
        <v>10000000.005039999</v>
      </c>
      <c r="O5040" s="15">
        <f t="shared" si="239"/>
        <v>0</v>
      </c>
      <c r="P5040" s="30">
        <f t="shared" si="240"/>
        <v>1</v>
      </c>
    </row>
    <row r="5041" spans="1:16">
      <c r="A5041" s="3">
        <f t="shared" si="238"/>
        <v>5039</v>
      </c>
      <c r="B5041" s="3">
        <f>IF(成绩记录表!C5041=成绩查询表!$G$17,P5041+ROW(P5041)/10000000,10000000)+ROW(P5041)/1000000</f>
        <v>10000000.005041</v>
      </c>
      <c r="O5041" s="15">
        <f t="shared" si="239"/>
        <v>0</v>
      </c>
      <c r="P5041" s="30">
        <f t="shared" si="240"/>
        <v>1</v>
      </c>
    </row>
    <row r="5042" spans="1:16">
      <c r="A5042" s="3">
        <f t="shared" si="238"/>
        <v>5040</v>
      </c>
      <c r="B5042" s="3">
        <f>IF(成绩记录表!C5042=成绩查询表!$G$17,P5042+ROW(P5042)/10000000,10000000)+ROW(P5042)/1000000</f>
        <v>10000000.005042</v>
      </c>
      <c r="O5042" s="15">
        <f t="shared" si="239"/>
        <v>0</v>
      </c>
      <c r="P5042" s="30">
        <f t="shared" si="240"/>
        <v>1</v>
      </c>
    </row>
    <row r="5043" spans="1:16">
      <c r="A5043" s="3">
        <f t="shared" si="238"/>
        <v>5041</v>
      </c>
      <c r="B5043" s="3">
        <f>IF(成绩记录表!C5043=成绩查询表!$G$17,P5043+ROW(P5043)/10000000,10000000)+ROW(P5043)/1000000</f>
        <v>10000000.005043</v>
      </c>
      <c r="O5043" s="15">
        <f t="shared" si="239"/>
        <v>0</v>
      </c>
      <c r="P5043" s="30">
        <f t="shared" si="240"/>
        <v>1</v>
      </c>
    </row>
    <row r="5044" spans="1:16">
      <c r="A5044" s="3">
        <f t="shared" si="238"/>
        <v>5042</v>
      </c>
      <c r="B5044" s="3">
        <f>IF(成绩记录表!C5044=成绩查询表!$G$17,P5044+ROW(P5044)/10000000,10000000)+ROW(P5044)/1000000</f>
        <v>10000000.005044</v>
      </c>
      <c r="O5044" s="15">
        <f t="shared" si="239"/>
        <v>0</v>
      </c>
      <c r="P5044" s="30">
        <f t="shared" si="240"/>
        <v>1</v>
      </c>
    </row>
    <row r="5045" spans="1:16">
      <c r="A5045" s="3">
        <f t="shared" si="238"/>
        <v>5043</v>
      </c>
      <c r="B5045" s="3">
        <f>IF(成绩记录表!C5045=成绩查询表!$G$17,P5045+ROW(P5045)/10000000,10000000)+ROW(P5045)/1000000</f>
        <v>10000000.005045</v>
      </c>
      <c r="O5045" s="15">
        <f t="shared" si="239"/>
        <v>0</v>
      </c>
      <c r="P5045" s="30">
        <f t="shared" si="240"/>
        <v>1</v>
      </c>
    </row>
    <row r="5046" spans="1:16">
      <c r="A5046" s="3">
        <f t="shared" si="238"/>
        <v>5044</v>
      </c>
      <c r="B5046" s="3">
        <f>IF(成绩记录表!C5046=成绩查询表!$G$17,P5046+ROW(P5046)/10000000,10000000)+ROW(P5046)/1000000</f>
        <v>10000000.005046001</v>
      </c>
      <c r="O5046" s="15">
        <f t="shared" si="239"/>
        <v>0</v>
      </c>
      <c r="P5046" s="30">
        <f t="shared" si="240"/>
        <v>1</v>
      </c>
    </row>
    <row r="5047" spans="1:16">
      <c r="A5047" s="3">
        <f t="shared" si="238"/>
        <v>5045</v>
      </c>
      <c r="B5047" s="3">
        <f>IF(成绩记录表!C5047=成绩查询表!$G$17,P5047+ROW(P5047)/10000000,10000000)+ROW(P5047)/1000000</f>
        <v>10000000.005046999</v>
      </c>
      <c r="O5047" s="15">
        <f t="shared" si="239"/>
        <v>0</v>
      </c>
      <c r="P5047" s="30">
        <f t="shared" si="240"/>
        <v>1</v>
      </c>
    </row>
    <row r="5048" spans="1:16">
      <c r="A5048" s="3">
        <f t="shared" si="238"/>
        <v>5046</v>
      </c>
      <c r="B5048" s="3">
        <f>IF(成绩记录表!C5048=成绩查询表!$G$17,P5048+ROW(P5048)/10000000,10000000)+ROW(P5048)/1000000</f>
        <v>10000000.005047999</v>
      </c>
      <c r="O5048" s="15">
        <f t="shared" si="239"/>
        <v>0</v>
      </c>
      <c r="P5048" s="30">
        <f t="shared" si="240"/>
        <v>1</v>
      </c>
    </row>
    <row r="5049" spans="1:16">
      <c r="A5049" s="3">
        <f t="shared" si="238"/>
        <v>5047</v>
      </c>
      <c r="B5049" s="3">
        <f>IF(成绩记录表!C5049=成绩查询表!$G$17,P5049+ROW(P5049)/10000000,10000000)+ROW(P5049)/1000000</f>
        <v>10000000.005049</v>
      </c>
      <c r="O5049" s="15">
        <f t="shared" si="239"/>
        <v>0</v>
      </c>
      <c r="P5049" s="30">
        <f t="shared" si="240"/>
        <v>1</v>
      </c>
    </row>
    <row r="5050" spans="1:16">
      <c r="A5050" s="3">
        <f t="shared" si="238"/>
        <v>5048</v>
      </c>
      <c r="B5050" s="3">
        <f>IF(成绩记录表!C5050=成绩查询表!$G$17,P5050+ROW(P5050)/10000000,10000000)+ROW(P5050)/1000000</f>
        <v>10000000.00505</v>
      </c>
      <c r="O5050" s="15">
        <f t="shared" si="239"/>
        <v>0</v>
      </c>
      <c r="P5050" s="30">
        <f t="shared" si="240"/>
        <v>1</v>
      </c>
    </row>
    <row r="5051" spans="1:16">
      <c r="A5051" s="3">
        <f t="shared" si="238"/>
        <v>5049</v>
      </c>
      <c r="B5051" s="3">
        <f>IF(成绩记录表!C5051=成绩查询表!$G$17,P5051+ROW(P5051)/10000000,10000000)+ROW(P5051)/1000000</f>
        <v>10000000.005051</v>
      </c>
      <c r="O5051" s="15">
        <f t="shared" si="239"/>
        <v>0</v>
      </c>
      <c r="P5051" s="30">
        <f t="shared" si="240"/>
        <v>1</v>
      </c>
    </row>
    <row r="5052" spans="1:16">
      <c r="A5052" s="3">
        <f t="shared" si="238"/>
        <v>5050</v>
      </c>
      <c r="B5052" s="3">
        <f>IF(成绩记录表!C5052=成绩查询表!$G$17,P5052+ROW(P5052)/10000000,10000000)+ROW(P5052)/1000000</f>
        <v>10000000.005052</v>
      </c>
      <c r="O5052" s="15">
        <f t="shared" si="239"/>
        <v>0</v>
      </c>
      <c r="P5052" s="30">
        <f t="shared" si="240"/>
        <v>1</v>
      </c>
    </row>
    <row r="5053" spans="1:16">
      <c r="A5053" s="3">
        <f t="shared" si="238"/>
        <v>5051</v>
      </c>
      <c r="B5053" s="3">
        <f>IF(成绩记录表!C5053=成绩查询表!$G$17,P5053+ROW(P5053)/10000000,10000000)+ROW(P5053)/1000000</f>
        <v>10000000.005053001</v>
      </c>
      <c r="O5053" s="15">
        <f t="shared" si="239"/>
        <v>0</v>
      </c>
      <c r="P5053" s="30">
        <f t="shared" si="240"/>
        <v>1</v>
      </c>
    </row>
    <row r="5054" spans="1:16">
      <c r="A5054" s="3">
        <f t="shared" si="238"/>
        <v>5052</v>
      </c>
      <c r="B5054" s="3">
        <f>IF(成绩记录表!C5054=成绩查询表!$G$17,P5054+ROW(P5054)/10000000,10000000)+ROW(P5054)/1000000</f>
        <v>10000000.005054001</v>
      </c>
      <c r="O5054" s="15">
        <f t="shared" si="239"/>
        <v>0</v>
      </c>
      <c r="P5054" s="30">
        <f t="shared" si="240"/>
        <v>1</v>
      </c>
    </row>
    <row r="5055" spans="1:16">
      <c r="A5055" s="3">
        <f t="shared" si="238"/>
        <v>5053</v>
      </c>
      <c r="B5055" s="3">
        <f>IF(成绩记录表!C5055=成绩查询表!$G$17,P5055+ROW(P5055)/10000000,10000000)+ROW(P5055)/1000000</f>
        <v>10000000.005054999</v>
      </c>
      <c r="O5055" s="15">
        <f t="shared" si="239"/>
        <v>0</v>
      </c>
      <c r="P5055" s="30">
        <f t="shared" si="240"/>
        <v>1</v>
      </c>
    </row>
    <row r="5056" spans="1:16">
      <c r="A5056" s="3">
        <f t="shared" si="238"/>
        <v>5054</v>
      </c>
      <c r="B5056" s="3">
        <f>IF(成绩记录表!C5056=成绩查询表!$G$17,P5056+ROW(P5056)/10000000,10000000)+ROW(P5056)/1000000</f>
        <v>10000000.005055999</v>
      </c>
      <c r="O5056" s="15">
        <f t="shared" si="239"/>
        <v>0</v>
      </c>
      <c r="P5056" s="30">
        <f t="shared" si="240"/>
        <v>1</v>
      </c>
    </row>
    <row r="5057" spans="1:16">
      <c r="A5057" s="3">
        <f t="shared" si="238"/>
        <v>5055</v>
      </c>
      <c r="B5057" s="3">
        <f>IF(成绩记录表!C5057=成绩查询表!$G$17,P5057+ROW(P5057)/10000000,10000000)+ROW(P5057)/1000000</f>
        <v>10000000.005057</v>
      </c>
      <c r="O5057" s="15">
        <f t="shared" si="239"/>
        <v>0</v>
      </c>
      <c r="P5057" s="30">
        <f t="shared" si="240"/>
        <v>1</v>
      </c>
    </row>
    <row r="5058" spans="1:16">
      <c r="A5058" s="3">
        <f t="shared" si="238"/>
        <v>5056</v>
      </c>
      <c r="B5058" s="3">
        <f>IF(成绩记录表!C5058=成绩查询表!$G$17,P5058+ROW(P5058)/10000000,10000000)+ROW(P5058)/1000000</f>
        <v>10000000.005058</v>
      </c>
      <c r="O5058" s="15">
        <f t="shared" si="239"/>
        <v>0</v>
      </c>
      <c r="P5058" s="30">
        <f t="shared" si="240"/>
        <v>1</v>
      </c>
    </row>
    <row r="5059" spans="1:16">
      <c r="A5059" s="3">
        <f t="shared" si="238"/>
        <v>5057</v>
      </c>
      <c r="B5059" s="3">
        <f>IF(成绩记录表!C5059=成绩查询表!$G$17,P5059+ROW(P5059)/10000000,10000000)+ROW(P5059)/1000000</f>
        <v>10000000.005059</v>
      </c>
      <c r="O5059" s="15">
        <f t="shared" si="239"/>
        <v>0</v>
      </c>
      <c r="P5059" s="30">
        <f t="shared" si="240"/>
        <v>1</v>
      </c>
    </row>
    <row r="5060" spans="1:16">
      <c r="A5060" s="3">
        <f t="shared" si="238"/>
        <v>5058</v>
      </c>
      <c r="B5060" s="3">
        <f>IF(成绩记录表!C5060=成绩查询表!$G$17,P5060+ROW(P5060)/10000000,10000000)+ROW(P5060)/1000000</f>
        <v>10000000.00506</v>
      </c>
      <c r="O5060" s="15">
        <f t="shared" si="239"/>
        <v>0</v>
      </c>
      <c r="P5060" s="30">
        <f t="shared" si="240"/>
        <v>1</v>
      </c>
    </row>
    <row r="5061" spans="1:16">
      <c r="A5061" s="3">
        <f t="shared" si="238"/>
        <v>5059</v>
      </c>
      <c r="B5061" s="3">
        <f>IF(成绩记录表!C5061=成绩查询表!$G$17,P5061+ROW(P5061)/10000000,10000000)+ROW(P5061)/1000000</f>
        <v>10000000.005061001</v>
      </c>
      <c r="O5061" s="15">
        <f t="shared" si="239"/>
        <v>0</v>
      </c>
      <c r="P5061" s="30">
        <f t="shared" si="240"/>
        <v>1</v>
      </c>
    </row>
    <row r="5062" spans="1:16">
      <c r="A5062" s="3">
        <f t="shared" si="238"/>
        <v>5060</v>
      </c>
      <c r="B5062" s="3">
        <f>IF(成绩记录表!C5062=成绩查询表!$G$17,P5062+ROW(P5062)/10000000,10000000)+ROW(P5062)/1000000</f>
        <v>10000000.005062001</v>
      </c>
      <c r="O5062" s="15">
        <f t="shared" si="239"/>
        <v>0</v>
      </c>
      <c r="P5062" s="30">
        <f t="shared" si="240"/>
        <v>1</v>
      </c>
    </row>
    <row r="5063" spans="1:16">
      <c r="A5063" s="3">
        <f t="shared" si="238"/>
        <v>5061</v>
      </c>
      <c r="B5063" s="3">
        <f>IF(成绩记录表!C5063=成绩查询表!$G$17,P5063+ROW(P5063)/10000000,10000000)+ROW(P5063)/1000000</f>
        <v>10000000.005062999</v>
      </c>
      <c r="O5063" s="15">
        <f t="shared" si="239"/>
        <v>0</v>
      </c>
      <c r="P5063" s="30">
        <f t="shared" si="240"/>
        <v>1</v>
      </c>
    </row>
    <row r="5064" spans="1:16">
      <c r="A5064" s="3">
        <f t="shared" si="238"/>
        <v>5062</v>
      </c>
      <c r="B5064" s="3">
        <f>IF(成绩记录表!C5064=成绩查询表!$G$17,P5064+ROW(P5064)/10000000,10000000)+ROW(P5064)/1000000</f>
        <v>10000000.005063999</v>
      </c>
      <c r="O5064" s="15">
        <f t="shared" si="239"/>
        <v>0</v>
      </c>
      <c r="P5064" s="30">
        <f t="shared" si="240"/>
        <v>1</v>
      </c>
    </row>
    <row r="5065" spans="1:16">
      <c r="A5065" s="3">
        <f t="shared" si="238"/>
        <v>5063</v>
      </c>
      <c r="B5065" s="3">
        <f>IF(成绩记录表!C5065=成绩查询表!$G$17,P5065+ROW(P5065)/10000000,10000000)+ROW(P5065)/1000000</f>
        <v>10000000.005065</v>
      </c>
      <c r="O5065" s="15">
        <f t="shared" si="239"/>
        <v>0</v>
      </c>
      <c r="P5065" s="30">
        <f t="shared" si="240"/>
        <v>1</v>
      </c>
    </row>
    <row r="5066" spans="1:16">
      <c r="A5066" s="3">
        <f t="shared" si="238"/>
        <v>5064</v>
      </c>
      <c r="B5066" s="3">
        <f>IF(成绩记录表!C5066=成绩查询表!$G$17,P5066+ROW(P5066)/10000000,10000000)+ROW(P5066)/1000000</f>
        <v>10000000.005066</v>
      </c>
      <c r="O5066" s="15">
        <f t="shared" si="239"/>
        <v>0</v>
      </c>
      <c r="P5066" s="30">
        <f t="shared" si="240"/>
        <v>1</v>
      </c>
    </row>
    <row r="5067" spans="1:16">
      <c r="A5067" s="3">
        <f t="shared" si="238"/>
        <v>5065</v>
      </c>
      <c r="B5067" s="3">
        <f>IF(成绩记录表!C5067=成绩查询表!$G$17,P5067+ROW(P5067)/10000000,10000000)+ROW(P5067)/1000000</f>
        <v>10000000.005067</v>
      </c>
      <c r="O5067" s="15">
        <f t="shared" si="239"/>
        <v>0</v>
      </c>
      <c r="P5067" s="30">
        <f t="shared" si="240"/>
        <v>1</v>
      </c>
    </row>
    <row r="5068" spans="1:16">
      <c r="A5068" s="3">
        <f t="shared" si="238"/>
        <v>5066</v>
      </c>
      <c r="B5068" s="3">
        <f>IF(成绩记录表!C5068=成绩查询表!$G$17,P5068+ROW(P5068)/10000000,10000000)+ROW(P5068)/1000000</f>
        <v>10000000.005068</v>
      </c>
      <c r="O5068" s="15">
        <f t="shared" si="239"/>
        <v>0</v>
      </c>
      <c r="P5068" s="30">
        <f t="shared" si="240"/>
        <v>1</v>
      </c>
    </row>
    <row r="5069" spans="1:16">
      <c r="A5069" s="3">
        <f t="shared" si="238"/>
        <v>5067</v>
      </c>
      <c r="B5069" s="3">
        <f>IF(成绩记录表!C5069=成绩查询表!$G$17,P5069+ROW(P5069)/10000000,10000000)+ROW(P5069)/1000000</f>
        <v>10000000.005069001</v>
      </c>
      <c r="O5069" s="15">
        <f t="shared" si="239"/>
        <v>0</v>
      </c>
      <c r="P5069" s="30">
        <f t="shared" si="240"/>
        <v>1</v>
      </c>
    </row>
    <row r="5070" spans="1:16">
      <c r="A5070" s="3">
        <f t="shared" si="238"/>
        <v>5068</v>
      </c>
      <c r="B5070" s="3">
        <f>IF(成绩记录表!C5070=成绩查询表!$G$17,P5070+ROW(P5070)/10000000,10000000)+ROW(P5070)/1000000</f>
        <v>10000000.005070001</v>
      </c>
      <c r="O5070" s="15">
        <f t="shared" si="239"/>
        <v>0</v>
      </c>
      <c r="P5070" s="30">
        <f t="shared" si="240"/>
        <v>1</v>
      </c>
    </row>
    <row r="5071" spans="1:16">
      <c r="A5071" s="3">
        <f t="shared" si="238"/>
        <v>5069</v>
      </c>
      <c r="B5071" s="3">
        <f>IF(成绩记录表!C5071=成绩查询表!$G$17,P5071+ROW(P5071)/10000000,10000000)+ROW(P5071)/1000000</f>
        <v>10000000.005070999</v>
      </c>
      <c r="O5071" s="15">
        <f t="shared" si="239"/>
        <v>0</v>
      </c>
      <c r="P5071" s="30">
        <f t="shared" si="240"/>
        <v>1</v>
      </c>
    </row>
    <row r="5072" spans="1:16">
      <c r="A5072" s="3">
        <f t="shared" ref="A5072:A5135" si="241">RANK(B5072,B:B,1)</f>
        <v>5070</v>
      </c>
      <c r="B5072" s="3">
        <f>IF(成绩记录表!C5072=成绩查询表!$G$17,P5072+ROW(P5072)/10000000,10000000)+ROW(P5072)/1000000</f>
        <v>10000000.005072</v>
      </c>
      <c r="O5072" s="15">
        <f t="shared" ref="O5072:O5135" si="242">SUM(F5072:N5072)</f>
        <v>0</v>
      </c>
      <c r="P5072" s="30">
        <f t="shared" si="240"/>
        <v>1</v>
      </c>
    </row>
    <row r="5073" spans="1:16">
      <c r="A5073" s="3">
        <f t="shared" si="241"/>
        <v>5071</v>
      </c>
      <c r="B5073" s="3">
        <f>IF(成绩记录表!C5073=成绩查询表!$G$17,P5073+ROW(P5073)/10000000,10000000)+ROW(P5073)/1000000</f>
        <v>10000000.005073</v>
      </c>
      <c r="O5073" s="15">
        <f t="shared" si="242"/>
        <v>0</v>
      </c>
      <c r="P5073" s="30">
        <f t="shared" si="240"/>
        <v>1</v>
      </c>
    </row>
    <row r="5074" spans="1:16">
      <c r="A5074" s="3">
        <f t="shared" si="241"/>
        <v>5072</v>
      </c>
      <c r="B5074" s="3">
        <f>IF(成绩记录表!C5074=成绩查询表!$G$17,P5074+ROW(P5074)/10000000,10000000)+ROW(P5074)/1000000</f>
        <v>10000000.005074</v>
      </c>
      <c r="O5074" s="15">
        <f t="shared" si="242"/>
        <v>0</v>
      </c>
      <c r="P5074" s="30">
        <f t="shared" si="240"/>
        <v>1</v>
      </c>
    </row>
    <row r="5075" spans="1:16">
      <c r="A5075" s="3">
        <f t="shared" si="241"/>
        <v>5073</v>
      </c>
      <c r="B5075" s="3">
        <f>IF(成绩记录表!C5075=成绩查询表!$G$17,P5075+ROW(P5075)/10000000,10000000)+ROW(P5075)/1000000</f>
        <v>10000000.005075</v>
      </c>
      <c r="O5075" s="15">
        <f t="shared" si="242"/>
        <v>0</v>
      </c>
      <c r="P5075" s="30">
        <f t="shared" si="240"/>
        <v>1</v>
      </c>
    </row>
    <row r="5076" spans="1:16">
      <c r="A5076" s="3">
        <f t="shared" si="241"/>
        <v>5074</v>
      </c>
      <c r="B5076" s="3">
        <f>IF(成绩记录表!C5076=成绩查询表!$G$17,P5076+ROW(P5076)/10000000,10000000)+ROW(P5076)/1000000</f>
        <v>10000000.005076</v>
      </c>
      <c r="O5076" s="15">
        <f t="shared" si="242"/>
        <v>0</v>
      </c>
      <c r="P5076" s="30">
        <f t="shared" si="240"/>
        <v>1</v>
      </c>
    </row>
    <row r="5077" spans="1:16">
      <c r="A5077" s="3">
        <f t="shared" si="241"/>
        <v>5075</v>
      </c>
      <c r="B5077" s="3">
        <f>IF(成绩记录表!C5077=成绩查询表!$G$17,P5077+ROW(P5077)/10000000,10000000)+ROW(P5077)/1000000</f>
        <v>10000000.005077001</v>
      </c>
      <c r="O5077" s="15">
        <f t="shared" si="242"/>
        <v>0</v>
      </c>
      <c r="P5077" s="30">
        <f t="shared" si="240"/>
        <v>1</v>
      </c>
    </row>
    <row r="5078" spans="1:16">
      <c r="A5078" s="3">
        <f t="shared" si="241"/>
        <v>5076</v>
      </c>
      <c r="B5078" s="3">
        <f>IF(成绩记录表!C5078=成绩查询表!$G$17,P5078+ROW(P5078)/10000000,10000000)+ROW(P5078)/1000000</f>
        <v>10000000.005077999</v>
      </c>
      <c r="O5078" s="15">
        <f t="shared" si="242"/>
        <v>0</v>
      </c>
      <c r="P5078" s="30">
        <f t="shared" ref="P5078:P5141" si="243">IFERROR(VALUE(COUNTIFS($C$2:$C$20000,C5078,$O$2:$O$20000,"&gt;"&amp;$O5078)+1),0)</f>
        <v>1</v>
      </c>
    </row>
    <row r="5079" spans="1:16">
      <c r="A5079" s="3">
        <f t="shared" si="241"/>
        <v>5077</v>
      </c>
      <c r="B5079" s="3">
        <f>IF(成绩记录表!C5079=成绩查询表!$G$17,P5079+ROW(P5079)/10000000,10000000)+ROW(P5079)/1000000</f>
        <v>10000000.005078999</v>
      </c>
      <c r="O5079" s="15">
        <f t="shared" si="242"/>
        <v>0</v>
      </c>
      <c r="P5079" s="30">
        <f t="shared" si="243"/>
        <v>1</v>
      </c>
    </row>
    <row r="5080" spans="1:16">
      <c r="A5080" s="3">
        <f t="shared" si="241"/>
        <v>5078</v>
      </c>
      <c r="B5080" s="3">
        <f>IF(成绩记录表!C5080=成绩查询表!$G$17,P5080+ROW(P5080)/10000000,10000000)+ROW(P5080)/1000000</f>
        <v>10000000.00508</v>
      </c>
      <c r="O5080" s="15">
        <f t="shared" si="242"/>
        <v>0</v>
      </c>
      <c r="P5080" s="30">
        <f t="shared" si="243"/>
        <v>1</v>
      </c>
    </row>
    <row r="5081" spans="1:16">
      <c r="A5081" s="3">
        <f t="shared" si="241"/>
        <v>5079</v>
      </c>
      <c r="B5081" s="3">
        <f>IF(成绩记录表!C5081=成绩查询表!$G$17,P5081+ROW(P5081)/10000000,10000000)+ROW(P5081)/1000000</f>
        <v>10000000.005081</v>
      </c>
      <c r="O5081" s="15">
        <f t="shared" si="242"/>
        <v>0</v>
      </c>
      <c r="P5081" s="30">
        <f t="shared" si="243"/>
        <v>1</v>
      </c>
    </row>
    <row r="5082" spans="1:16">
      <c r="A5082" s="3">
        <f t="shared" si="241"/>
        <v>5080</v>
      </c>
      <c r="B5082" s="3">
        <f>IF(成绩记录表!C5082=成绩查询表!$G$17,P5082+ROW(P5082)/10000000,10000000)+ROW(P5082)/1000000</f>
        <v>10000000.005082</v>
      </c>
      <c r="O5082" s="15">
        <f t="shared" si="242"/>
        <v>0</v>
      </c>
      <c r="P5082" s="30">
        <f t="shared" si="243"/>
        <v>1</v>
      </c>
    </row>
    <row r="5083" spans="1:16">
      <c r="A5083" s="3">
        <f t="shared" si="241"/>
        <v>5081</v>
      </c>
      <c r="B5083" s="3">
        <f>IF(成绩记录表!C5083=成绩查询表!$G$17,P5083+ROW(P5083)/10000000,10000000)+ROW(P5083)/1000000</f>
        <v>10000000.005083</v>
      </c>
      <c r="O5083" s="15">
        <f t="shared" si="242"/>
        <v>0</v>
      </c>
      <c r="P5083" s="30">
        <f t="shared" si="243"/>
        <v>1</v>
      </c>
    </row>
    <row r="5084" spans="1:16">
      <c r="A5084" s="3">
        <f t="shared" si="241"/>
        <v>5082</v>
      </c>
      <c r="B5084" s="3">
        <f>IF(成绩记录表!C5084=成绩查询表!$G$17,P5084+ROW(P5084)/10000000,10000000)+ROW(P5084)/1000000</f>
        <v>10000000.005084001</v>
      </c>
      <c r="O5084" s="15">
        <f t="shared" si="242"/>
        <v>0</v>
      </c>
      <c r="P5084" s="30">
        <f t="shared" si="243"/>
        <v>1</v>
      </c>
    </row>
    <row r="5085" spans="1:16">
      <c r="A5085" s="3">
        <f t="shared" si="241"/>
        <v>5083</v>
      </c>
      <c r="B5085" s="3">
        <f>IF(成绩记录表!C5085=成绩查询表!$G$17,P5085+ROW(P5085)/10000000,10000000)+ROW(P5085)/1000000</f>
        <v>10000000.005085001</v>
      </c>
      <c r="O5085" s="15">
        <f t="shared" si="242"/>
        <v>0</v>
      </c>
      <c r="P5085" s="30">
        <f t="shared" si="243"/>
        <v>1</v>
      </c>
    </row>
    <row r="5086" spans="1:16">
      <c r="A5086" s="3">
        <f t="shared" si="241"/>
        <v>5084</v>
      </c>
      <c r="B5086" s="3">
        <f>IF(成绩记录表!C5086=成绩查询表!$G$17,P5086+ROW(P5086)/10000000,10000000)+ROW(P5086)/1000000</f>
        <v>10000000.005085999</v>
      </c>
      <c r="O5086" s="15">
        <f t="shared" si="242"/>
        <v>0</v>
      </c>
      <c r="P5086" s="30">
        <f t="shared" si="243"/>
        <v>1</v>
      </c>
    </row>
    <row r="5087" spans="1:16">
      <c r="A5087" s="3">
        <f t="shared" si="241"/>
        <v>5085</v>
      </c>
      <c r="B5087" s="3">
        <f>IF(成绩记录表!C5087=成绩查询表!$G$17,P5087+ROW(P5087)/10000000,10000000)+ROW(P5087)/1000000</f>
        <v>10000000.005086999</v>
      </c>
      <c r="O5087" s="15">
        <f t="shared" si="242"/>
        <v>0</v>
      </c>
      <c r="P5087" s="30">
        <f t="shared" si="243"/>
        <v>1</v>
      </c>
    </row>
    <row r="5088" spans="1:16">
      <c r="A5088" s="3">
        <f t="shared" si="241"/>
        <v>5086</v>
      </c>
      <c r="B5088" s="3">
        <f>IF(成绩记录表!C5088=成绩查询表!$G$17,P5088+ROW(P5088)/10000000,10000000)+ROW(P5088)/1000000</f>
        <v>10000000.005088</v>
      </c>
      <c r="O5088" s="15">
        <f t="shared" si="242"/>
        <v>0</v>
      </c>
      <c r="P5088" s="30">
        <f t="shared" si="243"/>
        <v>1</v>
      </c>
    </row>
    <row r="5089" spans="1:16">
      <c r="A5089" s="3">
        <f t="shared" si="241"/>
        <v>5087</v>
      </c>
      <c r="B5089" s="3">
        <f>IF(成绩记录表!C5089=成绩查询表!$G$17,P5089+ROW(P5089)/10000000,10000000)+ROW(P5089)/1000000</f>
        <v>10000000.005089</v>
      </c>
      <c r="O5089" s="15">
        <f t="shared" si="242"/>
        <v>0</v>
      </c>
      <c r="P5089" s="30">
        <f t="shared" si="243"/>
        <v>1</v>
      </c>
    </row>
    <row r="5090" spans="1:16">
      <c r="A5090" s="3">
        <f t="shared" si="241"/>
        <v>5088</v>
      </c>
      <c r="B5090" s="3">
        <f>IF(成绩记录表!C5090=成绩查询表!$G$17,P5090+ROW(P5090)/10000000,10000000)+ROW(P5090)/1000000</f>
        <v>10000000.00509</v>
      </c>
      <c r="O5090" s="15">
        <f t="shared" si="242"/>
        <v>0</v>
      </c>
      <c r="P5090" s="30">
        <f t="shared" si="243"/>
        <v>1</v>
      </c>
    </row>
    <row r="5091" spans="1:16">
      <c r="A5091" s="3">
        <f t="shared" si="241"/>
        <v>5089</v>
      </c>
      <c r="B5091" s="3">
        <f>IF(成绩记录表!C5091=成绩查询表!$G$17,P5091+ROW(P5091)/10000000,10000000)+ROW(P5091)/1000000</f>
        <v>10000000.005091</v>
      </c>
      <c r="O5091" s="15">
        <f t="shared" si="242"/>
        <v>0</v>
      </c>
      <c r="P5091" s="30">
        <f t="shared" si="243"/>
        <v>1</v>
      </c>
    </row>
    <row r="5092" spans="1:16">
      <c r="A5092" s="3">
        <f t="shared" si="241"/>
        <v>5090</v>
      </c>
      <c r="B5092" s="3">
        <f>IF(成绩记录表!C5092=成绩查询表!$G$17,P5092+ROW(P5092)/10000000,10000000)+ROW(P5092)/1000000</f>
        <v>10000000.005092001</v>
      </c>
      <c r="O5092" s="15">
        <f t="shared" si="242"/>
        <v>0</v>
      </c>
      <c r="P5092" s="30">
        <f t="shared" si="243"/>
        <v>1</v>
      </c>
    </row>
    <row r="5093" spans="1:16">
      <c r="A5093" s="3">
        <f t="shared" si="241"/>
        <v>5091</v>
      </c>
      <c r="B5093" s="3">
        <f>IF(成绩记录表!C5093=成绩查询表!$G$17,P5093+ROW(P5093)/10000000,10000000)+ROW(P5093)/1000000</f>
        <v>10000000.005093001</v>
      </c>
      <c r="O5093" s="15">
        <f t="shared" si="242"/>
        <v>0</v>
      </c>
      <c r="P5093" s="30">
        <f t="shared" si="243"/>
        <v>1</v>
      </c>
    </row>
    <row r="5094" spans="1:16">
      <c r="A5094" s="3">
        <f t="shared" si="241"/>
        <v>5092</v>
      </c>
      <c r="B5094" s="3">
        <f>IF(成绩记录表!C5094=成绩查询表!$G$17,P5094+ROW(P5094)/10000000,10000000)+ROW(P5094)/1000000</f>
        <v>10000000.005093999</v>
      </c>
      <c r="O5094" s="15">
        <f t="shared" si="242"/>
        <v>0</v>
      </c>
      <c r="P5094" s="30">
        <f t="shared" si="243"/>
        <v>1</v>
      </c>
    </row>
    <row r="5095" spans="1:16">
      <c r="A5095" s="3">
        <f t="shared" si="241"/>
        <v>5093</v>
      </c>
      <c r="B5095" s="3">
        <f>IF(成绩记录表!C5095=成绩查询表!$G$17,P5095+ROW(P5095)/10000000,10000000)+ROW(P5095)/1000000</f>
        <v>10000000.005094999</v>
      </c>
      <c r="O5095" s="15">
        <f t="shared" si="242"/>
        <v>0</v>
      </c>
      <c r="P5095" s="30">
        <f t="shared" si="243"/>
        <v>1</v>
      </c>
    </row>
    <row r="5096" spans="1:16">
      <c r="A5096" s="3">
        <f t="shared" si="241"/>
        <v>5094</v>
      </c>
      <c r="B5096" s="3">
        <f>IF(成绩记录表!C5096=成绩查询表!$G$17,P5096+ROW(P5096)/10000000,10000000)+ROW(P5096)/1000000</f>
        <v>10000000.005096</v>
      </c>
      <c r="O5096" s="15">
        <f t="shared" si="242"/>
        <v>0</v>
      </c>
      <c r="P5096" s="30">
        <f t="shared" si="243"/>
        <v>1</v>
      </c>
    </row>
    <row r="5097" spans="1:16">
      <c r="A5097" s="3">
        <f t="shared" si="241"/>
        <v>5095</v>
      </c>
      <c r="B5097" s="3">
        <f>IF(成绩记录表!C5097=成绩查询表!$G$17,P5097+ROW(P5097)/10000000,10000000)+ROW(P5097)/1000000</f>
        <v>10000000.005097</v>
      </c>
      <c r="O5097" s="15">
        <f t="shared" si="242"/>
        <v>0</v>
      </c>
      <c r="P5097" s="30">
        <f t="shared" si="243"/>
        <v>1</v>
      </c>
    </row>
    <row r="5098" spans="1:16">
      <c r="A5098" s="3">
        <f t="shared" si="241"/>
        <v>5096</v>
      </c>
      <c r="B5098" s="3">
        <f>IF(成绩记录表!C5098=成绩查询表!$G$17,P5098+ROW(P5098)/10000000,10000000)+ROW(P5098)/1000000</f>
        <v>10000000.005098</v>
      </c>
      <c r="O5098" s="15">
        <f t="shared" si="242"/>
        <v>0</v>
      </c>
      <c r="P5098" s="30">
        <f t="shared" si="243"/>
        <v>1</v>
      </c>
    </row>
    <row r="5099" spans="1:16">
      <c r="A5099" s="3">
        <f t="shared" si="241"/>
        <v>5097</v>
      </c>
      <c r="B5099" s="3">
        <f>IF(成绩记录表!C5099=成绩查询表!$G$17,P5099+ROW(P5099)/10000000,10000000)+ROW(P5099)/1000000</f>
        <v>10000000.005099</v>
      </c>
      <c r="O5099" s="15">
        <f t="shared" si="242"/>
        <v>0</v>
      </c>
      <c r="P5099" s="30">
        <f t="shared" si="243"/>
        <v>1</v>
      </c>
    </row>
    <row r="5100" spans="1:16">
      <c r="A5100" s="3">
        <f t="shared" si="241"/>
        <v>5098</v>
      </c>
      <c r="B5100" s="3">
        <f>IF(成绩记录表!C5100=成绩查询表!$G$17,P5100+ROW(P5100)/10000000,10000000)+ROW(P5100)/1000000</f>
        <v>10000000.005100001</v>
      </c>
      <c r="O5100" s="15">
        <f t="shared" si="242"/>
        <v>0</v>
      </c>
      <c r="P5100" s="30">
        <f t="shared" si="243"/>
        <v>1</v>
      </c>
    </row>
    <row r="5101" spans="1:16">
      <c r="A5101" s="3">
        <f t="shared" si="241"/>
        <v>5099</v>
      </c>
      <c r="B5101" s="3">
        <f>IF(成绩记录表!C5101=成绩查询表!$G$17,P5101+ROW(P5101)/10000000,10000000)+ROW(P5101)/1000000</f>
        <v>10000000.005101001</v>
      </c>
      <c r="O5101" s="15">
        <f t="shared" si="242"/>
        <v>0</v>
      </c>
      <c r="P5101" s="30">
        <f t="shared" si="243"/>
        <v>1</v>
      </c>
    </row>
    <row r="5102" spans="1:16">
      <c r="A5102" s="3">
        <f t="shared" si="241"/>
        <v>5100</v>
      </c>
      <c r="B5102" s="3">
        <f>IF(成绩记录表!C5102=成绩查询表!$G$17,P5102+ROW(P5102)/10000000,10000000)+ROW(P5102)/1000000</f>
        <v>10000000.005101999</v>
      </c>
      <c r="O5102" s="15">
        <f t="shared" si="242"/>
        <v>0</v>
      </c>
      <c r="P5102" s="30">
        <f t="shared" si="243"/>
        <v>1</v>
      </c>
    </row>
    <row r="5103" spans="1:16">
      <c r="A5103" s="3">
        <f t="shared" si="241"/>
        <v>5101</v>
      </c>
      <c r="B5103" s="3">
        <f>IF(成绩记录表!C5103=成绩查询表!$G$17,P5103+ROW(P5103)/10000000,10000000)+ROW(P5103)/1000000</f>
        <v>10000000.005103</v>
      </c>
      <c r="O5103" s="15">
        <f t="shared" si="242"/>
        <v>0</v>
      </c>
      <c r="P5103" s="30">
        <f t="shared" si="243"/>
        <v>1</v>
      </c>
    </row>
    <row r="5104" spans="1:16">
      <c r="A5104" s="3">
        <f t="shared" si="241"/>
        <v>5102</v>
      </c>
      <c r="B5104" s="3">
        <f>IF(成绩记录表!C5104=成绩查询表!$G$17,P5104+ROW(P5104)/10000000,10000000)+ROW(P5104)/1000000</f>
        <v>10000000.005104</v>
      </c>
      <c r="O5104" s="15">
        <f t="shared" si="242"/>
        <v>0</v>
      </c>
      <c r="P5104" s="30">
        <f t="shared" si="243"/>
        <v>1</v>
      </c>
    </row>
    <row r="5105" spans="1:16">
      <c r="A5105" s="3">
        <f t="shared" si="241"/>
        <v>5103</v>
      </c>
      <c r="B5105" s="3">
        <f>IF(成绩记录表!C5105=成绩查询表!$G$17,P5105+ROW(P5105)/10000000,10000000)+ROW(P5105)/1000000</f>
        <v>10000000.005105</v>
      </c>
      <c r="O5105" s="15">
        <f t="shared" si="242"/>
        <v>0</v>
      </c>
      <c r="P5105" s="30">
        <f t="shared" si="243"/>
        <v>1</v>
      </c>
    </row>
    <row r="5106" spans="1:16">
      <c r="A5106" s="3">
        <f t="shared" si="241"/>
        <v>5104</v>
      </c>
      <c r="B5106" s="3">
        <f>IF(成绩记录表!C5106=成绩查询表!$G$17,P5106+ROW(P5106)/10000000,10000000)+ROW(P5106)/1000000</f>
        <v>10000000.005106</v>
      </c>
      <c r="O5106" s="15">
        <f t="shared" si="242"/>
        <v>0</v>
      </c>
      <c r="P5106" s="30">
        <f t="shared" si="243"/>
        <v>1</v>
      </c>
    </row>
    <row r="5107" spans="1:16">
      <c r="A5107" s="3">
        <f t="shared" si="241"/>
        <v>5105</v>
      </c>
      <c r="B5107" s="3">
        <f>IF(成绩记录表!C5107=成绩查询表!$G$17,P5107+ROW(P5107)/10000000,10000000)+ROW(P5107)/1000000</f>
        <v>10000000.005107</v>
      </c>
      <c r="O5107" s="15">
        <f t="shared" si="242"/>
        <v>0</v>
      </c>
      <c r="P5107" s="30">
        <f t="shared" si="243"/>
        <v>1</v>
      </c>
    </row>
    <row r="5108" spans="1:16">
      <c r="A5108" s="3">
        <f t="shared" si="241"/>
        <v>5106</v>
      </c>
      <c r="B5108" s="3">
        <f>IF(成绩记录表!C5108=成绩查询表!$G$17,P5108+ROW(P5108)/10000000,10000000)+ROW(P5108)/1000000</f>
        <v>10000000.005108001</v>
      </c>
      <c r="O5108" s="15">
        <f t="shared" si="242"/>
        <v>0</v>
      </c>
      <c r="P5108" s="30">
        <f t="shared" si="243"/>
        <v>1</v>
      </c>
    </row>
    <row r="5109" spans="1:16">
      <c r="A5109" s="3">
        <f t="shared" si="241"/>
        <v>5107</v>
      </c>
      <c r="B5109" s="3">
        <f>IF(成绩记录表!C5109=成绩查询表!$G$17,P5109+ROW(P5109)/10000000,10000000)+ROW(P5109)/1000000</f>
        <v>10000000.005108999</v>
      </c>
      <c r="O5109" s="15">
        <f t="shared" si="242"/>
        <v>0</v>
      </c>
      <c r="P5109" s="30">
        <f t="shared" si="243"/>
        <v>1</v>
      </c>
    </row>
    <row r="5110" spans="1:16">
      <c r="A5110" s="3">
        <f t="shared" si="241"/>
        <v>5108</v>
      </c>
      <c r="B5110" s="3">
        <f>IF(成绩记录表!C5110=成绩查询表!$G$17,P5110+ROW(P5110)/10000000,10000000)+ROW(P5110)/1000000</f>
        <v>10000000.005109999</v>
      </c>
      <c r="O5110" s="15">
        <f t="shared" si="242"/>
        <v>0</v>
      </c>
      <c r="P5110" s="30">
        <f t="shared" si="243"/>
        <v>1</v>
      </c>
    </row>
    <row r="5111" spans="1:16">
      <c r="A5111" s="3">
        <f t="shared" si="241"/>
        <v>5109</v>
      </c>
      <c r="B5111" s="3">
        <f>IF(成绩记录表!C5111=成绩查询表!$G$17,P5111+ROW(P5111)/10000000,10000000)+ROW(P5111)/1000000</f>
        <v>10000000.005111</v>
      </c>
      <c r="O5111" s="15">
        <f t="shared" si="242"/>
        <v>0</v>
      </c>
      <c r="P5111" s="30">
        <f t="shared" si="243"/>
        <v>1</v>
      </c>
    </row>
    <row r="5112" spans="1:16">
      <c r="A5112" s="3">
        <f t="shared" si="241"/>
        <v>5110</v>
      </c>
      <c r="B5112" s="3">
        <f>IF(成绩记录表!C5112=成绩查询表!$G$17,P5112+ROW(P5112)/10000000,10000000)+ROW(P5112)/1000000</f>
        <v>10000000.005112</v>
      </c>
      <c r="O5112" s="15">
        <f t="shared" si="242"/>
        <v>0</v>
      </c>
      <c r="P5112" s="30">
        <f t="shared" si="243"/>
        <v>1</v>
      </c>
    </row>
    <row r="5113" spans="1:16">
      <c r="A5113" s="3">
        <f t="shared" si="241"/>
        <v>5111</v>
      </c>
      <c r="B5113" s="3">
        <f>IF(成绩记录表!C5113=成绩查询表!$G$17,P5113+ROW(P5113)/10000000,10000000)+ROW(P5113)/1000000</f>
        <v>10000000.005113</v>
      </c>
      <c r="O5113" s="15">
        <f t="shared" si="242"/>
        <v>0</v>
      </c>
      <c r="P5113" s="30">
        <f t="shared" si="243"/>
        <v>1</v>
      </c>
    </row>
    <row r="5114" spans="1:16">
      <c r="A5114" s="3">
        <f t="shared" si="241"/>
        <v>5112</v>
      </c>
      <c r="B5114" s="3">
        <f>IF(成绩记录表!C5114=成绩查询表!$G$17,P5114+ROW(P5114)/10000000,10000000)+ROW(P5114)/1000000</f>
        <v>10000000.005114</v>
      </c>
      <c r="O5114" s="15">
        <f t="shared" si="242"/>
        <v>0</v>
      </c>
      <c r="P5114" s="30">
        <f t="shared" si="243"/>
        <v>1</v>
      </c>
    </row>
    <row r="5115" spans="1:16">
      <c r="A5115" s="3">
        <f t="shared" si="241"/>
        <v>5113</v>
      </c>
      <c r="B5115" s="3">
        <f>IF(成绩记录表!C5115=成绩查询表!$G$17,P5115+ROW(P5115)/10000000,10000000)+ROW(P5115)/1000000</f>
        <v>10000000.005115001</v>
      </c>
      <c r="O5115" s="15">
        <f t="shared" si="242"/>
        <v>0</v>
      </c>
      <c r="P5115" s="30">
        <f t="shared" si="243"/>
        <v>1</v>
      </c>
    </row>
    <row r="5116" spans="1:16">
      <c r="A5116" s="3">
        <f t="shared" si="241"/>
        <v>5114</v>
      </c>
      <c r="B5116" s="3">
        <f>IF(成绩记录表!C5116=成绩查询表!$G$17,P5116+ROW(P5116)/10000000,10000000)+ROW(P5116)/1000000</f>
        <v>10000000.005116001</v>
      </c>
      <c r="O5116" s="15">
        <f t="shared" si="242"/>
        <v>0</v>
      </c>
      <c r="P5116" s="30">
        <f t="shared" si="243"/>
        <v>1</v>
      </c>
    </row>
    <row r="5117" spans="1:16">
      <c r="A5117" s="3">
        <f t="shared" si="241"/>
        <v>5115</v>
      </c>
      <c r="B5117" s="3">
        <f>IF(成绩记录表!C5117=成绩查询表!$G$17,P5117+ROW(P5117)/10000000,10000000)+ROW(P5117)/1000000</f>
        <v>10000000.005116999</v>
      </c>
      <c r="O5117" s="15">
        <f t="shared" si="242"/>
        <v>0</v>
      </c>
      <c r="P5117" s="30">
        <f t="shared" si="243"/>
        <v>1</v>
      </c>
    </row>
    <row r="5118" spans="1:16">
      <c r="A5118" s="3">
        <f t="shared" si="241"/>
        <v>5116</v>
      </c>
      <c r="B5118" s="3">
        <f>IF(成绩记录表!C5118=成绩查询表!$G$17,P5118+ROW(P5118)/10000000,10000000)+ROW(P5118)/1000000</f>
        <v>10000000.005117999</v>
      </c>
      <c r="O5118" s="15">
        <f t="shared" si="242"/>
        <v>0</v>
      </c>
      <c r="P5118" s="30">
        <f t="shared" si="243"/>
        <v>1</v>
      </c>
    </row>
    <row r="5119" spans="1:16">
      <c r="A5119" s="3">
        <f t="shared" si="241"/>
        <v>5117</v>
      </c>
      <c r="B5119" s="3">
        <f>IF(成绩记录表!C5119=成绩查询表!$G$17,P5119+ROW(P5119)/10000000,10000000)+ROW(P5119)/1000000</f>
        <v>10000000.005119</v>
      </c>
      <c r="O5119" s="15">
        <f t="shared" si="242"/>
        <v>0</v>
      </c>
      <c r="P5119" s="30">
        <f t="shared" si="243"/>
        <v>1</v>
      </c>
    </row>
    <row r="5120" spans="1:16">
      <c r="A5120" s="3">
        <f t="shared" si="241"/>
        <v>5118</v>
      </c>
      <c r="B5120" s="3">
        <f>IF(成绩记录表!C5120=成绩查询表!$G$17,P5120+ROW(P5120)/10000000,10000000)+ROW(P5120)/1000000</f>
        <v>10000000.00512</v>
      </c>
      <c r="O5120" s="15">
        <f t="shared" si="242"/>
        <v>0</v>
      </c>
      <c r="P5120" s="30">
        <f t="shared" si="243"/>
        <v>1</v>
      </c>
    </row>
    <row r="5121" spans="1:16">
      <c r="A5121" s="3">
        <f t="shared" si="241"/>
        <v>5119</v>
      </c>
      <c r="B5121" s="3">
        <f>IF(成绩记录表!C5121=成绩查询表!$G$17,P5121+ROW(P5121)/10000000,10000000)+ROW(P5121)/1000000</f>
        <v>10000000.005121</v>
      </c>
      <c r="O5121" s="15">
        <f t="shared" si="242"/>
        <v>0</v>
      </c>
      <c r="P5121" s="30">
        <f t="shared" si="243"/>
        <v>1</v>
      </c>
    </row>
    <row r="5122" spans="1:16">
      <c r="A5122" s="3">
        <f t="shared" si="241"/>
        <v>5120</v>
      </c>
      <c r="B5122" s="3">
        <f>IF(成绩记录表!C5122=成绩查询表!$G$17,P5122+ROW(P5122)/10000000,10000000)+ROW(P5122)/1000000</f>
        <v>10000000.005122</v>
      </c>
      <c r="O5122" s="15">
        <f t="shared" si="242"/>
        <v>0</v>
      </c>
      <c r="P5122" s="30">
        <f t="shared" si="243"/>
        <v>1</v>
      </c>
    </row>
    <row r="5123" spans="1:16">
      <c r="A5123" s="3">
        <f t="shared" si="241"/>
        <v>5121</v>
      </c>
      <c r="B5123" s="3">
        <f>IF(成绩记录表!C5123=成绩查询表!$G$17,P5123+ROW(P5123)/10000000,10000000)+ROW(P5123)/1000000</f>
        <v>10000000.005123001</v>
      </c>
      <c r="O5123" s="15">
        <f t="shared" si="242"/>
        <v>0</v>
      </c>
      <c r="P5123" s="30">
        <f t="shared" si="243"/>
        <v>1</v>
      </c>
    </row>
    <row r="5124" spans="1:16">
      <c r="A5124" s="3">
        <f t="shared" si="241"/>
        <v>5122</v>
      </c>
      <c r="B5124" s="3">
        <f>IF(成绩记录表!C5124=成绩查询表!$G$17,P5124+ROW(P5124)/10000000,10000000)+ROW(P5124)/1000000</f>
        <v>10000000.005124001</v>
      </c>
      <c r="O5124" s="15">
        <f t="shared" si="242"/>
        <v>0</v>
      </c>
      <c r="P5124" s="30">
        <f t="shared" si="243"/>
        <v>1</v>
      </c>
    </row>
    <row r="5125" spans="1:16">
      <c r="A5125" s="3">
        <f t="shared" si="241"/>
        <v>5123</v>
      </c>
      <c r="B5125" s="3">
        <f>IF(成绩记录表!C5125=成绩查询表!$G$17,P5125+ROW(P5125)/10000000,10000000)+ROW(P5125)/1000000</f>
        <v>10000000.005124999</v>
      </c>
      <c r="O5125" s="15">
        <f t="shared" si="242"/>
        <v>0</v>
      </c>
      <c r="P5125" s="30">
        <f t="shared" si="243"/>
        <v>1</v>
      </c>
    </row>
    <row r="5126" spans="1:16">
      <c r="A5126" s="3">
        <f t="shared" si="241"/>
        <v>5124</v>
      </c>
      <c r="B5126" s="3">
        <f>IF(成绩记录表!C5126=成绩查询表!$G$17,P5126+ROW(P5126)/10000000,10000000)+ROW(P5126)/1000000</f>
        <v>10000000.005125999</v>
      </c>
      <c r="O5126" s="15">
        <f t="shared" si="242"/>
        <v>0</v>
      </c>
      <c r="P5126" s="30">
        <f t="shared" si="243"/>
        <v>1</v>
      </c>
    </row>
    <row r="5127" spans="1:16">
      <c r="A5127" s="3">
        <f t="shared" si="241"/>
        <v>5125</v>
      </c>
      <c r="B5127" s="3">
        <f>IF(成绩记录表!C5127=成绩查询表!$G$17,P5127+ROW(P5127)/10000000,10000000)+ROW(P5127)/1000000</f>
        <v>10000000.005127</v>
      </c>
      <c r="O5127" s="15">
        <f t="shared" si="242"/>
        <v>0</v>
      </c>
      <c r="P5127" s="30">
        <f t="shared" si="243"/>
        <v>1</v>
      </c>
    </row>
    <row r="5128" spans="1:16">
      <c r="A5128" s="3">
        <f t="shared" si="241"/>
        <v>5126</v>
      </c>
      <c r="B5128" s="3">
        <f>IF(成绩记录表!C5128=成绩查询表!$G$17,P5128+ROW(P5128)/10000000,10000000)+ROW(P5128)/1000000</f>
        <v>10000000.005128</v>
      </c>
      <c r="O5128" s="15">
        <f t="shared" si="242"/>
        <v>0</v>
      </c>
      <c r="P5128" s="30">
        <f t="shared" si="243"/>
        <v>1</v>
      </c>
    </row>
    <row r="5129" spans="1:16">
      <c r="A5129" s="3">
        <f t="shared" si="241"/>
        <v>5127</v>
      </c>
      <c r="B5129" s="3">
        <f>IF(成绩记录表!C5129=成绩查询表!$G$17,P5129+ROW(P5129)/10000000,10000000)+ROW(P5129)/1000000</f>
        <v>10000000.005129</v>
      </c>
      <c r="O5129" s="15">
        <f t="shared" si="242"/>
        <v>0</v>
      </c>
      <c r="P5129" s="30">
        <f t="shared" si="243"/>
        <v>1</v>
      </c>
    </row>
    <row r="5130" spans="1:16">
      <c r="A5130" s="3">
        <f t="shared" si="241"/>
        <v>5128</v>
      </c>
      <c r="B5130" s="3">
        <f>IF(成绩记录表!C5130=成绩查询表!$G$17,P5130+ROW(P5130)/10000000,10000000)+ROW(P5130)/1000000</f>
        <v>10000000.00513</v>
      </c>
      <c r="O5130" s="15">
        <f t="shared" si="242"/>
        <v>0</v>
      </c>
      <c r="P5130" s="30">
        <f t="shared" si="243"/>
        <v>1</v>
      </c>
    </row>
    <row r="5131" spans="1:16">
      <c r="A5131" s="3">
        <f t="shared" si="241"/>
        <v>5129</v>
      </c>
      <c r="B5131" s="3">
        <f>IF(成绩记录表!C5131=成绩查询表!$G$17,P5131+ROW(P5131)/10000000,10000000)+ROW(P5131)/1000000</f>
        <v>10000000.005131001</v>
      </c>
      <c r="O5131" s="15">
        <f t="shared" si="242"/>
        <v>0</v>
      </c>
      <c r="P5131" s="30">
        <f t="shared" si="243"/>
        <v>1</v>
      </c>
    </row>
    <row r="5132" spans="1:16">
      <c r="A5132" s="3">
        <f t="shared" si="241"/>
        <v>5130</v>
      </c>
      <c r="B5132" s="3">
        <f>IF(成绩记录表!C5132=成绩查询表!$G$17,P5132+ROW(P5132)/10000000,10000000)+ROW(P5132)/1000000</f>
        <v>10000000.005132001</v>
      </c>
      <c r="O5132" s="15">
        <f t="shared" si="242"/>
        <v>0</v>
      </c>
      <c r="P5132" s="30">
        <f t="shared" si="243"/>
        <v>1</v>
      </c>
    </row>
    <row r="5133" spans="1:16">
      <c r="A5133" s="3">
        <f t="shared" si="241"/>
        <v>5131</v>
      </c>
      <c r="B5133" s="3">
        <f>IF(成绩记录表!C5133=成绩查询表!$G$17,P5133+ROW(P5133)/10000000,10000000)+ROW(P5133)/1000000</f>
        <v>10000000.005132999</v>
      </c>
      <c r="O5133" s="15">
        <f t="shared" si="242"/>
        <v>0</v>
      </c>
      <c r="P5133" s="30">
        <f t="shared" si="243"/>
        <v>1</v>
      </c>
    </row>
    <row r="5134" spans="1:16">
      <c r="A5134" s="3">
        <f t="shared" si="241"/>
        <v>5132</v>
      </c>
      <c r="B5134" s="3">
        <f>IF(成绩记录表!C5134=成绩查询表!$G$17,P5134+ROW(P5134)/10000000,10000000)+ROW(P5134)/1000000</f>
        <v>10000000.005134</v>
      </c>
      <c r="O5134" s="15">
        <f t="shared" si="242"/>
        <v>0</v>
      </c>
      <c r="P5134" s="30">
        <f t="shared" si="243"/>
        <v>1</v>
      </c>
    </row>
    <row r="5135" spans="1:16">
      <c r="A5135" s="3">
        <f t="shared" si="241"/>
        <v>5133</v>
      </c>
      <c r="B5135" s="3">
        <f>IF(成绩记录表!C5135=成绩查询表!$G$17,P5135+ROW(P5135)/10000000,10000000)+ROW(P5135)/1000000</f>
        <v>10000000.005135</v>
      </c>
      <c r="O5135" s="15">
        <f t="shared" si="242"/>
        <v>0</v>
      </c>
      <c r="P5135" s="30">
        <f t="shared" si="243"/>
        <v>1</v>
      </c>
    </row>
    <row r="5136" spans="1:16">
      <c r="A5136" s="3">
        <f t="shared" ref="A5136:A5199" si="244">RANK(B5136,B:B,1)</f>
        <v>5134</v>
      </c>
      <c r="B5136" s="3">
        <f>IF(成绩记录表!C5136=成绩查询表!$G$17,P5136+ROW(P5136)/10000000,10000000)+ROW(P5136)/1000000</f>
        <v>10000000.005136</v>
      </c>
      <c r="O5136" s="15">
        <f t="shared" ref="O5136:O5199" si="245">SUM(F5136:N5136)</f>
        <v>0</v>
      </c>
      <c r="P5136" s="30">
        <f t="shared" si="243"/>
        <v>1</v>
      </c>
    </row>
    <row r="5137" spans="1:16">
      <c r="A5137" s="3">
        <f t="shared" si="244"/>
        <v>5135</v>
      </c>
      <c r="B5137" s="3">
        <f>IF(成绩记录表!C5137=成绩查询表!$G$17,P5137+ROW(P5137)/10000000,10000000)+ROW(P5137)/1000000</f>
        <v>10000000.005137</v>
      </c>
      <c r="O5137" s="15">
        <f t="shared" si="245"/>
        <v>0</v>
      </c>
      <c r="P5137" s="30">
        <f t="shared" si="243"/>
        <v>1</v>
      </c>
    </row>
    <row r="5138" spans="1:16">
      <c r="A5138" s="3">
        <f t="shared" si="244"/>
        <v>5136</v>
      </c>
      <c r="B5138" s="3">
        <f>IF(成绩记录表!C5138=成绩查询表!$G$17,P5138+ROW(P5138)/10000000,10000000)+ROW(P5138)/1000000</f>
        <v>10000000.005138</v>
      </c>
      <c r="O5138" s="15">
        <f t="shared" si="245"/>
        <v>0</v>
      </c>
      <c r="P5138" s="30">
        <f t="shared" si="243"/>
        <v>1</v>
      </c>
    </row>
    <row r="5139" spans="1:16">
      <c r="A5139" s="3">
        <f t="shared" si="244"/>
        <v>5137</v>
      </c>
      <c r="B5139" s="3">
        <f>IF(成绩记录表!C5139=成绩查询表!$G$17,P5139+ROW(P5139)/10000000,10000000)+ROW(P5139)/1000000</f>
        <v>10000000.005139001</v>
      </c>
      <c r="O5139" s="15">
        <f t="shared" si="245"/>
        <v>0</v>
      </c>
      <c r="P5139" s="30">
        <f t="shared" si="243"/>
        <v>1</v>
      </c>
    </row>
    <row r="5140" spans="1:16">
      <c r="A5140" s="3">
        <f t="shared" si="244"/>
        <v>5138</v>
      </c>
      <c r="B5140" s="3">
        <f>IF(成绩记录表!C5140=成绩查询表!$G$17,P5140+ROW(P5140)/10000000,10000000)+ROW(P5140)/1000000</f>
        <v>10000000.005139999</v>
      </c>
      <c r="O5140" s="15">
        <f t="shared" si="245"/>
        <v>0</v>
      </c>
      <c r="P5140" s="30">
        <f t="shared" si="243"/>
        <v>1</v>
      </c>
    </row>
    <row r="5141" spans="1:16">
      <c r="A5141" s="3">
        <f t="shared" si="244"/>
        <v>5139</v>
      </c>
      <c r="B5141" s="3">
        <f>IF(成绩记录表!C5141=成绩查询表!$G$17,P5141+ROW(P5141)/10000000,10000000)+ROW(P5141)/1000000</f>
        <v>10000000.005140999</v>
      </c>
      <c r="O5141" s="15">
        <f t="shared" si="245"/>
        <v>0</v>
      </c>
      <c r="P5141" s="30">
        <f t="shared" si="243"/>
        <v>1</v>
      </c>
    </row>
    <row r="5142" spans="1:16">
      <c r="A5142" s="3">
        <f t="shared" si="244"/>
        <v>5140</v>
      </c>
      <c r="B5142" s="3">
        <f>IF(成绩记录表!C5142=成绩查询表!$G$17,P5142+ROW(P5142)/10000000,10000000)+ROW(P5142)/1000000</f>
        <v>10000000.005142</v>
      </c>
      <c r="O5142" s="15">
        <f t="shared" si="245"/>
        <v>0</v>
      </c>
      <c r="P5142" s="30">
        <f t="shared" ref="P5142:P5205" si="246">IFERROR(VALUE(COUNTIFS($C$2:$C$20000,C5142,$O$2:$O$20000,"&gt;"&amp;$O5142)+1),0)</f>
        <v>1</v>
      </c>
    </row>
    <row r="5143" spans="1:16">
      <c r="A5143" s="3">
        <f t="shared" si="244"/>
        <v>5141</v>
      </c>
      <c r="B5143" s="3">
        <f>IF(成绩记录表!C5143=成绩查询表!$G$17,P5143+ROW(P5143)/10000000,10000000)+ROW(P5143)/1000000</f>
        <v>10000000.005143</v>
      </c>
      <c r="O5143" s="15">
        <f t="shared" si="245"/>
        <v>0</v>
      </c>
      <c r="P5143" s="30">
        <f t="shared" si="246"/>
        <v>1</v>
      </c>
    </row>
    <row r="5144" spans="1:16">
      <c r="A5144" s="3">
        <f t="shared" si="244"/>
        <v>5142</v>
      </c>
      <c r="B5144" s="3">
        <f>IF(成绩记录表!C5144=成绩查询表!$G$17,P5144+ROW(P5144)/10000000,10000000)+ROW(P5144)/1000000</f>
        <v>10000000.005144</v>
      </c>
      <c r="O5144" s="15">
        <f t="shared" si="245"/>
        <v>0</v>
      </c>
      <c r="P5144" s="30">
        <f t="shared" si="246"/>
        <v>1</v>
      </c>
    </row>
    <row r="5145" spans="1:16">
      <c r="A5145" s="3">
        <f t="shared" si="244"/>
        <v>5143</v>
      </c>
      <c r="B5145" s="3">
        <f>IF(成绩记录表!C5145=成绩查询表!$G$17,P5145+ROW(P5145)/10000000,10000000)+ROW(P5145)/1000000</f>
        <v>10000000.005145</v>
      </c>
      <c r="O5145" s="15">
        <f t="shared" si="245"/>
        <v>0</v>
      </c>
      <c r="P5145" s="30">
        <f t="shared" si="246"/>
        <v>1</v>
      </c>
    </row>
    <row r="5146" spans="1:16">
      <c r="A5146" s="3">
        <f t="shared" si="244"/>
        <v>5144</v>
      </c>
      <c r="B5146" s="3">
        <f>IF(成绩记录表!C5146=成绩查询表!$G$17,P5146+ROW(P5146)/10000000,10000000)+ROW(P5146)/1000000</f>
        <v>10000000.005146001</v>
      </c>
      <c r="O5146" s="15">
        <f t="shared" si="245"/>
        <v>0</v>
      </c>
      <c r="P5146" s="30">
        <f t="shared" si="246"/>
        <v>1</v>
      </c>
    </row>
    <row r="5147" spans="1:16">
      <c r="A5147" s="3">
        <f t="shared" si="244"/>
        <v>5145</v>
      </c>
      <c r="B5147" s="3">
        <f>IF(成绩记录表!C5147=成绩查询表!$G$17,P5147+ROW(P5147)/10000000,10000000)+ROW(P5147)/1000000</f>
        <v>10000000.005147001</v>
      </c>
      <c r="O5147" s="15">
        <f t="shared" si="245"/>
        <v>0</v>
      </c>
      <c r="P5147" s="30">
        <f t="shared" si="246"/>
        <v>1</v>
      </c>
    </row>
    <row r="5148" spans="1:16">
      <c r="A5148" s="3">
        <f t="shared" si="244"/>
        <v>5146</v>
      </c>
      <c r="B5148" s="3">
        <f>IF(成绩记录表!C5148=成绩查询表!$G$17,P5148+ROW(P5148)/10000000,10000000)+ROW(P5148)/1000000</f>
        <v>10000000.005147999</v>
      </c>
      <c r="O5148" s="15">
        <f t="shared" si="245"/>
        <v>0</v>
      </c>
      <c r="P5148" s="30">
        <f t="shared" si="246"/>
        <v>1</v>
      </c>
    </row>
    <row r="5149" spans="1:16">
      <c r="A5149" s="3">
        <f t="shared" si="244"/>
        <v>5147</v>
      </c>
      <c r="B5149" s="3">
        <f>IF(成绩记录表!C5149=成绩查询表!$G$17,P5149+ROW(P5149)/10000000,10000000)+ROW(P5149)/1000000</f>
        <v>10000000.005148999</v>
      </c>
      <c r="O5149" s="15">
        <f t="shared" si="245"/>
        <v>0</v>
      </c>
      <c r="P5149" s="30">
        <f t="shared" si="246"/>
        <v>1</v>
      </c>
    </row>
    <row r="5150" spans="1:16">
      <c r="A5150" s="3">
        <f t="shared" si="244"/>
        <v>5148</v>
      </c>
      <c r="B5150" s="3">
        <f>IF(成绩记录表!C5150=成绩查询表!$G$17,P5150+ROW(P5150)/10000000,10000000)+ROW(P5150)/1000000</f>
        <v>10000000.00515</v>
      </c>
      <c r="O5150" s="15">
        <f t="shared" si="245"/>
        <v>0</v>
      </c>
      <c r="P5150" s="30">
        <f t="shared" si="246"/>
        <v>1</v>
      </c>
    </row>
    <row r="5151" spans="1:16">
      <c r="A5151" s="3">
        <f t="shared" si="244"/>
        <v>5149</v>
      </c>
      <c r="B5151" s="3">
        <f>IF(成绩记录表!C5151=成绩查询表!$G$17,P5151+ROW(P5151)/10000000,10000000)+ROW(P5151)/1000000</f>
        <v>10000000.005151</v>
      </c>
      <c r="O5151" s="15">
        <f t="shared" si="245"/>
        <v>0</v>
      </c>
      <c r="P5151" s="30">
        <f t="shared" si="246"/>
        <v>1</v>
      </c>
    </row>
    <row r="5152" spans="1:16">
      <c r="A5152" s="3">
        <f t="shared" si="244"/>
        <v>5150</v>
      </c>
      <c r="B5152" s="3">
        <f>IF(成绩记录表!C5152=成绩查询表!$G$17,P5152+ROW(P5152)/10000000,10000000)+ROW(P5152)/1000000</f>
        <v>10000000.005152</v>
      </c>
      <c r="O5152" s="15">
        <f t="shared" si="245"/>
        <v>0</v>
      </c>
      <c r="P5152" s="30">
        <f t="shared" si="246"/>
        <v>1</v>
      </c>
    </row>
    <row r="5153" spans="1:16">
      <c r="A5153" s="3">
        <f t="shared" si="244"/>
        <v>5151</v>
      </c>
      <c r="B5153" s="3">
        <f>IF(成绩记录表!C5153=成绩查询表!$G$17,P5153+ROW(P5153)/10000000,10000000)+ROW(P5153)/1000000</f>
        <v>10000000.005153</v>
      </c>
      <c r="O5153" s="15">
        <f t="shared" si="245"/>
        <v>0</v>
      </c>
      <c r="P5153" s="30">
        <f t="shared" si="246"/>
        <v>1</v>
      </c>
    </row>
    <row r="5154" spans="1:16">
      <c r="A5154" s="3">
        <f t="shared" si="244"/>
        <v>5152</v>
      </c>
      <c r="B5154" s="3">
        <f>IF(成绩记录表!C5154=成绩查询表!$G$17,P5154+ROW(P5154)/10000000,10000000)+ROW(P5154)/1000000</f>
        <v>10000000.005154001</v>
      </c>
      <c r="O5154" s="15">
        <f t="shared" si="245"/>
        <v>0</v>
      </c>
      <c r="P5154" s="30">
        <f t="shared" si="246"/>
        <v>1</v>
      </c>
    </row>
    <row r="5155" spans="1:16">
      <c r="A5155" s="3">
        <f t="shared" si="244"/>
        <v>5153</v>
      </c>
      <c r="B5155" s="3">
        <f>IF(成绩记录表!C5155=成绩查询表!$G$17,P5155+ROW(P5155)/10000000,10000000)+ROW(P5155)/1000000</f>
        <v>10000000.005155001</v>
      </c>
      <c r="O5155" s="15">
        <f t="shared" si="245"/>
        <v>0</v>
      </c>
      <c r="P5155" s="30">
        <f t="shared" si="246"/>
        <v>1</v>
      </c>
    </row>
    <row r="5156" spans="1:16">
      <c r="A5156" s="3">
        <f t="shared" si="244"/>
        <v>5154</v>
      </c>
      <c r="B5156" s="3">
        <f>IF(成绩记录表!C5156=成绩查询表!$G$17,P5156+ROW(P5156)/10000000,10000000)+ROW(P5156)/1000000</f>
        <v>10000000.005155999</v>
      </c>
      <c r="O5156" s="15">
        <f t="shared" si="245"/>
        <v>0</v>
      </c>
      <c r="P5156" s="30">
        <f t="shared" si="246"/>
        <v>1</v>
      </c>
    </row>
    <row r="5157" spans="1:16">
      <c r="A5157" s="3">
        <f t="shared" si="244"/>
        <v>5155</v>
      </c>
      <c r="B5157" s="3">
        <f>IF(成绩记录表!C5157=成绩查询表!$G$17,P5157+ROW(P5157)/10000000,10000000)+ROW(P5157)/1000000</f>
        <v>10000000.005156999</v>
      </c>
      <c r="O5157" s="15">
        <f t="shared" si="245"/>
        <v>0</v>
      </c>
      <c r="P5157" s="30">
        <f t="shared" si="246"/>
        <v>1</v>
      </c>
    </row>
    <row r="5158" spans="1:16">
      <c r="A5158" s="3">
        <f t="shared" si="244"/>
        <v>5156</v>
      </c>
      <c r="B5158" s="3">
        <f>IF(成绩记录表!C5158=成绩查询表!$G$17,P5158+ROW(P5158)/10000000,10000000)+ROW(P5158)/1000000</f>
        <v>10000000.005158</v>
      </c>
      <c r="O5158" s="15">
        <f t="shared" si="245"/>
        <v>0</v>
      </c>
      <c r="P5158" s="30">
        <f t="shared" si="246"/>
        <v>1</v>
      </c>
    </row>
    <row r="5159" spans="1:16">
      <c r="A5159" s="3">
        <f t="shared" si="244"/>
        <v>5157</v>
      </c>
      <c r="B5159" s="3">
        <f>IF(成绩记录表!C5159=成绩查询表!$G$17,P5159+ROW(P5159)/10000000,10000000)+ROW(P5159)/1000000</f>
        <v>10000000.005159</v>
      </c>
      <c r="O5159" s="15">
        <f t="shared" si="245"/>
        <v>0</v>
      </c>
      <c r="P5159" s="30">
        <f t="shared" si="246"/>
        <v>1</v>
      </c>
    </row>
    <row r="5160" spans="1:16">
      <c r="A5160" s="3">
        <f t="shared" si="244"/>
        <v>5158</v>
      </c>
      <c r="B5160" s="3">
        <f>IF(成绩记录表!C5160=成绩查询表!$G$17,P5160+ROW(P5160)/10000000,10000000)+ROW(P5160)/1000000</f>
        <v>10000000.00516</v>
      </c>
      <c r="O5160" s="15">
        <f t="shared" si="245"/>
        <v>0</v>
      </c>
      <c r="P5160" s="30">
        <f t="shared" si="246"/>
        <v>1</v>
      </c>
    </row>
    <row r="5161" spans="1:16">
      <c r="A5161" s="3">
        <f t="shared" si="244"/>
        <v>5159</v>
      </c>
      <c r="B5161" s="3">
        <f>IF(成绩记录表!C5161=成绩查询表!$G$17,P5161+ROW(P5161)/10000000,10000000)+ROW(P5161)/1000000</f>
        <v>10000000.005161</v>
      </c>
      <c r="O5161" s="15">
        <f t="shared" si="245"/>
        <v>0</v>
      </c>
      <c r="P5161" s="30">
        <f t="shared" si="246"/>
        <v>1</v>
      </c>
    </row>
    <row r="5162" spans="1:16">
      <c r="A5162" s="3">
        <f t="shared" si="244"/>
        <v>5160</v>
      </c>
      <c r="B5162" s="3">
        <f>IF(成绩记录表!C5162=成绩查询表!$G$17,P5162+ROW(P5162)/10000000,10000000)+ROW(P5162)/1000000</f>
        <v>10000000.005162001</v>
      </c>
      <c r="O5162" s="15">
        <f t="shared" si="245"/>
        <v>0</v>
      </c>
      <c r="P5162" s="30">
        <f t="shared" si="246"/>
        <v>1</v>
      </c>
    </row>
    <row r="5163" spans="1:16">
      <c r="A5163" s="3">
        <f t="shared" si="244"/>
        <v>5161</v>
      </c>
      <c r="B5163" s="3">
        <f>IF(成绩记录表!C5163=成绩查询表!$G$17,P5163+ROW(P5163)/10000000,10000000)+ROW(P5163)/1000000</f>
        <v>10000000.005163001</v>
      </c>
      <c r="O5163" s="15">
        <f t="shared" si="245"/>
        <v>0</v>
      </c>
      <c r="P5163" s="30">
        <f t="shared" si="246"/>
        <v>1</v>
      </c>
    </row>
    <row r="5164" spans="1:16">
      <c r="A5164" s="3">
        <f t="shared" si="244"/>
        <v>5162</v>
      </c>
      <c r="B5164" s="3">
        <f>IF(成绩记录表!C5164=成绩查询表!$G$17,P5164+ROW(P5164)/10000000,10000000)+ROW(P5164)/1000000</f>
        <v>10000000.005163999</v>
      </c>
      <c r="O5164" s="15">
        <f t="shared" si="245"/>
        <v>0</v>
      </c>
      <c r="P5164" s="30">
        <f t="shared" si="246"/>
        <v>1</v>
      </c>
    </row>
    <row r="5165" spans="1:16">
      <c r="A5165" s="3">
        <f t="shared" si="244"/>
        <v>5163</v>
      </c>
      <c r="B5165" s="3">
        <f>IF(成绩记录表!C5165=成绩查询表!$G$17,P5165+ROW(P5165)/10000000,10000000)+ROW(P5165)/1000000</f>
        <v>10000000.005165</v>
      </c>
      <c r="O5165" s="15">
        <f t="shared" si="245"/>
        <v>0</v>
      </c>
      <c r="P5165" s="30">
        <f t="shared" si="246"/>
        <v>1</v>
      </c>
    </row>
    <row r="5166" spans="1:16">
      <c r="A5166" s="3">
        <f t="shared" si="244"/>
        <v>5164</v>
      </c>
      <c r="B5166" s="3">
        <f>IF(成绩记录表!C5166=成绩查询表!$G$17,P5166+ROW(P5166)/10000000,10000000)+ROW(P5166)/1000000</f>
        <v>10000000.005166</v>
      </c>
      <c r="O5166" s="15">
        <f t="shared" si="245"/>
        <v>0</v>
      </c>
      <c r="P5166" s="30">
        <f t="shared" si="246"/>
        <v>1</v>
      </c>
    </row>
    <row r="5167" spans="1:16">
      <c r="A5167" s="3">
        <f t="shared" si="244"/>
        <v>5165</v>
      </c>
      <c r="B5167" s="3">
        <f>IF(成绩记录表!C5167=成绩查询表!$G$17,P5167+ROW(P5167)/10000000,10000000)+ROW(P5167)/1000000</f>
        <v>10000000.005167</v>
      </c>
      <c r="O5167" s="15">
        <f t="shared" si="245"/>
        <v>0</v>
      </c>
      <c r="P5167" s="30">
        <f t="shared" si="246"/>
        <v>1</v>
      </c>
    </row>
    <row r="5168" spans="1:16">
      <c r="A5168" s="3">
        <f t="shared" si="244"/>
        <v>5166</v>
      </c>
      <c r="B5168" s="3">
        <f>IF(成绩记录表!C5168=成绩查询表!$G$17,P5168+ROW(P5168)/10000000,10000000)+ROW(P5168)/1000000</f>
        <v>10000000.005168</v>
      </c>
      <c r="O5168" s="15">
        <f t="shared" si="245"/>
        <v>0</v>
      </c>
      <c r="P5168" s="30">
        <f t="shared" si="246"/>
        <v>1</v>
      </c>
    </row>
    <row r="5169" spans="1:16">
      <c r="A5169" s="3">
        <f t="shared" si="244"/>
        <v>5167</v>
      </c>
      <c r="B5169" s="3">
        <f>IF(成绩记录表!C5169=成绩查询表!$G$17,P5169+ROW(P5169)/10000000,10000000)+ROW(P5169)/1000000</f>
        <v>10000000.005169</v>
      </c>
      <c r="O5169" s="15">
        <f t="shared" si="245"/>
        <v>0</v>
      </c>
      <c r="P5169" s="30">
        <f t="shared" si="246"/>
        <v>1</v>
      </c>
    </row>
    <row r="5170" spans="1:16">
      <c r="A5170" s="3">
        <f t="shared" si="244"/>
        <v>5168</v>
      </c>
      <c r="B5170" s="3">
        <f>IF(成绩记录表!C5170=成绩查询表!$G$17,P5170+ROW(P5170)/10000000,10000000)+ROW(P5170)/1000000</f>
        <v>10000000.005170001</v>
      </c>
      <c r="O5170" s="15">
        <f t="shared" si="245"/>
        <v>0</v>
      </c>
      <c r="P5170" s="30">
        <f t="shared" si="246"/>
        <v>1</v>
      </c>
    </row>
    <row r="5171" spans="1:16">
      <c r="A5171" s="3">
        <f t="shared" si="244"/>
        <v>5169</v>
      </c>
      <c r="B5171" s="3">
        <f>IF(成绩记录表!C5171=成绩查询表!$G$17,P5171+ROW(P5171)/10000000,10000000)+ROW(P5171)/1000000</f>
        <v>10000000.005170999</v>
      </c>
      <c r="O5171" s="15">
        <f t="shared" si="245"/>
        <v>0</v>
      </c>
      <c r="P5171" s="30">
        <f t="shared" si="246"/>
        <v>1</v>
      </c>
    </row>
    <row r="5172" spans="1:16">
      <c r="A5172" s="3">
        <f t="shared" si="244"/>
        <v>5170</v>
      </c>
      <c r="B5172" s="3">
        <f>IF(成绩记录表!C5172=成绩查询表!$G$17,P5172+ROW(P5172)/10000000,10000000)+ROW(P5172)/1000000</f>
        <v>10000000.005171999</v>
      </c>
      <c r="O5172" s="15">
        <f t="shared" si="245"/>
        <v>0</v>
      </c>
      <c r="P5172" s="30">
        <f t="shared" si="246"/>
        <v>1</v>
      </c>
    </row>
    <row r="5173" spans="1:16">
      <c r="A5173" s="3">
        <f t="shared" si="244"/>
        <v>5171</v>
      </c>
      <c r="B5173" s="3">
        <f>IF(成绩记录表!C5173=成绩查询表!$G$17,P5173+ROW(P5173)/10000000,10000000)+ROW(P5173)/1000000</f>
        <v>10000000.005173</v>
      </c>
      <c r="O5173" s="15">
        <f t="shared" si="245"/>
        <v>0</v>
      </c>
      <c r="P5173" s="30">
        <f t="shared" si="246"/>
        <v>1</v>
      </c>
    </row>
    <row r="5174" spans="1:16">
      <c r="A5174" s="3">
        <f t="shared" si="244"/>
        <v>5172</v>
      </c>
      <c r="B5174" s="3">
        <f>IF(成绩记录表!C5174=成绩查询表!$G$17,P5174+ROW(P5174)/10000000,10000000)+ROW(P5174)/1000000</f>
        <v>10000000.005174</v>
      </c>
      <c r="O5174" s="15">
        <f t="shared" si="245"/>
        <v>0</v>
      </c>
      <c r="P5174" s="30">
        <f t="shared" si="246"/>
        <v>1</v>
      </c>
    </row>
    <row r="5175" spans="1:16">
      <c r="A5175" s="3">
        <f t="shared" si="244"/>
        <v>5173</v>
      </c>
      <c r="B5175" s="3">
        <f>IF(成绩记录表!C5175=成绩查询表!$G$17,P5175+ROW(P5175)/10000000,10000000)+ROW(P5175)/1000000</f>
        <v>10000000.005175</v>
      </c>
      <c r="O5175" s="15">
        <f t="shared" si="245"/>
        <v>0</v>
      </c>
      <c r="P5175" s="30">
        <f t="shared" si="246"/>
        <v>1</v>
      </c>
    </row>
    <row r="5176" spans="1:16">
      <c r="A5176" s="3">
        <f t="shared" si="244"/>
        <v>5174</v>
      </c>
      <c r="B5176" s="3">
        <f>IF(成绩记录表!C5176=成绩查询表!$G$17,P5176+ROW(P5176)/10000000,10000000)+ROW(P5176)/1000000</f>
        <v>10000000.005176</v>
      </c>
      <c r="O5176" s="15">
        <f t="shared" si="245"/>
        <v>0</v>
      </c>
      <c r="P5176" s="30">
        <f t="shared" si="246"/>
        <v>1</v>
      </c>
    </row>
    <row r="5177" spans="1:16">
      <c r="A5177" s="3">
        <f t="shared" si="244"/>
        <v>5175</v>
      </c>
      <c r="B5177" s="3">
        <f>IF(成绩记录表!C5177=成绩查询表!$G$17,P5177+ROW(P5177)/10000000,10000000)+ROW(P5177)/1000000</f>
        <v>10000000.005177001</v>
      </c>
      <c r="O5177" s="15">
        <f t="shared" si="245"/>
        <v>0</v>
      </c>
      <c r="P5177" s="30">
        <f t="shared" si="246"/>
        <v>1</v>
      </c>
    </row>
    <row r="5178" spans="1:16">
      <c r="A5178" s="3">
        <f t="shared" si="244"/>
        <v>5176</v>
      </c>
      <c r="B5178" s="3">
        <f>IF(成绩记录表!C5178=成绩查询表!$G$17,P5178+ROW(P5178)/10000000,10000000)+ROW(P5178)/1000000</f>
        <v>10000000.005178001</v>
      </c>
      <c r="O5178" s="15">
        <f t="shared" si="245"/>
        <v>0</v>
      </c>
      <c r="P5178" s="30">
        <f t="shared" si="246"/>
        <v>1</v>
      </c>
    </row>
    <row r="5179" spans="1:16">
      <c r="A5179" s="3">
        <f t="shared" si="244"/>
        <v>5177</v>
      </c>
      <c r="B5179" s="3">
        <f>IF(成绩记录表!C5179=成绩查询表!$G$17,P5179+ROW(P5179)/10000000,10000000)+ROW(P5179)/1000000</f>
        <v>10000000.005178999</v>
      </c>
      <c r="O5179" s="15">
        <f t="shared" si="245"/>
        <v>0</v>
      </c>
      <c r="P5179" s="30">
        <f t="shared" si="246"/>
        <v>1</v>
      </c>
    </row>
    <row r="5180" spans="1:16">
      <c r="A5180" s="3">
        <f t="shared" si="244"/>
        <v>5178</v>
      </c>
      <c r="B5180" s="3">
        <f>IF(成绩记录表!C5180=成绩查询表!$G$17,P5180+ROW(P5180)/10000000,10000000)+ROW(P5180)/1000000</f>
        <v>10000000.005179999</v>
      </c>
      <c r="O5180" s="15">
        <f t="shared" si="245"/>
        <v>0</v>
      </c>
      <c r="P5180" s="30">
        <f t="shared" si="246"/>
        <v>1</v>
      </c>
    </row>
    <row r="5181" spans="1:16">
      <c r="A5181" s="3">
        <f t="shared" si="244"/>
        <v>5179</v>
      </c>
      <c r="B5181" s="3">
        <f>IF(成绩记录表!C5181=成绩查询表!$G$17,P5181+ROW(P5181)/10000000,10000000)+ROW(P5181)/1000000</f>
        <v>10000000.005181</v>
      </c>
      <c r="O5181" s="15">
        <f t="shared" si="245"/>
        <v>0</v>
      </c>
      <c r="P5181" s="30">
        <f t="shared" si="246"/>
        <v>1</v>
      </c>
    </row>
    <row r="5182" spans="1:16">
      <c r="A5182" s="3">
        <f t="shared" si="244"/>
        <v>5180</v>
      </c>
      <c r="B5182" s="3">
        <f>IF(成绩记录表!C5182=成绩查询表!$G$17,P5182+ROW(P5182)/10000000,10000000)+ROW(P5182)/1000000</f>
        <v>10000000.005182</v>
      </c>
      <c r="O5182" s="15">
        <f t="shared" si="245"/>
        <v>0</v>
      </c>
      <c r="P5182" s="30">
        <f t="shared" si="246"/>
        <v>1</v>
      </c>
    </row>
    <row r="5183" spans="1:16">
      <c r="A5183" s="3">
        <f t="shared" si="244"/>
        <v>5181</v>
      </c>
      <c r="B5183" s="3">
        <f>IF(成绩记录表!C5183=成绩查询表!$G$17,P5183+ROW(P5183)/10000000,10000000)+ROW(P5183)/1000000</f>
        <v>10000000.005183</v>
      </c>
      <c r="O5183" s="15">
        <f t="shared" si="245"/>
        <v>0</v>
      </c>
      <c r="P5183" s="30">
        <f t="shared" si="246"/>
        <v>1</v>
      </c>
    </row>
    <row r="5184" spans="1:16">
      <c r="A5184" s="3">
        <f t="shared" si="244"/>
        <v>5182</v>
      </c>
      <c r="B5184" s="3">
        <f>IF(成绩记录表!C5184=成绩查询表!$G$17,P5184+ROW(P5184)/10000000,10000000)+ROW(P5184)/1000000</f>
        <v>10000000.005184</v>
      </c>
      <c r="O5184" s="15">
        <f t="shared" si="245"/>
        <v>0</v>
      </c>
      <c r="P5184" s="30">
        <f t="shared" si="246"/>
        <v>1</v>
      </c>
    </row>
    <row r="5185" spans="1:16">
      <c r="A5185" s="3">
        <f t="shared" si="244"/>
        <v>5183</v>
      </c>
      <c r="B5185" s="3">
        <f>IF(成绩记录表!C5185=成绩查询表!$G$17,P5185+ROW(P5185)/10000000,10000000)+ROW(P5185)/1000000</f>
        <v>10000000.005185001</v>
      </c>
      <c r="O5185" s="15">
        <f t="shared" si="245"/>
        <v>0</v>
      </c>
      <c r="P5185" s="30">
        <f t="shared" si="246"/>
        <v>1</v>
      </c>
    </row>
    <row r="5186" spans="1:16">
      <c r="A5186" s="3">
        <f t="shared" si="244"/>
        <v>5184</v>
      </c>
      <c r="B5186" s="3">
        <f>IF(成绩记录表!C5186=成绩查询表!$G$17,P5186+ROW(P5186)/10000000,10000000)+ROW(P5186)/1000000</f>
        <v>10000000.005186001</v>
      </c>
      <c r="O5186" s="15">
        <f t="shared" si="245"/>
        <v>0</v>
      </c>
      <c r="P5186" s="30">
        <f t="shared" si="246"/>
        <v>1</v>
      </c>
    </row>
    <row r="5187" spans="1:16">
      <c r="A5187" s="3">
        <f t="shared" si="244"/>
        <v>5185</v>
      </c>
      <c r="B5187" s="3">
        <f>IF(成绩记录表!C5187=成绩查询表!$G$17,P5187+ROW(P5187)/10000000,10000000)+ROW(P5187)/1000000</f>
        <v>10000000.005186999</v>
      </c>
      <c r="O5187" s="15">
        <f t="shared" si="245"/>
        <v>0</v>
      </c>
      <c r="P5187" s="30">
        <f t="shared" si="246"/>
        <v>1</v>
      </c>
    </row>
    <row r="5188" spans="1:16">
      <c r="A5188" s="3">
        <f t="shared" si="244"/>
        <v>5186</v>
      </c>
      <c r="B5188" s="3">
        <f>IF(成绩记录表!C5188=成绩查询表!$G$17,P5188+ROW(P5188)/10000000,10000000)+ROW(P5188)/1000000</f>
        <v>10000000.005187999</v>
      </c>
      <c r="O5188" s="15">
        <f t="shared" si="245"/>
        <v>0</v>
      </c>
      <c r="P5188" s="30">
        <f t="shared" si="246"/>
        <v>1</v>
      </c>
    </row>
    <row r="5189" spans="1:16">
      <c r="A5189" s="3">
        <f t="shared" si="244"/>
        <v>5187</v>
      </c>
      <c r="B5189" s="3">
        <f>IF(成绩记录表!C5189=成绩查询表!$G$17,P5189+ROW(P5189)/10000000,10000000)+ROW(P5189)/1000000</f>
        <v>10000000.005189</v>
      </c>
      <c r="O5189" s="15">
        <f t="shared" si="245"/>
        <v>0</v>
      </c>
      <c r="P5189" s="30">
        <f t="shared" si="246"/>
        <v>1</v>
      </c>
    </row>
    <row r="5190" spans="1:16">
      <c r="A5190" s="3">
        <f t="shared" si="244"/>
        <v>5188</v>
      </c>
      <c r="B5190" s="3">
        <f>IF(成绩记录表!C5190=成绩查询表!$G$17,P5190+ROW(P5190)/10000000,10000000)+ROW(P5190)/1000000</f>
        <v>10000000.00519</v>
      </c>
      <c r="O5190" s="15">
        <f t="shared" si="245"/>
        <v>0</v>
      </c>
      <c r="P5190" s="30">
        <f t="shared" si="246"/>
        <v>1</v>
      </c>
    </row>
    <row r="5191" spans="1:16">
      <c r="A5191" s="3">
        <f t="shared" si="244"/>
        <v>5189</v>
      </c>
      <c r="B5191" s="3">
        <f>IF(成绩记录表!C5191=成绩查询表!$G$17,P5191+ROW(P5191)/10000000,10000000)+ROW(P5191)/1000000</f>
        <v>10000000.005191</v>
      </c>
      <c r="O5191" s="15">
        <f t="shared" si="245"/>
        <v>0</v>
      </c>
      <c r="P5191" s="30">
        <f t="shared" si="246"/>
        <v>1</v>
      </c>
    </row>
    <row r="5192" spans="1:16">
      <c r="A5192" s="3">
        <f t="shared" si="244"/>
        <v>5190</v>
      </c>
      <c r="B5192" s="3">
        <f>IF(成绩记录表!C5192=成绩查询表!$G$17,P5192+ROW(P5192)/10000000,10000000)+ROW(P5192)/1000000</f>
        <v>10000000.005192</v>
      </c>
      <c r="O5192" s="15">
        <f t="shared" si="245"/>
        <v>0</v>
      </c>
      <c r="P5192" s="30">
        <f t="shared" si="246"/>
        <v>1</v>
      </c>
    </row>
    <row r="5193" spans="1:16">
      <c r="A5193" s="3">
        <f t="shared" si="244"/>
        <v>5191</v>
      </c>
      <c r="B5193" s="3">
        <f>IF(成绩记录表!C5193=成绩查询表!$G$17,P5193+ROW(P5193)/10000000,10000000)+ROW(P5193)/1000000</f>
        <v>10000000.005193001</v>
      </c>
      <c r="O5193" s="15">
        <f t="shared" si="245"/>
        <v>0</v>
      </c>
      <c r="P5193" s="30">
        <f t="shared" si="246"/>
        <v>1</v>
      </c>
    </row>
    <row r="5194" spans="1:16">
      <c r="A5194" s="3">
        <f t="shared" si="244"/>
        <v>5192</v>
      </c>
      <c r="B5194" s="3">
        <f>IF(成绩记录表!C5194=成绩查询表!$G$17,P5194+ROW(P5194)/10000000,10000000)+ROW(P5194)/1000000</f>
        <v>10000000.005194001</v>
      </c>
      <c r="O5194" s="15">
        <f t="shared" si="245"/>
        <v>0</v>
      </c>
      <c r="P5194" s="30">
        <f t="shared" si="246"/>
        <v>1</v>
      </c>
    </row>
    <row r="5195" spans="1:16">
      <c r="A5195" s="3">
        <f t="shared" si="244"/>
        <v>5193</v>
      </c>
      <c r="B5195" s="3">
        <f>IF(成绩记录表!C5195=成绩查询表!$G$17,P5195+ROW(P5195)/10000000,10000000)+ROW(P5195)/1000000</f>
        <v>10000000.005194999</v>
      </c>
      <c r="O5195" s="15">
        <f t="shared" si="245"/>
        <v>0</v>
      </c>
      <c r="P5195" s="30">
        <f t="shared" si="246"/>
        <v>1</v>
      </c>
    </row>
    <row r="5196" spans="1:16">
      <c r="A5196" s="3">
        <f t="shared" si="244"/>
        <v>5194</v>
      </c>
      <c r="B5196" s="3">
        <f>IF(成绩记录表!C5196=成绩查询表!$G$17,P5196+ROW(P5196)/10000000,10000000)+ROW(P5196)/1000000</f>
        <v>10000000.005196</v>
      </c>
      <c r="O5196" s="15">
        <f t="shared" si="245"/>
        <v>0</v>
      </c>
      <c r="P5196" s="30">
        <f t="shared" si="246"/>
        <v>1</v>
      </c>
    </row>
    <row r="5197" spans="1:16">
      <c r="A5197" s="3">
        <f t="shared" si="244"/>
        <v>5195</v>
      </c>
      <c r="B5197" s="3">
        <f>IF(成绩记录表!C5197=成绩查询表!$G$17,P5197+ROW(P5197)/10000000,10000000)+ROW(P5197)/1000000</f>
        <v>10000000.005197</v>
      </c>
      <c r="O5197" s="15">
        <f t="shared" si="245"/>
        <v>0</v>
      </c>
      <c r="P5197" s="30">
        <f t="shared" si="246"/>
        <v>1</v>
      </c>
    </row>
    <row r="5198" spans="1:16">
      <c r="A5198" s="3">
        <f t="shared" si="244"/>
        <v>5196</v>
      </c>
      <c r="B5198" s="3">
        <f>IF(成绩记录表!C5198=成绩查询表!$G$17,P5198+ROW(P5198)/10000000,10000000)+ROW(P5198)/1000000</f>
        <v>10000000.005198</v>
      </c>
      <c r="O5198" s="15">
        <f t="shared" si="245"/>
        <v>0</v>
      </c>
      <c r="P5198" s="30">
        <f t="shared" si="246"/>
        <v>1</v>
      </c>
    </row>
    <row r="5199" spans="1:16">
      <c r="A5199" s="3">
        <f t="shared" si="244"/>
        <v>5197</v>
      </c>
      <c r="B5199" s="3">
        <f>IF(成绩记录表!C5199=成绩查询表!$G$17,P5199+ROW(P5199)/10000000,10000000)+ROW(P5199)/1000000</f>
        <v>10000000.005199</v>
      </c>
      <c r="O5199" s="15">
        <f t="shared" si="245"/>
        <v>0</v>
      </c>
      <c r="P5199" s="30">
        <f t="shared" si="246"/>
        <v>1</v>
      </c>
    </row>
    <row r="5200" spans="1:16">
      <c r="A5200" s="3">
        <f t="shared" ref="A5200:A5263" si="247">RANK(B5200,B:B,1)</f>
        <v>5198</v>
      </c>
      <c r="B5200" s="3">
        <f>IF(成绩记录表!C5200=成绩查询表!$G$17,P5200+ROW(P5200)/10000000,10000000)+ROW(P5200)/1000000</f>
        <v>10000000.0052</v>
      </c>
      <c r="O5200" s="15">
        <f t="shared" ref="O5200:O5263" si="248">SUM(F5200:N5200)</f>
        <v>0</v>
      </c>
      <c r="P5200" s="30">
        <f t="shared" si="246"/>
        <v>1</v>
      </c>
    </row>
    <row r="5201" spans="1:16">
      <c r="A5201" s="3">
        <f t="shared" si="247"/>
        <v>5199</v>
      </c>
      <c r="B5201" s="3">
        <f>IF(成绩记录表!C5201=成绩查询表!$G$17,P5201+ROW(P5201)/10000000,10000000)+ROW(P5201)/1000000</f>
        <v>10000000.005201001</v>
      </c>
      <c r="O5201" s="15">
        <f t="shared" si="248"/>
        <v>0</v>
      </c>
      <c r="P5201" s="30">
        <f t="shared" si="246"/>
        <v>1</v>
      </c>
    </row>
    <row r="5202" spans="1:16">
      <c r="A5202" s="3">
        <f t="shared" si="247"/>
        <v>5200</v>
      </c>
      <c r="B5202" s="3">
        <f>IF(成绩记录表!C5202=成绩查询表!$G$17,P5202+ROW(P5202)/10000000,10000000)+ROW(P5202)/1000000</f>
        <v>10000000.005201999</v>
      </c>
      <c r="O5202" s="15">
        <f t="shared" si="248"/>
        <v>0</v>
      </c>
      <c r="P5202" s="30">
        <f t="shared" si="246"/>
        <v>1</v>
      </c>
    </row>
    <row r="5203" spans="1:16">
      <c r="A5203" s="3">
        <f t="shared" si="247"/>
        <v>5201</v>
      </c>
      <c r="B5203" s="3">
        <f>IF(成绩记录表!C5203=成绩查询表!$G$17,P5203+ROW(P5203)/10000000,10000000)+ROW(P5203)/1000000</f>
        <v>10000000.005202999</v>
      </c>
      <c r="O5203" s="15">
        <f t="shared" si="248"/>
        <v>0</v>
      </c>
      <c r="P5203" s="30">
        <f t="shared" si="246"/>
        <v>1</v>
      </c>
    </row>
    <row r="5204" spans="1:16">
      <c r="A5204" s="3">
        <f t="shared" si="247"/>
        <v>5202</v>
      </c>
      <c r="B5204" s="3">
        <f>IF(成绩记录表!C5204=成绩查询表!$G$17,P5204+ROW(P5204)/10000000,10000000)+ROW(P5204)/1000000</f>
        <v>10000000.005204</v>
      </c>
      <c r="O5204" s="15">
        <f t="shared" si="248"/>
        <v>0</v>
      </c>
      <c r="P5204" s="30">
        <f t="shared" si="246"/>
        <v>1</v>
      </c>
    </row>
    <row r="5205" spans="1:16">
      <c r="A5205" s="3">
        <f t="shared" si="247"/>
        <v>5203</v>
      </c>
      <c r="B5205" s="3">
        <f>IF(成绩记录表!C5205=成绩查询表!$G$17,P5205+ROW(P5205)/10000000,10000000)+ROW(P5205)/1000000</f>
        <v>10000000.005205</v>
      </c>
      <c r="O5205" s="15">
        <f t="shared" si="248"/>
        <v>0</v>
      </c>
      <c r="P5205" s="30">
        <f t="shared" si="246"/>
        <v>1</v>
      </c>
    </row>
    <row r="5206" spans="1:16">
      <c r="A5206" s="3">
        <f t="shared" si="247"/>
        <v>5204</v>
      </c>
      <c r="B5206" s="3">
        <f>IF(成绩记录表!C5206=成绩查询表!$G$17,P5206+ROW(P5206)/10000000,10000000)+ROW(P5206)/1000000</f>
        <v>10000000.005206</v>
      </c>
      <c r="O5206" s="15">
        <f t="shared" si="248"/>
        <v>0</v>
      </c>
      <c r="P5206" s="30">
        <f t="shared" ref="P5206:P5269" si="249">IFERROR(VALUE(COUNTIFS($C$2:$C$20000,C5206,$O$2:$O$20000,"&gt;"&amp;$O5206)+1),0)</f>
        <v>1</v>
      </c>
    </row>
    <row r="5207" spans="1:16">
      <c r="A5207" s="3">
        <f t="shared" si="247"/>
        <v>5205</v>
      </c>
      <c r="B5207" s="3">
        <f>IF(成绩记录表!C5207=成绩查询表!$G$17,P5207+ROW(P5207)/10000000,10000000)+ROW(P5207)/1000000</f>
        <v>10000000.005207</v>
      </c>
      <c r="O5207" s="15">
        <f t="shared" si="248"/>
        <v>0</v>
      </c>
      <c r="P5207" s="30">
        <f t="shared" si="249"/>
        <v>1</v>
      </c>
    </row>
    <row r="5208" spans="1:16">
      <c r="A5208" s="3">
        <f t="shared" si="247"/>
        <v>5206</v>
      </c>
      <c r="B5208" s="3">
        <f>IF(成绩记录表!C5208=成绩查询表!$G$17,P5208+ROW(P5208)/10000000,10000000)+ROW(P5208)/1000000</f>
        <v>10000000.005208001</v>
      </c>
      <c r="O5208" s="15">
        <f t="shared" si="248"/>
        <v>0</v>
      </c>
      <c r="P5208" s="30">
        <f t="shared" si="249"/>
        <v>1</v>
      </c>
    </row>
    <row r="5209" spans="1:16">
      <c r="A5209" s="3">
        <f t="shared" si="247"/>
        <v>5207</v>
      </c>
      <c r="B5209" s="3">
        <f>IF(成绩记录表!C5209=成绩查询表!$G$17,P5209+ROW(P5209)/10000000,10000000)+ROW(P5209)/1000000</f>
        <v>10000000.005209001</v>
      </c>
      <c r="O5209" s="15">
        <f t="shared" si="248"/>
        <v>0</v>
      </c>
      <c r="P5209" s="30">
        <f t="shared" si="249"/>
        <v>1</v>
      </c>
    </row>
    <row r="5210" spans="1:16">
      <c r="A5210" s="3">
        <f t="shared" si="247"/>
        <v>5208</v>
      </c>
      <c r="B5210" s="3">
        <f>IF(成绩记录表!C5210=成绩查询表!$G$17,P5210+ROW(P5210)/10000000,10000000)+ROW(P5210)/1000000</f>
        <v>10000000.005209999</v>
      </c>
      <c r="O5210" s="15">
        <f t="shared" si="248"/>
        <v>0</v>
      </c>
      <c r="P5210" s="30">
        <f t="shared" si="249"/>
        <v>1</v>
      </c>
    </row>
    <row r="5211" spans="1:16">
      <c r="A5211" s="3">
        <f t="shared" si="247"/>
        <v>5209</v>
      </c>
      <c r="B5211" s="3">
        <f>IF(成绩记录表!C5211=成绩查询表!$G$17,P5211+ROW(P5211)/10000000,10000000)+ROW(P5211)/1000000</f>
        <v>10000000.005210999</v>
      </c>
      <c r="O5211" s="15">
        <f t="shared" si="248"/>
        <v>0</v>
      </c>
      <c r="P5211" s="30">
        <f t="shared" si="249"/>
        <v>1</v>
      </c>
    </row>
    <row r="5212" spans="1:16">
      <c r="A5212" s="3">
        <f t="shared" si="247"/>
        <v>5210</v>
      </c>
      <c r="B5212" s="3">
        <f>IF(成绩记录表!C5212=成绩查询表!$G$17,P5212+ROW(P5212)/10000000,10000000)+ROW(P5212)/1000000</f>
        <v>10000000.005212</v>
      </c>
      <c r="O5212" s="15">
        <f t="shared" si="248"/>
        <v>0</v>
      </c>
      <c r="P5212" s="30">
        <f t="shared" si="249"/>
        <v>1</v>
      </c>
    </row>
    <row r="5213" spans="1:16">
      <c r="A5213" s="3">
        <f t="shared" si="247"/>
        <v>5211</v>
      </c>
      <c r="B5213" s="3">
        <f>IF(成绩记录表!C5213=成绩查询表!$G$17,P5213+ROW(P5213)/10000000,10000000)+ROW(P5213)/1000000</f>
        <v>10000000.005213</v>
      </c>
      <c r="O5213" s="15">
        <f t="shared" si="248"/>
        <v>0</v>
      </c>
      <c r="P5213" s="30">
        <f t="shared" si="249"/>
        <v>1</v>
      </c>
    </row>
    <row r="5214" spans="1:16">
      <c r="A5214" s="3">
        <f t="shared" si="247"/>
        <v>5212</v>
      </c>
      <c r="B5214" s="3">
        <f>IF(成绩记录表!C5214=成绩查询表!$G$17,P5214+ROW(P5214)/10000000,10000000)+ROW(P5214)/1000000</f>
        <v>10000000.005214</v>
      </c>
      <c r="O5214" s="15">
        <f t="shared" si="248"/>
        <v>0</v>
      </c>
      <c r="P5214" s="30">
        <f t="shared" si="249"/>
        <v>1</v>
      </c>
    </row>
    <row r="5215" spans="1:16">
      <c r="A5215" s="3">
        <f t="shared" si="247"/>
        <v>5213</v>
      </c>
      <c r="B5215" s="3">
        <f>IF(成绩记录表!C5215=成绩查询表!$G$17,P5215+ROW(P5215)/10000000,10000000)+ROW(P5215)/1000000</f>
        <v>10000000.005215</v>
      </c>
      <c r="O5215" s="15">
        <f t="shared" si="248"/>
        <v>0</v>
      </c>
      <c r="P5215" s="30">
        <f t="shared" si="249"/>
        <v>1</v>
      </c>
    </row>
    <row r="5216" spans="1:16">
      <c r="A5216" s="3">
        <f t="shared" si="247"/>
        <v>5214</v>
      </c>
      <c r="B5216" s="3">
        <f>IF(成绩记录表!C5216=成绩查询表!$G$17,P5216+ROW(P5216)/10000000,10000000)+ROW(P5216)/1000000</f>
        <v>10000000.005216001</v>
      </c>
      <c r="O5216" s="15">
        <f t="shared" si="248"/>
        <v>0</v>
      </c>
      <c r="P5216" s="30">
        <f t="shared" si="249"/>
        <v>1</v>
      </c>
    </row>
    <row r="5217" spans="1:16">
      <c r="A5217" s="3">
        <f t="shared" si="247"/>
        <v>5215</v>
      </c>
      <c r="B5217" s="3">
        <f>IF(成绩记录表!C5217=成绩查询表!$G$17,P5217+ROW(P5217)/10000000,10000000)+ROW(P5217)/1000000</f>
        <v>10000000.005217001</v>
      </c>
      <c r="O5217" s="15">
        <f t="shared" si="248"/>
        <v>0</v>
      </c>
      <c r="P5217" s="30">
        <f t="shared" si="249"/>
        <v>1</v>
      </c>
    </row>
    <row r="5218" spans="1:16">
      <c r="A5218" s="3">
        <f t="shared" si="247"/>
        <v>5216</v>
      </c>
      <c r="B5218" s="3">
        <f>IF(成绩记录表!C5218=成绩查询表!$G$17,P5218+ROW(P5218)/10000000,10000000)+ROW(P5218)/1000000</f>
        <v>10000000.005217999</v>
      </c>
      <c r="O5218" s="15">
        <f t="shared" si="248"/>
        <v>0</v>
      </c>
      <c r="P5218" s="30">
        <f t="shared" si="249"/>
        <v>1</v>
      </c>
    </row>
    <row r="5219" spans="1:16">
      <c r="A5219" s="3">
        <f t="shared" si="247"/>
        <v>5217</v>
      </c>
      <c r="B5219" s="3">
        <f>IF(成绩记录表!C5219=成绩查询表!$G$17,P5219+ROW(P5219)/10000000,10000000)+ROW(P5219)/1000000</f>
        <v>10000000.005218999</v>
      </c>
      <c r="O5219" s="15">
        <f t="shared" si="248"/>
        <v>0</v>
      </c>
      <c r="P5219" s="30">
        <f t="shared" si="249"/>
        <v>1</v>
      </c>
    </row>
    <row r="5220" spans="1:16">
      <c r="A5220" s="3">
        <f t="shared" si="247"/>
        <v>5218</v>
      </c>
      <c r="B5220" s="3">
        <f>IF(成绩记录表!C5220=成绩查询表!$G$17,P5220+ROW(P5220)/10000000,10000000)+ROW(P5220)/1000000</f>
        <v>10000000.00522</v>
      </c>
      <c r="O5220" s="15">
        <f t="shared" si="248"/>
        <v>0</v>
      </c>
      <c r="P5220" s="30">
        <f t="shared" si="249"/>
        <v>1</v>
      </c>
    </row>
    <row r="5221" spans="1:16">
      <c r="A5221" s="3">
        <f t="shared" si="247"/>
        <v>5219</v>
      </c>
      <c r="B5221" s="3">
        <f>IF(成绩记录表!C5221=成绩查询表!$G$17,P5221+ROW(P5221)/10000000,10000000)+ROW(P5221)/1000000</f>
        <v>10000000.005221</v>
      </c>
      <c r="O5221" s="15">
        <f t="shared" si="248"/>
        <v>0</v>
      </c>
      <c r="P5221" s="30">
        <f t="shared" si="249"/>
        <v>1</v>
      </c>
    </row>
    <row r="5222" spans="1:16">
      <c r="A5222" s="3">
        <f t="shared" si="247"/>
        <v>5220</v>
      </c>
      <c r="B5222" s="3">
        <f>IF(成绩记录表!C5222=成绩查询表!$G$17,P5222+ROW(P5222)/10000000,10000000)+ROW(P5222)/1000000</f>
        <v>10000000.005222</v>
      </c>
      <c r="O5222" s="15">
        <f t="shared" si="248"/>
        <v>0</v>
      </c>
      <c r="P5222" s="30">
        <f t="shared" si="249"/>
        <v>1</v>
      </c>
    </row>
    <row r="5223" spans="1:16">
      <c r="A5223" s="3">
        <f t="shared" si="247"/>
        <v>5221</v>
      </c>
      <c r="B5223" s="3">
        <f>IF(成绩记录表!C5223=成绩查询表!$G$17,P5223+ROW(P5223)/10000000,10000000)+ROW(P5223)/1000000</f>
        <v>10000000.005223</v>
      </c>
      <c r="O5223" s="15">
        <f t="shared" si="248"/>
        <v>0</v>
      </c>
      <c r="P5223" s="30">
        <f t="shared" si="249"/>
        <v>1</v>
      </c>
    </row>
    <row r="5224" spans="1:16">
      <c r="A5224" s="3">
        <f t="shared" si="247"/>
        <v>5222</v>
      </c>
      <c r="B5224" s="3">
        <f>IF(成绩记录表!C5224=成绩查询表!$G$17,P5224+ROW(P5224)/10000000,10000000)+ROW(P5224)/1000000</f>
        <v>10000000.005224001</v>
      </c>
      <c r="O5224" s="15">
        <f t="shared" si="248"/>
        <v>0</v>
      </c>
      <c r="P5224" s="30">
        <f t="shared" si="249"/>
        <v>1</v>
      </c>
    </row>
    <row r="5225" spans="1:16">
      <c r="A5225" s="3">
        <f t="shared" si="247"/>
        <v>5223</v>
      </c>
      <c r="B5225" s="3">
        <f>IF(成绩记录表!C5225=成绩查询表!$G$17,P5225+ROW(P5225)/10000000,10000000)+ROW(P5225)/1000000</f>
        <v>10000000.005225001</v>
      </c>
      <c r="O5225" s="15">
        <f t="shared" si="248"/>
        <v>0</v>
      </c>
      <c r="P5225" s="30">
        <f t="shared" si="249"/>
        <v>1</v>
      </c>
    </row>
    <row r="5226" spans="1:16">
      <c r="A5226" s="3">
        <f t="shared" si="247"/>
        <v>5224</v>
      </c>
      <c r="B5226" s="3">
        <f>IF(成绩记录表!C5226=成绩查询表!$G$17,P5226+ROW(P5226)/10000000,10000000)+ROW(P5226)/1000000</f>
        <v>10000000.005225999</v>
      </c>
      <c r="O5226" s="15">
        <f t="shared" si="248"/>
        <v>0</v>
      </c>
      <c r="P5226" s="30">
        <f t="shared" si="249"/>
        <v>1</v>
      </c>
    </row>
    <row r="5227" spans="1:16">
      <c r="A5227" s="3">
        <f t="shared" si="247"/>
        <v>5225</v>
      </c>
      <c r="B5227" s="3">
        <f>IF(成绩记录表!C5227=成绩查询表!$G$17,P5227+ROW(P5227)/10000000,10000000)+ROW(P5227)/1000000</f>
        <v>10000000.005227</v>
      </c>
      <c r="O5227" s="15">
        <f t="shared" si="248"/>
        <v>0</v>
      </c>
      <c r="P5227" s="30">
        <f t="shared" si="249"/>
        <v>1</v>
      </c>
    </row>
    <row r="5228" spans="1:16">
      <c r="A5228" s="3">
        <f t="shared" si="247"/>
        <v>5226</v>
      </c>
      <c r="B5228" s="3">
        <f>IF(成绩记录表!C5228=成绩查询表!$G$17,P5228+ROW(P5228)/10000000,10000000)+ROW(P5228)/1000000</f>
        <v>10000000.005228</v>
      </c>
      <c r="O5228" s="15">
        <f t="shared" si="248"/>
        <v>0</v>
      </c>
      <c r="P5228" s="30">
        <f t="shared" si="249"/>
        <v>1</v>
      </c>
    </row>
    <row r="5229" spans="1:16">
      <c r="A5229" s="3">
        <f t="shared" si="247"/>
        <v>5227</v>
      </c>
      <c r="B5229" s="3">
        <f>IF(成绩记录表!C5229=成绩查询表!$G$17,P5229+ROW(P5229)/10000000,10000000)+ROW(P5229)/1000000</f>
        <v>10000000.005229</v>
      </c>
      <c r="O5229" s="15">
        <f t="shared" si="248"/>
        <v>0</v>
      </c>
      <c r="P5229" s="30">
        <f t="shared" si="249"/>
        <v>1</v>
      </c>
    </row>
    <row r="5230" spans="1:16">
      <c r="A5230" s="3">
        <f t="shared" si="247"/>
        <v>5228</v>
      </c>
      <c r="B5230" s="3">
        <f>IF(成绩记录表!C5230=成绩查询表!$G$17,P5230+ROW(P5230)/10000000,10000000)+ROW(P5230)/1000000</f>
        <v>10000000.00523</v>
      </c>
      <c r="O5230" s="15">
        <f t="shared" si="248"/>
        <v>0</v>
      </c>
      <c r="P5230" s="30">
        <f t="shared" si="249"/>
        <v>1</v>
      </c>
    </row>
    <row r="5231" spans="1:16">
      <c r="A5231" s="3">
        <f t="shared" si="247"/>
        <v>5229</v>
      </c>
      <c r="B5231" s="3">
        <f>IF(成绩记录表!C5231=成绩查询表!$G$17,P5231+ROW(P5231)/10000000,10000000)+ROW(P5231)/1000000</f>
        <v>10000000.005231</v>
      </c>
      <c r="O5231" s="15">
        <f t="shared" si="248"/>
        <v>0</v>
      </c>
      <c r="P5231" s="30">
        <f t="shared" si="249"/>
        <v>1</v>
      </c>
    </row>
    <row r="5232" spans="1:16">
      <c r="A5232" s="3">
        <f t="shared" si="247"/>
        <v>5230</v>
      </c>
      <c r="B5232" s="3">
        <f>IF(成绩记录表!C5232=成绩查询表!$G$17,P5232+ROW(P5232)/10000000,10000000)+ROW(P5232)/1000000</f>
        <v>10000000.005232001</v>
      </c>
      <c r="O5232" s="15">
        <f t="shared" si="248"/>
        <v>0</v>
      </c>
      <c r="P5232" s="30">
        <f t="shared" si="249"/>
        <v>1</v>
      </c>
    </row>
    <row r="5233" spans="1:16">
      <c r="A5233" s="3">
        <f t="shared" si="247"/>
        <v>5231</v>
      </c>
      <c r="B5233" s="3">
        <f>IF(成绩记录表!C5233=成绩查询表!$G$17,P5233+ROW(P5233)/10000000,10000000)+ROW(P5233)/1000000</f>
        <v>10000000.005232999</v>
      </c>
      <c r="O5233" s="15">
        <f t="shared" si="248"/>
        <v>0</v>
      </c>
      <c r="P5233" s="30">
        <f t="shared" si="249"/>
        <v>1</v>
      </c>
    </row>
    <row r="5234" spans="1:16">
      <c r="A5234" s="3">
        <f t="shared" si="247"/>
        <v>5232</v>
      </c>
      <c r="B5234" s="3">
        <f>IF(成绩记录表!C5234=成绩查询表!$G$17,P5234+ROW(P5234)/10000000,10000000)+ROW(P5234)/1000000</f>
        <v>10000000.005233999</v>
      </c>
      <c r="O5234" s="15">
        <f t="shared" si="248"/>
        <v>0</v>
      </c>
      <c r="P5234" s="30">
        <f t="shared" si="249"/>
        <v>1</v>
      </c>
    </row>
    <row r="5235" spans="1:16">
      <c r="A5235" s="3">
        <f t="shared" si="247"/>
        <v>5233</v>
      </c>
      <c r="B5235" s="3">
        <f>IF(成绩记录表!C5235=成绩查询表!$G$17,P5235+ROW(P5235)/10000000,10000000)+ROW(P5235)/1000000</f>
        <v>10000000.005235</v>
      </c>
      <c r="O5235" s="15">
        <f t="shared" si="248"/>
        <v>0</v>
      </c>
      <c r="P5235" s="30">
        <f t="shared" si="249"/>
        <v>1</v>
      </c>
    </row>
    <row r="5236" spans="1:16">
      <c r="A5236" s="3">
        <f t="shared" si="247"/>
        <v>5234</v>
      </c>
      <c r="B5236" s="3">
        <f>IF(成绩记录表!C5236=成绩查询表!$G$17,P5236+ROW(P5236)/10000000,10000000)+ROW(P5236)/1000000</f>
        <v>10000000.005236</v>
      </c>
      <c r="O5236" s="15">
        <f t="shared" si="248"/>
        <v>0</v>
      </c>
      <c r="P5236" s="30">
        <f t="shared" si="249"/>
        <v>1</v>
      </c>
    </row>
    <row r="5237" spans="1:16">
      <c r="A5237" s="3">
        <f t="shared" si="247"/>
        <v>5235</v>
      </c>
      <c r="B5237" s="3">
        <f>IF(成绩记录表!C5237=成绩查询表!$G$17,P5237+ROW(P5237)/10000000,10000000)+ROW(P5237)/1000000</f>
        <v>10000000.005237</v>
      </c>
      <c r="O5237" s="15">
        <f t="shared" si="248"/>
        <v>0</v>
      </c>
      <c r="P5237" s="30">
        <f t="shared" si="249"/>
        <v>1</v>
      </c>
    </row>
    <row r="5238" spans="1:16">
      <c r="A5238" s="3">
        <f t="shared" si="247"/>
        <v>5236</v>
      </c>
      <c r="B5238" s="3">
        <f>IF(成绩记录表!C5238=成绩查询表!$G$17,P5238+ROW(P5238)/10000000,10000000)+ROW(P5238)/1000000</f>
        <v>10000000.005238</v>
      </c>
      <c r="O5238" s="15">
        <f t="shared" si="248"/>
        <v>0</v>
      </c>
      <c r="P5238" s="30">
        <f t="shared" si="249"/>
        <v>1</v>
      </c>
    </row>
    <row r="5239" spans="1:16">
      <c r="A5239" s="3">
        <f t="shared" si="247"/>
        <v>5237</v>
      </c>
      <c r="B5239" s="3">
        <f>IF(成绩记录表!C5239=成绩查询表!$G$17,P5239+ROW(P5239)/10000000,10000000)+ROW(P5239)/1000000</f>
        <v>10000000.005239001</v>
      </c>
      <c r="O5239" s="15">
        <f t="shared" si="248"/>
        <v>0</v>
      </c>
      <c r="P5239" s="30">
        <f t="shared" si="249"/>
        <v>1</v>
      </c>
    </row>
    <row r="5240" spans="1:16">
      <c r="A5240" s="3">
        <f t="shared" si="247"/>
        <v>5238</v>
      </c>
      <c r="B5240" s="3">
        <f>IF(成绩记录表!C5240=成绩查询表!$G$17,P5240+ROW(P5240)/10000000,10000000)+ROW(P5240)/1000000</f>
        <v>10000000.005240001</v>
      </c>
      <c r="O5240" s="15">
        <f t="shared" si="248"/>
        <v>0</v>
      </c>
      <c r="P5240" s="30">
        <f t="shared" si="249"/>
        <v>1</v>
      </c>
    </row>
    <row r="5241" spans="1:16">
      <c r="A5241" s="3">
        <f t="shared" si="247"/>
        <v>5239</v>
      </c>
      <c r="B5241" s="3">
        <f>IF(成绩记录表!C5241=成绩查询表!$G$17,P5241+ROW(P5241)/10000000,10000000)+ROW(P5241)/1000000</f>
        <v>10000000.005240999</v>
      </c>
      <c r="O5241" s="15">
        <f t="shared" si="248"/>
        <v>0</v>
      </c>
      <c r="P5241" s="30">
        <f t="shared" si="249"/>
        <v>1</v>
      </c>
    </row>
    <row r="5242" spans="1:16">
      <c r="A5242" s="3">
        <f t="shared" si="247"/>
        <v>5240</v>
      </c>
      <c r="B5242" s="3">
        <f>IF(成绩记录表!C5242=成绩查询表!$G$17,P5242+ROW(P5242)/10000000,10000000)+ROW(P5242)/1000000</f>
        <v>10000000.005241999</v>
      </c>
      <c r="O5242" s="15">
        <f t="shared" si="248"/>
        <v>0</v>
      </c>
      <c r="P5242" s="30">
        <f t="shared" si="249"/>
        <v>1</v>
      </c>
    </row>
    <row r="5243" spans="1:16">
      <c r="A5243" s="3">
        <f t="shared" si="247"/>
        <v>5241</v>
      </c>
      <c r="B5243" s="3">
        <f>IF(成绩记录表!C5243=成绩查询表!$G$17,P5243+ROW(P5243)/10000000,10000000)+ROW(P5243)/1000000</f>
        <v>10000000.005243</v>
      </c>
      <c r="O5243" s="15">
        <f t="shared" si="248"/>
        <v>0</v>
      </c>
      <c r="P5243" s="30">
        <f t="shared" si="249"/>
        <v>1</v>
      </c>
    </row>
    <row r="5244" spans="1:16">
      <c r="A5244" s="3">
        <f t="shared" si="247"/>
        <v>5242</v>
      </c>
      <c r="B5244" s="3">
        <f>IF(成绩记录表!C5244=成绩查询表!$G$17,P5244+ROW(P5244)/10000000,10000000)+ROW(P5244)/1000000</f>
        <v>10000000.005244</v>
      </c>
      <c r="O5244" s="15">
        <f t="shared" si="248"/>
        <v>0</v>
      </c>
      <c r="P5244" s="30">
        <f t="shared" si="249"/>
        <v>1</v>
      </c>
    </row>
    <row r="5245" spans="1:16">
      <c r="A5245" s="3">
        <f t="shared" si="247"/>
        <v>5243</v>
      </c>
      <c r="B5245" s="3">
        <f>IF(成绩记录表!C5245=成绩查询表!$G$17,P5245+ROW(P5245)/10000000,10000000)+ROW(P5245)/1000000</f>
        <v>10000000.005245</v>
      </c>
      <c r="O5245" s="15">
        <f t="shared" si="248"/>
        <v>0</v>
      </c>
      <c r="P5245" s="30">
        <f t="shared" si="249"/>
        <v>1</v>
      </c>
    </row>
    <row r="5246" spans="1:16">
      <c r="A5246" s="3">
        <f t="shared" si="247"/>
        <v>5244</v>
      </c>
      <c r="B5246" s="3">
        <f>IF(成绩记录表!C5246=成绩查询表!$G$17,P5246+ROW(P5246)/10000000,10000000)+ROW(P5246)/1000000</f>
        <v>10000000.005246</v>
      </c>
      <c r="O5246" s="15">
        <f t="shared" si="248"/>
        <v>0</v>
      </c>
      <c r="P5246" s="30">
        <f t="shared" si="249"/>
        <v>1</v>
      </c>
    </row>
    <row r="5247" spans="1:16">
      <c r="A5247" s="3">
        <f t="shared" si="247"/>
        <v>5245</v>
      </c>
      <c r="B5247" s="3">
        <f>IF(成绩记录表!C5247=成绩查询表!$G$17,P5247+ROW(P5247)/10000000,10000000)+ROW(P5247)/1000000</f>
        <v>10000000.005247001</v>
      </c>
      <c r="O5247" s="15">
        <f t="shared" si="248"/>
        <v>0</v>
      </c>
      <c r="P5247" s="30">
        <f t="shared" si="249"/>
        <v>1</v>
      </c>
    </row>
    <row r="5248" spans="1:16">
      <c r="A5248" s="3">
        <f t="shared" si="247"/>
        <v>5246</v>
      </c>
      <c r="B5248" s="3">
        <f>IF(成绩记录表!C5248=成绩查询表!$G$17,P5248+ROW(P5248)/10000000,10000000)+ROW(P5248)/1000000</f>
        <v>10000000.005248001</v>
      </c>
      <c r="O5248" s="15">
        <f t="shared" si="248"/>
        <v>0</v>
      </c>
      <c r="P5248" s="30">
        <f t="shared" si="249"/>
        <v>1</v>
      </c>
    </row>
    <row r="5249" spans="1:16">
      <c r="A5249" s="3">
        <f t="shared" si="247"/>
        <v>5247</v>
      </c>
      <c r="B5249" s="3">
        <f>IF(成绩记录表!C5249=成绩查询表!$G$17,P5249+ROW(P5249)/10000000,10000000)+ROW(P5249)/1000000</f>
        <v>10000000.005248999</v>
      </c>
      <c r="O5249" s="15">
        <f t="shared" si="248"/>
        <v>0</v>
      </c>
      <c r="P5249" s="30">
        <f t="shared" si="249"/>
        <v>1</v>
      </c>
    </row>
    <row r="5250" spans="1:16">
      <c r="A5250" s="3">
        <f t="shared" si="247"/>
        <v>5248</v>
      </c>
      <c r="B5250" s="3">
        <f>IF(成绩记录表!C5250=成绩查询表!$G$17,P5250+ROW(P5250)/10000000,10000000)+ROW(P5250)/1000000</f>
        <v>10000000.005249999</v>
      </c>
      <c r="O5250" s="15">
        <f t="shared" si="248"/>
        <v>0</v>
      </c>
      <c r="P5250" s="30">
        <f t="shared" si="249"/>
        <v>1</v>
      </c>
    </row>
    <row r="5251" spans="1:16">
      <c r="A5251" s="3">
        <f t="shared" si="247"/>
        <v>5249</v>
      </c>
      <c r="B5251" s="3">
        <f>IF(成绩记录表!C5251=成绩查询表!$G$17,P5251+ROW(P5251)/10000000,10000000)+ROW(P5251)/1000000</f>
        <v>10000000.005251</v>
      </c>
      <c r="O5251" s="15">
        <f t="shared" si="248"/>
        <v>0</v>
      </c>
      <c r="P5251" s="30">
        <f t="shared" si="249"/>
        <v>1</v>
      </c>
    </row>
    <row r="5252" spans="1:16">
      <c r="A5252" s="3">
        <f t="shared" si="247"/>
        <v>5250</v>
      </c>
      <c r="B5252" s="3">
        <f>IF(成绩记录表!C5252=成绩查询表!$G$17,P5252+ROW(P5252)/10000000,10000000)+ROW(P5252)/1000000</f>
        <v>10000000.005252</v>
      </c>
      <c r="O5252" s="15">
        <f t="shared" si="248"/>
        <v>0</v>
      </c>
      <c r="P5252" s="30">
        <f t="shared" si="249"/>
        <v>1</v>
      </c>
    </row>
    <row r="5253" spans="1:16">
      <c r="A5253" s="3">
        <f t="shared" si="247"/>
        <v>5251</v>
      </c>
      <c r="B5253" s="3">
        <f>IF(成绩记录表!C5253=成绩查询表!$G$17,P5253+ROW(P5253)/10000000,10000000)+ROW(P5253)/1000000</f>
        <v>10000000.005253</v>
      </c>
      <c r="O5253" s="15">
        <f t="shared" si="248"/>
        <v>0</v>
      </c>
      <c r="P5253" s="30">
        <f t="shared" si="249"/>
        <v>1</v>
      </c>
    </row>
    <row r="5254" spans="1:16">
      <c r="A5254" s="3">
        <f t="shared" si="247"/>
        <v>5252</v>
      </c>
      <c r="B5254" s="3">
        <f>IF(成绩记录表!C5254=成绩查询表!$G$17,P5254+ROW(P5254)/10000000,10000000)+ROW(P5254)/1000000</f>
        <v>10000000.005254</v>
      </c>
      <c r="O5254" s="15">
        <f t="shared" si="248"/>
        <v>0</v>
      </c>
      <c r="P5254" s="30">
        <f t="shared" si="249"/>
        <v>1</v>
      </c>
    </row>
    <row r="5255" spans="1:16">
      <c r="A5255" s="3">
        <f t="shared" si="247"/>
        <v>5253</v>
      </c>
      <c r="B5255" s="3">
        <f>IF(成绩记录表!C5255=成绩查询表!$G$17,P5255+ROW(P5255)/10000000,10000000)+ROW(P5255)/1000000</f>
        <v>10000000.005255001</v>
      </c>
      <c r="O5255" s="15">
        <f t="shared" si="248"/>
        <v>0</v>
      </c>
      <c r="P5255" s="30">
        <f t="shared" si="249"/>
        <v>1</v>
      </c>
    </row>
    <row r="5256" spans="1:16">
      <c r="A5256" s="3">
        <f t="shared" si="247"/>
        <v>5254</v>
      </c>
      <c r="B5256" s="3">
        <f>IF(成绩记录表!C5256=成绩查询表!$G$17,P5256+ROW(P5256)/10000000,10000000)+ROW(P5256)/1000000</f>
        <v>10000000.005256001</v>
      </c>
      <c r="O5256" s="15">
        <f t="shared" si="248"/>
        <v>0</v>
      </c>
      <c r="P5256" s="30">
        <f t="shared" si="249"/>
        <v>1</v>
      </c>
    </row>
    <row r="5257" spans="1:16">
      <c r="A5257" s="3">
        <f t="shared" si="247"/>
        <v>5255</v>
      </c>
      <c r="B5257" s="3">
        <f>IF(成绩记录表!C5257=成绩查询表!$G$17,P5257+ROW(P5257)/10000000,10000000)+ROW(P5257)/1000000</f>
        <v>10000000.005256999</v>
      </c>
      <c r="O5257" s="15">
        <f t="shared" si="248"/>
        <v>0</v>
      </c>
      <c r="P5257" s="30">
        <f t="shared" si="249"/>
        <v>1</v>
      </c>
    </row>
    <row r="5258" spans="1:16">
      <c r="A5258" s="3">
        <f t="shared" si="247"/>
        <v>5256</v>
      </c>
      <c r="B5258" s="3">
        <f>IF(成绩记录表!C5258=成绩查询表!$G$17,P5258+ROW(P5258)/10000000,10000000)+ROW(P5258)/1000000</f>
        <v>10000000.005258</v>
      </c>
      <c r="O5258" s="15">
        <f t="shared" si="248"/>
        <v>0</v>
      </c>
      <c r="P5258" s="30">
        <f t="shared" si="249"/>
        <v>1</v>
      </c>
    </row>
    <row r="5259" spans="1:16">
      <c r="A5259" s="3">
        <f t="shared" si="247"/>
        <v>5257</v>
      </c>
      <c r="B5259" s="3">
        <f>IF(成绩记录表!C5259=成绩查询表!$G$17,P5259+ROW(P5259)/10000000,10000000)+ROW(P5259)/1000000</f>
        <v>10000000.005259</v>
      </c>
      <c r="O5259" s="15">
        <f t="shared" si="248"/>
        <v>0</v>
      </c>
      <c r="P5259" s="30">
        <f t="shared" si="249"/>
        <v>1</v>
      </c>
    </row>
    <row r="5260" spans="1:16">
      <c r="A5260" s="3">
        <f t="shared" si="247"/>
        <v>5258</v>
      </c>
      <c r="B5260" s="3">
        <f>IF(成绩记录表!C5260=成绩查询表!$G$17,P5260+ROW(P5260)/10000000,10000000)+ROW(P5260)/1000000</f>
        <v>10000000.00526</v>
      </c>
      <c r="O5260" s="15">
        <f t="shared" si="248"/>
        <v>0</v>
      </c>
      <c r="P5260" s="30">
        <f t="shared" si="249"/>
        <v>1</v>
      </c>
    </row>
    <row r="5261" spans="1:16">
      <c r="A5261" s="3">
        <f t="shared" si="247"/>
        <v>5259</v>
      </c>
      <c r="B5261" s="3">
        <f>IF(成绩记录表!C5261=成绩查询表!$G$17,P5261+ROW(P5261)/10000000,10000000)+ROW(P5261)/1000000</f>
        <v>10000000.005261</v>
      </c>
      <c r="O5261" s="15">
        <f t="shared" si="248"/>
        <v>0</v>
      </c>
      <c r="P5261" s="30">
        <f t="shared" si="249"/>
        <v>1</v>
      </c>
    </row>
    <row r="5262" spans="1:16">
      <c r="A5262" s="3">
        <f t="shared" si="247"/>
        <v>5260</v>
      </c>
      <c r="B5262" s="3">
        <f>IF(成绩记录表!C5262=成绩查询表!$G$17,P5262+ROW(P5262)/10000000,10000000)+ROW(P5262)/1000000</f>
        <v>10000000.005262</v>
      </c>
      <c r="O5262" s="15">
        <f t="shared" si="248"/>
        <v>0</v>
      </c>
      <c r="P5262" s="30">
        <f t="shared" si="249"/>
        <v>1</v>
      </c>
    </row>
    <row r="5263" spans="1:16">
      <c r="A5263" s="3">
        <f t="shared" si="247"/>
        <v>5261</v>
      </c>
      <c r="B5263" s="3">
        <f>IF(成绩记录表!C5263=成绩查询表!$G$17,P5263+ROW(P5263)/10000000,10000000)+ROW(P5263)/1000000</f>
        <v>10000000.005263001</v>
      </c>
      <c r="O5263" s="15">
        <f t="shared" si="248"/>
        <v>0</v>
      </c>
      <c r="P5263" s="30">
        <f t="shared" si="249"/>
        <v>1</v>
      </c>
    </row>
    <row r="5264" spans="1:16">
      <c r="A5264" s="3">
        <f t="shared" ref="A5264:A5327" si="250">RANK(B5264,B:B,1)</f>
        <v>5262</v>
      </c>
      <c r="B5264" s="3">
        <f>IF(成绩记录表!C5264=成绩查询表!$G$17,P5264+ROW(P5264)/10000000,10000000)+ROW(P5264)/1000000</f>
        <v>10000000.005263999</v>
      </c>
      <c r="O5264" s="15">
        <f t="shared" ref="O5264:O5327" si="251">SUM(F5264:N5264)</f>
        <v>0</v>
      </c>
      <c r="P5264" s="30">
        <f t="shared" si="249"/>
        <v>1</v>
      </c>
    </row>
    <row r="5265" spans="1:16">
      <c r="A5265" s="3">
        <f t="shared" si="250"/>
        <v>5263</v>
      </c>
      <c r="B5265" s="3">
        <f>IF(成绩记录表!C5265=成绩查询表!$G$17,P5265+ROW(P5265)/10000000,10000000)+ROW(P5265)/1000000</f>
        <v>10000000.005264999</v>
      </c>
      <c r="O5265" s="15">
        <f t="shared" si="251"/>
        <v>0</v>
      </c>
      <c r="P5265" s="30">
        <f t="shared" si="249"/>
        <v>1</v>
      </c>
    </row>
    <row r="5266" spans="1:16">
      <c r="A5266" s="3">
        <f t="shared" si="250"/>
        <v>5264</v>
      </c>
      <c r="B5266" s="3">
        <f>IF(成绩记录表!C5266=成绩查询表!$G$17,P5266+ROW(P5266)/10000000,10000000)+ROW(P5266)/1000000</f>
        <v>10000000.005266</v>
      </c>
      <c r="O5266" s="15">
        <f t="shared" si="251"/>
        <v>0</v>
      </c>
      <c r="P5266" s="30">
        <f t="shared" si="249"/>
        <v>1</v>
      </c>
    </row>
    <row r="5267" spans="1:16">
      <c r="A5267" s="3">
        <f t="shared" si="250"/>
        <v>5265</v>
      </c>
      <c r="B5267" s="3">
        <f>IF(成绩记录表!C5267=成绩查询表!$G$17,P5267+ROW(P5267)/10000000,10000000)+ROW(P5267)/1000000</f>
        <v>10000000.005267</v>
      </c>
      <c r="O5267" s="15">
        <f t="shared" si="251"/>
        <v>0</v>
      </c>
      <c r="P5267" s="30">
        <f t="shared" si="249"/>
        <v>1</v>
      </c>
    </row>
    <row r="5268" spans="1:16">
      <c r="A5268" s="3">
        <f t="shared" si="250"/>
        <v>5266</v>
      </c>
      <c r="B5268" s="3">
        <f>IF(成绩记录表!C5268=成绩查询表!$G$17,P5268+ROW(P5268)/10000000,10000000)+ROW(P5268)/1000000</f>
        <v>10000000.005268</v>
      </c>
      <c r="O5268" s="15">
        <f t="shared" si="251"/>
        <v>0</v>
      </c>
      <c r="P5268" s="30">
        <f t="shared" si="249"/>
        <v>1</v>
      </c>
    </row>
    <row r="5269" spans="1:16">
      <c r="A5269" s="3">
        <f t="shared" si="250"/>
        <v>5267</v>
      </c>
      <c r="B5269" s="3">
        <f>IF(成绩记录表!C5269=成绩查询表!$G$17,P5269+ROW(P5269)/10000000,10000000)+ROW(P5269)/1000000</f>
        <v>10000000.005269</v>
      </c>
      <c r="O5269" s="15">
        <f t="shared" si="251"/>
        <v>0</v>
      </c>
      <c r="P5269" s="30">
        <f t="shared" si="249"/>
        <v>1</v>
      </c>
    </row>
    <row r="5270" spans="1:16">
      <c r="A5270" s="3">
        <f t="shared" si="250"/>
        <v>5268</v>
      </c>
      <c r="B5270" s="3">
        <f>IF(成绩记录表!C5270=成绩查询表!$G$17,P5270+ROW(P5270)/10000000,10000000)+ROW(P5270)/1000000</f>
        <v>10000000.005270001</v>
      </c>
      <c r="O5270" s="15">
        <f t="shared" si="251"/>
        <v>0</v>
      </c>
      <c r="P5270" s="30">
        <f t="shared" ref="P5270:P5333" si="252">IFERROR(VALUE(COUNTIFS($C$2:$C$20000,C5270,$O$2:$O$20000,"&gt;"&amp;$O5270)+1),0)</f>
        <v>1</v>
      </c>
    </row>
    <row r="5271" spans="1:16">
      <c r="A5271" s="3">
        <f t="shared" si="250"/>
        <v>5269</v>
      </c>
      <c r="B5271" s="3">
        <f>IF(成绩记录表!C5271=成绩查询表!$G$17,P5271+ROW(P5271)/10000000,10000000)+ROW(P5271)/1000000</f>
        <v>10000000.005271001</v>
      </c>
      <c r="O5271" s="15">
        <f t="shared" si="251"/>
        <v>0</v>
      </c>
      <c r="P5271" s="30">
        <f t="shared" si="252"/>
        <v>1</v>
      </c>
    </row>
    <row r="5272" spans="1:16">
      <c r="A5272" s="3">
        <f t="shared" si="250"/>
        <v>5270</v>
      </c>
      <c r="B5272" s="3">
        <f>IF(成绩记录表!C5272=成绩查询表!$G$17,P5272+ROW(P5272)/10000000,10000000)+ROW(P5272)/1000000</f>
        <v>10000000.005271999</v>
      </c>
      <c r="O5272" s="15">
        <f t="shared" si="251"/>
        <v>0</v>
      </c>
      <c r="P5272" s="30">
        <f t="shared" si="252"/>
        <v>1</v>
      </c>
    </row>
    <row r="5273" spans="1:16">
      <c r="A5273" s="3">
        <f t="shared" si="250"/>
        <v>5271</v>
      </c>
      <c r="B5273" s="3">
        <f>IF(成绩记录表!C5273=成绩查询表!$G$17,P5273+ROW(P5273)/10000000,10000000)+ROW(P5273)/1000000</f>
        <v>10000000.005272999</v>
      </c>
      <c r="O5273" s="15">
        <f t="shared" si="251"/>
        <v>0</v>
      </c>
      <c r="P5273" s="30">
        <f t="shared" si="252"/>
        <v>1</v>
      </c>
    </row>
    <row r="5274" spans="1:16">
      <c r="A5274" s="3">
        <f t="shared" si="250"/>
        <v>5272</v>
      </c>
      <c r="B5274" s="3">
        <f>IF(成绩记录表!C5274=成绩查询表!$G$17,P5274+ROW(P5274)/10000000,10000000)+ROW(P5274)/1000000</f>
        <v>10000000.005274</v>
      </c>
      <c r="O5274" s="15">
        <f t="shared" si="251"/>
        <v>0</v>
      </c>
      <c r="P5274" s="30">
        <f t="shared" si="252"/>
        <v>1</v>
      </c>
    </row>
    <row r="5275" spans="1:16">
      <c r="A5275" s="3">
        <f t="shared" si="250"/>
        <v>5273</v>
      </c>
      <c r="B5275" s="3">
        <f>IF(成绩记录表!C5275=成绩查询表!$G$17,P5275+ROW(P5275)/10000000,10000000)+ROW(P5275)/1000000</f>
        <v>10000000.005275</v>
      </c>
      <c r="O5275" s="15">
        <f t="shared" si="251"/>
        <v>0</v>
      </c>
      <c r="P5275" s="30">
        <f t="shared" si="252"/>
        <v>1</v>
      </c>
    </row>
    <row r="5276" spans="1:16">
      <c r="A5276" s="3">
        <f t="shared" si="250"/>
        <v>5274</v>
      </c>
      <c r="B5276" s="3">
        <f>IF(成绩记录表!C5276=成绩查询表!$G$17,P5276+ROW(P5276)/10000000,10000000)+ROW(P5276)/1000000</f>
        <v>10000000.005276</v>
      </c>
      <c r="O5276" s="15">
        <f t="shared" si="251"/>
        <v>0</v>
      </c>
      <c r="P5276" s="30">
        <f t="shared" si="252"/>
        <v>1</v>
      </c>
    </row>
    <row r="5277" spans="1:16">
      <c r="A5277" s="3">
        <f t="shared" si="250"/>
        <v>5275</v>
      </c>
      <c r="B5277" s="3">
        <f>IF(成绩记录表!C5277=成绩查询表!$G$17,P5277+ROW(P5277)/10000000,10000000)+ROW(P5277)/1000000</f>
        <v>10000000.005277</v>
      </c>
      <c r="O5277" s="15">
        <f t="shared" si="251"/>
        <v>0</v>
      </c>
      <c r="P5277" s="30">
        <f t="shared" si="252"/>
        <v>1</v>
      </c>
    </row>
    <row r="5278" spans="1:16">
      <c r="A5278" s="3">
        <f t="shared" si="250"/>
        <v>5276</v>
      </c>
      <c r="B5278" s="3">
        <f>IF(成绩记录表!C5278=成绩查询表!$G$17,P5278+ROW(P5278)/10000000,10000000)+ROW(P5278)/1000000</f>
        <v>10000000.005278001</v>
      </c>
      <c r="O5278" s="15">
        <f t="shared" si="251"/>
        <v>0</v>
      </c>
      <c r="P5278" s="30">
        <f t="shared" si="252"/>
        <v>1</v>
      </c>
    </row>
    <row r="5279" spans="1:16">
      <c r="A5279" s="3">
        <f t="shared" si="250"/>
        <v>5277</v>
      </c>
      <c r="B5279" s="3">
        <f>IF(成绩记录表!C5279=成绩查询表!$G$17,P5279+ROW(P5279)/10000000,10000000)+ROW(P5279)/1000000</f>
        <v>10000000.005279001</v>
      </c>
      <c r="O5279" s="15">
        <f t="shared" si="251"/>
        <v>0</v>
      </c>
      <c r="P5279" s="30">
        <f t="shared" si="252"/>
        <v>1</v>
      </c>
    </row>
    <row r="5280" spans="1:16">
      <c r="A5280" s="3">
        <f t="shared" si="250"/>
        <v>5278</v>
      </c>
      <c r="B5280" s="3">
        <f>IF(成绩记录表!C5280=成绩查询表!$G$17,P5280+ROW(P5280)/10000000,10000000)+ROW(P5280)/1000000</f>
        <v>10000000.005279999</v>
      </c>
      <c r="O5280" s="15">
        <f t="shared" si="251"/>
        <v>0</v>
      </c>
      <c r="P5280" s="30">
        <f t="shared" si="252"/>
        <v>1</v>
      </c>
    </row>
    <row r="5281" spans="1:16">
      <c r="A5281" s="3">
        <f t="shared" si="250"/>
        <v>5279</v>
      </c>
      <c r="B5281" s="3">
        <f>IF(成绩记录表!C5281=成绩查询表!$G$17,P5281+ROW(P5281)/10000000,10000000)+ROW(P5281)/1000000</f>
        <v>10000000.005280999</v>
      </c>
      <c r="O5281" s="15">
        <f t="shared" si="251"/>
        <v>0</v>
      </c>
      <c r="P5281" s="30">
        <f t="shared" si="252"/>
        <v>1</v>
      </c>
    </row>
    <row r="5282" spans="1:16">
      <c r="A5282" s="3">
        <f t="shared" si="250"/>
        <v>5280</v>
      </c>
      <c r="B5282" s="3">
        <f>IF(成绩记录表!C5282=成绩查询表!$G$17,P5282+ROW(P5282)/10000000,10000000)+ROW(P5282)/1000000</f>
        <v>10000000.005282</v>
      </c>
      <c r="O5282" s="15">
        <f t="shared" si="251"/>
        <v>0</v>
      </c>
      <c r="P5282" s="30">
        <f t="shared" si="252"/>
        <v>1</v>
      </c>
    </row>
    <row r="5283" spans="1:16">
      <c r="A5283" s="3">
        <f t="shared" si="250"/>
        <v>5281</v>
      </c>
      <c r="B5283" s="3">
        <f>IF(成绩记录表!C5283=成绩查询表!$G$17,P5283+ROW(P5283)/10000000,10000000)+ROW(P5283)/1000000</f>
        <v>10000000.005283</v>
      </c>
      <c r="O5283" s="15">
        <f t="shared" si="251"/>
        <v>0</v>
      </c>
      <c r="P5283" s="30">
        <f t="shared" si="252"/>
        <v>1</v>
      </c>
    </row>
    <row r="5284" spans="1:16">
      <c r="A5284" s="3">
        <f t="shared" si="250"/>
        <v>5282</v>
      </c>
      <c r="B5284" s="3">
        <f>IF(成绩记录表!C5284=成绩查询表!$G$17,P5284+ROW(P5284)/10000000,10000000)+ROW(P5284)/1000000</f>
        <v>10000000.005284</v>
      </c>
      <c r="O5284" s="15">
        <f t="shared" si="251"/>
        <v>0</v>
      </c>
      <c r="P5284" s="30">
        <f t="shared" si="252"/>
        <v>1</v>
      </c>
    </row>
    <row r="5285" spans="1:16">
      <c r="A5285" s="3">
        <f t="shared" si="250"/>
        <v>5283</v>
      </c>
      <c r="B5285" s="3">
        <f>IF(成绩记录表!C5285=成绩查询表!$G$17,P5285+ROW(P5285)/10000000,10000000)+ROW(P5285)/1000000</f>
        <v>10000000.005285</v>
      </c>
      <c r="O5285" s="15">
        <f t="shared" si="251"/>
        <v>0</v>
      </c>
      <c r="P5285" s="30">
        <f t="shared" si="252"/>
        <v>1</v>
      </c>
    </row>
    <row r="5286" spans="1:16">
      <c r="A5286" s="3">
        <f t="shared" si="250"/>
        <v>5284</v>
      </c>
      <c r="B5286" s="3">
        <f>IF(成绩记录表!C5286=成绩查询表!$G$17,P5286+ROW(P5286)/10000000,10000000)+ROW(P5286)/1000000</f>
        <v>10000000.005286001</v>
      </c>
      <c r="O5286" s="15">
        <f t="shared" si="251"/>
        <v>0</v>
      </c>
      <c r="P5286" s="30">
        <f t="shared" si="252"/>
        <v>1</v>
      </c>
    </row>
    <row r="5287" spans="1:16">
      <c r="A5287" s="3">
        <f t="shared" si="250"/>
        <v>5285</v>
      </c>
      <c r="B5287" s="3">
        <f>IF(成绩记录表!C5287=成绩查询表!$G$17,P5287+ROW(P5287)/10000000,10000000)+ROW(P5287)/1000000</f>
        <v>10000000.005287001</v>
      </c>
      <c r="O5287" s="15">
        <f t="shared" si="251"/>
        <v>0</v>
      </c>
      <c r="P5287" s="30">
        <f t="shared" si="252"/>
        <v>1</v>
      </c>
    </row>
    <row r="5288" spans="1:16">
      <c r="A5288" s="3">
        <f t="shared" si="250"/>
        <v>5286</v>
      </c>
      <c r="B5288" s="3">
        <f>IF(成绩记录表!C5288=成绩查询表!$G$17,P5288+ROW(P5288)/10000000,10000000)+ROW(P5288)/1000000</f>
        <v>10000000.005287999</v>
      </c>
      <c r="O5288" s="15">
        <f t="shared" si="251"/>
        <v>0</v>
      </c>
      <c r="P5288" s="30">
        <f t="shared" si="252"/>
        <v>1</v>
      </c>
    </row>
    <row r="5289" spans="1:16">
      <c r="A5289" s="3">
        <f t="shared" si="250"/>
        <v>5287</v>
      </c>
      <c r="B5289" s="3">
        <f>IF(成绩记录表!C5289=成绩查询表!$G$17,P5289+ROW(P5289)/10000000,10000000)+ROW(P5289)/1000000</f>
        <v>10000000.005289</v>
      </c>
      <c r="O5289" s="15">
        <f t="shared" si="251"/>
        <v>0</v>
      </c>
      <c r="P5289" s="30">
        <f t="shared" si="252"/>
        <v>1</v>
      </c>
    </row>
    <row r="5290" spans="1:16">
      <c r="A5290" s="3">
        <f t="shared" si="250"/>
        <v>5288</v>
      </c>
      <c r="B5290" s="3">
        <f>IF(成绩记录表!C5290=成绩查询表!$G$17,P5290+ROW(P5290)/10000000,10000000)+ROW(P5290)/1000000</f>
        <v>10000000.00529</v>
      </c>
      <c r="O5290" s="15">
        <f t="shared" si="251"/>
        <v>0</v>
      </c>
      <c r="P5290" s="30">
        <f t="shared" si="252"/>
        <v>1</v>
      </c>
    </row>
    <row r="5291" spans="1:16">
      <c r="A5291" s="3">
        <f t="shared" si="250"/>
        <v>5289</v>
      </c>
      <c r="B5291" s="3">
        <f>IF(成绩记录表!C5291=成绩查询表!$G$17,P5291+ROW(P5291)/10000000,10000000)+ROW(P5291)/1000000</f>
        <v>10000000.005291</v>
      </c>
      <c r="O5291" s="15">
        <f t="shared" si="251"/>
        <v>0</v>
      </c>
      <c r="P5291" s="30">
        <f t="shared" si="252"/>
        <v>1</v>
      </c>
    </row>
    <row r="5292" spans="1:16">
      <c r="A5292" s="3">
        <f t="shared" si="250"/>
        <v>5290</v>
      </c>
      <c r="B5292" s="3">
        <f>IF(成绩记录表!C5292=成绩查询表!$G$17,P5292+ROW(P5292)/10000000,10000000)+ROW(P5292)/1000000</f>
        <v>10000000.005292</v>
      </c>
      <c r="O5292" s="15">
        <f t="shared" si="251"/>
        <v>0</v>
      </c>
      <c r="P5292" s="30">
        <f t="shared" si="252"/>
        <v>1</v>
      </c>
    </row>
    <row r="5293" spans="1:16">
      <c r="A5293" s="3">
        <f t="shared" si="250"/>
        <v>5291</v>
      </c>
      <c r="B5293" s="3">
        <f>IF(成绩记录表!C5293=成绩查询表!$G$17,P5293+ROW(P5293)/10000000,10000000)+ROW(P5293)/1000000</f>
        <v>10000000.005293</v>
      </c>
      <c r="O5293" s="15">
        <f t="shared" si="251"/>
        <v>0</v>
      </c>
      <c r="P5293" s="30">
        <f t="shared" si="252"/>
        <v>1</v>
      </c>
    </row>
    <row r="5294" spans="1:16">
      <c r="A5294" s="3">
        <f t="shared" si="250"/>
        <v>5292</v>
      </c>
      <c r="B5294" s="3">
        <f>IF(成绩记录表!C5294=成绩查询表!$G$17,P5294+ROW(P5294)/10000000,10000000)+ROW(P5294)/1000000</f>
        <v>10000000.005294001</v>
      </c>
      <c r="O5294" s="15">
        <f t="shared" si="251"/>
        <v>0</v>
      </c>
      <c r="P5294" s="30">
        <f t="shared" si="252"/>
        <v>1</v>
      </c>
    </row>
    <row r="5295" spans="1:16">
      <c r="A5295" s="3">
        <f t="shared" si="250"/>
        <v>5293</v>
      </c>
      <c r="B5295" s="3">
        <f>IF(成绩记录表!C5295=成绩查询表!$G$17,P5295+ROW(P5295)/10000000,10000000)+ROW(P5295)/1000000</f>
        <v>10000000.005294999</v>
      </c>
      <c r="O5295" s="15">
        <f t="shared" si="251"/>
        <v>0</v>
      </c>
      <c r="P5295" s="30">
        <f t="shared" si="252"/>
        <v>1</v>
      </c>
    </row>
    <row r="5296" spans="1:16">
      <c r="A5296" s="3">
        <f t="shared" si="250"/>
        <v>5294</v>
      </c>
      <c r="B5296" s="3">
        <f>IF(成绩记录表!C5296=成绩查询表!$G$17,P5296+ROW(P5296)/10000000,10000000)+ROW(P5296)/1000000</f>
        <v>10000000.005295999</v>
      </c>
      <c r="O5296" s="15">
        <f t="shared" si="251"/>
        <v>0</v>
      </c>
      <c r="P5296" s="30">
        <f t="shared" si="252"/>
        <v>1</v>
      </c>
    </row>
    <row r="5297" spans="1:16">
      <c r="A5297" s="3">
        <f t="shared" si="250"/>
        <v>5295</v>
      </c>
      <c r="B5297" s="3">
        <f>IF(成绩记录表!C5297=成绩查询表!$G$17,P5297+ROW(P5297)/10000000,10000000)+ROW(P5297)/1000000</f>
        <v>10000000.005297</v>
      </c>
      <c r="O5297" s="15">
        <f t="shared" si="251"/>
        <v>0</v>
      </c>
      <c r="P5297" s="30">
        <f t="shared" si="252"/>
        <v>1</v>
      </c>
    </row>
    <row r="5298" spans="1:16">
      <c r="A5298" s="3">
        <f t="shared" si="250"/>
        <v>5296</v>
      </c>
      <c r="B5298" s="3">
        <f>IF(成绩记录表!C5298=成绩查询表!$G$17,P5298+ROW(P5298)/10000000,10000000)+ROW(P5298)/1000000</f>
        <v>10000000.005298</v>
      </c>
      <c r="O5298" s="15">
        <f t="shared" si="251"/>
        <v>0</v>
      </c>
      <c r="P5298" s="30">
        <f t="shared" si="252"/>
        <v>1</v>
      </c>
    </row>
    <row r="5299" spans="1:16">
      <c r="A5299" s="3">
        <f t="shared" si="250"/>
        <v>5297</v>
      </c>
      <c r="B5299" s="3">
        <f>IF(成绩记录表!C5299=成绩查询表!$G$17,P5299+ROW(P5299)/10000000,10000000)+ROW(P5299)/1000000</f>
        <v>10000000.005299</v>
      </c>
      <c r="O5299" s="15">
        <f t="shared" si="251"/>
        <v>0</v>
      </c>
      <c r="P5299" s="30">
        <f t="shared" si="252"/>
        <v>1</v>
      </c>
    </row>
    <row r="5300" spans="1:16">
      <c r="A5300" s="3">
        <f t="shared" si="250"/>
        <v>5298</v>
      </c>
      <c r="B5300" s="3">
        <f>IF(成绩记录表!C5300=成绩查询表!$G$17,P5300+ROW(P5300)/10000000,10000000)+ROW(P5300)/1000000</f>
        <v>10000000.0053</v>
      </c>
      <c r="O5300" s="15">
        <f t="shared" si="251"/>
        <v>0</v>
      </c>
      <c r="P5300" s="30">
        <f t="shared" si="252"/>
        <v>1</v>
      </c>
    </row>
    <row r="5301" spans="1:16">
      <c r="A5301" s="3">
        <f t="shared" si="250"/>
        <v>5299</v>
      </c>
      <c r="B5301" s="3">
        <f>IF(成绩记录表!C5301=成绩查询表!$G$17,P5301+ROW(P5301)/10000000,10000000)+ROW(P5301)/1000000</f>
        <v>10000000.005301001</v>
      </c>
      <c r="O5301" s="15">
        <f t="shared" si="251"/>
        <v>0</v>
      </c>
      <c r="P5301" s="30">
        <f t="shared" si="252"/>
        <v>1</v>
      </c>
    </row>
    <row r="5302" spans="1:16">
      <c r="A5302" s="3">
        <f t="shared" si="250"/>
        <v>5300</v>
      </c>
      <c r="B5302" s="3">
        <f>IF(成绩记录表!C5302=成绩查询表!$G$17,P5302+ROW(P5302)/10000000,10000000)+ROW(P5302)/1000000</f>
        <v>10000000.005302001</v>
      </c>
      <c r="O5302" s="15">
        <f t="shared" si="251"/>
        <v>0</v>
      </c>
      <c r="P5302" s="30">
        <f t="shared" si="252"/>
        <v>1</v>
      </c>
    </row>
    <row r="5303" spans="1:16">
      <c r="A5303" s="3">
        <f t="shared" si="250"/>
        <v>5301</v>
      </c>
      <c r="B5303" s="3">
        <f>IF(成绩记录表!C5303=成绩查询表!$G$17,P5303+ROW(P5303)/10000000,10000000)+ROW(P5303)/1000000</f>
        <v>10000000.005302999</v>
      </c>
      <c r="O5303" s="15">
        <f t="shared" si="251"/>
        <v>0</v>
      </c>
      <c r="P5303" s="30">
        <f t="shared" si="252"/>
        <v>1</v>
      </c>
    </row>
    <row r="5304" spans="1:16">
      <c r="A5304" s="3">
        <f t="shared" si="250"/>
        <v>5302</v>
      </c>
      <c r="B5304" s="3">
        <f>IF(成绩记录表!C5304=成绩查询表!$G$17,P5304+ROW(P5304)/10000000,10000000)+ROW(P5304)/1000000</f>
        <v>10000000.005303999</v>
      </c>
      <c r="O5304" s="15">
        <f t="shared" si="251"/>
        <v>0</v>
      </c>
      <c r="P5304" s="30">
        <f t="shared" si="252"/>
        <v>1</v>
      </c>
    </row>
    <row r="5305" spans="1:16">
      <c r="A5305" s="3">
        <f t="shared" si="250"/>
        <v>5303</v>
      </c>
      <c r="B5305" s="3">
        <f>IF(成绩记录表!C5305=成绩查询表!$G$17,P5305+ROW(P5305)/10000000,10000000)+ROW(P5305)/1000000</f>
        <v>10000000.005305</v>
      </c>
      <c r="O5305" s="15">
        <f t="shared" si="251"/>
        <v>0</v>
      </c>
      <c r="P5305" s="30">
        <f t="shared" si="252"/>
        <v>1</v>
      </c>
    </row>
    <row r="5306" spans="1:16">
      <c r="A5306" s="3">
        <f t="shared" si="250"/>
        <v>5304</v>
      </c>
      <c r="B5306" s="3">
        <f>IF(成绩记录表!C5306=成绩查询表!$G$17,P5306+ROW(P5306)/10000000,10000000)+ROW(P5306)/1000000</f>
        <v>10000000.005306</v>
      </c>
      <c r="O5306" s="15">
        <f t="shared" si="251"/>
        <v>0</v>
      </c>
      <c r="P5306" s="30">
        <f t="shared" si="252"/>
        <v>1</v>
      </c>
    </row>
    <row r="5307" spans="1:16">
      <c r="A5307" s="3">
        <f t="shared" si="250"/>
        <v>5305</v>
      </c>
      <c r="B5307" s="3">
        <f>IF(成绩记录表!C5307=成绩查询表!$G$17,P5307+ROW(P5307)/10000000,10000000)+ROW(P5307)/1000000</f>
        <v>10000000.005307</v>
      </c>
      <c r="O5307" s="15">
        <f t="shared" si="251"/>
        <v>0</v>
      </c>
      <c r="P5307" s="30">
        <f t="shared" si="252"/>
        <v>1</v>
      </c>
    </row>
    <row r="5308" spans="1:16">
      <c r="A5308" s="3">
        <f t="shared" si="250"/>
        <v>5306</v>
      </c>
      <c r="B5308" s="3">
        <f>IF(成绩记录表!C5308=成绩查询表!$G$17,P5308+ROW(P5308)/10000000,10000000)+ROW(P5308)/1000000</f>
        <v>10000000.005308</v>
      </c>
      <c r="O5308" s="15">
        <f t="shared" si="251"/>
        <v>0</v>
      </c>
      <c r="P5308" s="30">
        <f t="shared" si="252"/>
        <v>1</v>
      </c>
    </row>
    <row r="5309" spans="1:16">
      <c r="A5309" s="3">
        <f t="shared" si="250"/>
        <v>5307</v>
      </c>
      <c r="B5309" s="3">
        <f>IF(成绩记录表!C5309=成绩查询表!$G$17,P5309+ROW(P5309)/10000000,10000000)+ROW(P5309)/1000000</f>
        <v>10000000.005309001</v>
      </c>
      <c r="O5309" s="15">
        <f t="shared" si="251"/>
        <v>0</v>
      </c>
      <c r="P5309" s="30">
        <f t="shared" si="252"/>
        <v>1</v>
      </c>
    </row>
    <row r="5310" spans="1:16">
      <c r="A5310" s="3">
        <f t="shared" si="250"/>
        <v>5308</v>
      </c>
      <c r="B5310" s="3">
        <f>IF(成绩记录表!C5310=成绩查询表!$G$17,P5310+ROW(P5310)/10000000,10000000)+ROW(P5310)/1000000</f>
        <v>10000000.005310001</v>
      </c>
      <c r="O5310" s="15">
        <f t="shared" si="251"/>
        <v>0</v>
      </c>
      <c r="P5310" s="30">
        <f t="shared" si="252"/>
        <v>1</v>
      </c>
    </row>
    <row r="5311" spans="1:16">
      <c r="A5311" s="3">
        <f t="shared" si="250"/>
        <v>5309</v>
      </c>
      <c r="B5311" s="3">
        <f>IF(成绩记录表!C5311=成绩查询表!$G$17,P5311+ROW(P5311)/10000000,10000000)+ROW(P5311)/1000000</f>
        <v>10000000.005310999</v>
      </c>
      <c r="O5311" s="15">
        <f t="shared" si="251"/>
        <v>0</v>
      </c>
      <c r="P5311" s="30">
        <f t="shared" si="252"/>
        <v>1</v>
      </c>
    </row>
    <row r="5312" spans="1:16">
      <c r="A5312" s="3">
        <f t="shared" si="250"/>
        <v>5310</v>
      </c>
      <c r="B5312" s="3">
        <f>IF(成绩记录表!C5312=成绩查询表!$G$17,P5312+ROW(P5312)/10000000,10000000)+ROW(P5312)/1000000</f>
        <v>10000000.005311999</v>
      </c>
      <c r="O5312" s="15">
        <f t="shared" si="251"/>
        <v>0</v>
      </c>
      <c r="P5312" s="30">
        <f t="shared" si="252"/>
        <v>1</v>
      </c>
    </row>
    <row r="5313" spans="1:16">
      <c r="A5313" s="3">
        <f t="shared" si="250"/>
        <v>5311</v>
      </c>
      <c r="B5313" s="3">
        <f>IF(成绩记录表!C5313=成绩查询表!$G$17,P5313+ROW(P5313)/10000000,10000000)+ROW(P5313)/1000000</f>
        <v>10000000.005313</v>
      </c>
      <c r="O5313" s="15">
        <f t="shared" si="251"/>
        <v>0</v>
      </c>
      <c r="P5313" s="30">
        <f t="shared" si="252"/>
        <v>1</v>
      </c>
    </row>
    <row r="5314" spans="1:16">
      <c r="A5314" s="3">
        <f t="shared" si="250"/>
        <v>5312</v>
      </c>
      <c r="B5314" s="3">
        <f>IF(成绩记录表!C5314=成绩查询表!$G$17,P5314+ROW(P5314)/10000000,10000000)+ROW(P5314)/1000000</f>
        <v>10000000.005314</v>
      </c>
      <c r="O5314" s="15">
        <f t="shared" si="251"/>
        <v>0</v>
      </c>
      <c r="P5314" s="30">
        <f t="shared" si="252"/>
        <v>1</v>
      </c>
    </row>
    <row r="5315" spans="1:16">
      <c r="A5315" s="3">
        <f t="shared" si="250"/>
        <v>5313</v>
      </c>
      <c r="B5315" s="3">
        <f>IF(成绩记录表!C5315=成绩查询表!$G$17,P5315+ROW(P5315)/10000000,10000000)+ROW(P5315)/1000000</f>
        <v>10000000.005315</v>
      </c>
      <c r="O5315" s="15">
        <f t="shared" si="251"/>
        <v>0</v>
      </c>
      <c r="P5315" s="30">
        <f t="shared" si="252"/>
        <v>1</v>
      </c>
    </row>
    <row r="5316" spans="1:16">
      <c r="A5316" s="3">
        <f t="shared" si="250"/>
        <v>5314</v>
      </c>
      <c r="B5316" s="3">
        <f>IF(成绩记录表!C5316=成绩查询表!$G$17,P5316+ROW(P5316)/10000000,10000000)+ROW(P5316)/1000000</f>
        <v>10000000.005316</v>
      </c>
      <c r="O5316" s="15">
        <f t="shared" si="251"/>
        <v>0</v>
      </c>
      <c r="P5316" s="30">
        <f t="shared" si="252"/>
        <v>1</v>
      </c>
    </row>
    <row r="5317" spans="1:16">
      <c r="A5317" s="3">
        <f t="shared" si="250"/>
        <v>5315</v>
      </c>
      <c r="B5317" s="3">
        <f>IF(成绩记录表!C5317=成绩查询表!$G$17,P5317+ROW(P5317)/10000000,10000000)+ROW(P5317)/1000000</f>
        <v>10000000.005317001</v>
      </c>
      <c r="O5317" s="15">
        <f t="shared" si="251"/>
        <v>0</v>
      </c>
      <c r="P5317" s="30">
        <f t="shared" si="252"/>
        <v>1</v>
      </c>
    </row>
    <row r="5318" spans="1:16">
      <c r="A5318" s="3">
        <f t="shared" si="250"/>
        <v>5316</v>
      </c>
      <c r="B5318" s="3">
        <f>IF(成绩记录表!C5318=成绩查询表!$G$17,P5318+ROW(P5318)/10000000,10000000)+ROW(P5318)/1000000</f>
        <v>10000000.005318001</v>
      </c>
      <c r="O5318" s="15">
        <f t="shared" si="251"/>
        <v>0</v>
      </c>
      <c r="P5318" s="30">
        <f t="shared" si="252"/>
        <v>1</v>
      </c>
    </row>
    <row r="5319" spans="1:16">
      <c r="A5319" s="3">
        <f t="shared" si="250"/>
        <v>5317</v>
      </c>
      <c r="B5319" s="3">
        <f>IF(成绩记录表!C5319=成绩查询表!$G$17,P5319+ROW(P5319)/10000000,10000000)+ROW(P5319)/1000000</f>
        <v>10000000.005318999</v>
      </c>
      <c r="O5319" s="15">
        <f t="shared" si="251"/>
        <v>0</v>
      </c>
      <c r="P5319" s="30">
        <f t="shared" si="252"/>
        <v>1</v>
      </c>
    </row>
    <row r="5320" spans="1:16">
      <c r="A5320" s="3">
        <f t="shared" si="250"/>
        <v>5318</v>
      </c>
      <c r="B5320" s="3">
        <f>IF(成绩记录表!C5320=成绩查询表!$G$17,P5320+ROW(P5320)/10000000,10000000)+ROW(P5320)/1000000</f>
        <v>10000000.00532</v>
      </c>
      <c r="O5320" s="15">
        <f t="shared" si="251"/>
        <v>0</v>
      </c>
      <c r="P5320" s="30">
        <f t="shared" si="252"/>
        <v>1</v>
      </c>
    </row>
    <row r="5321" spans="1:16">
      <c r="A5321" s="3">
        <f t="shared" si="250"/>
        <v>5319</v>
      </c>
      <c r="B5321" s="3">
        <f>IF(成绩记录表!C5321=成绩查询表!$G$17,P5321+ROW(P5321)/10000000,10000000)+ROW(P5321)/1000000</f>
        <v>10000000.005321</v>
      </c>
      <c r="O5321" s="15">
        <f t="shared" si="251"/>
        <v>0</v>
      </c>
      <c r="P5321" s="30">
        <f t="shared" si="252"/>
        <v>1</v>
      </c>
    </row>
    <row r="5322" spans="1:16">
      <c r="A5322" s="3">
        <f t="shared" si="250"/>
        <v>5320</v>
      </c>
      <c r="B5322" s="3">
        <f>IF(成绩记录表!C5322=成绩查询表!$G$17,P5322+ROW(P5322)/10000000,10000000)+ROW(P5322)/1000000</f>
        <v>10000000.005322</v>
      </c>
      <c r="O5322" s="15">
        <f t="shared" si="251"/>
        <v>0</v>
      </c>
      <c r="P5322" s="30">
        <f t="shared" si="252"/>
        <v>1</v>
      </c>
    </row>
    <row r="5323" spans="1:16">
      <c r="A5323" s="3">
        <f t="shared" si="250"/>
        <v>5321</v>
      </c>
      <c r="B5323" s="3">
        <f>IF(成绩记录表!C5323=成绩查询表!$G$17,P5323+ROW(P5323)/10000000,10000000)+ROW(P5323)/1000000</f>
        <v>10000000.005323</v>
      </c>
      <c r="O5323" s="15">
        <f t="shared" si="251"/>
        <v>0</v>
      </c>
      <c r="P5323" s="30">
        <f t="shared" si="252"/>
        <v>1</v>
      </c>
    </row>
    <row r="5324" spans="1:16">
      <c r="A5324" s="3">
        <f t="shared" si="250"/>
        <v>5322</v>
      </c>
      <c r="B5324" s="3">
        <f>IF(成绩记录表!C5324=成绩查询表!$G$17,P5324+ROW(P5324)/10000000,10000000)+ROW(P5324)/1000000</f>
        <v>10000000.005324</v>
      </c>
      <c r="O5324" s="15">
        <f t="shared" si="251"/>
        <v>0</v>
      </c>
      <c r="P5324" s="30">
        <f t="shared" si="252"/>
        <v>1</v>
      </c>
    </row>
    <row r="5325" spans="1:16">
      <c r="A5325" s="3">
        <f t="shared" si="250"/>
        <v>5323</v>
      </c>
      <c r="B5325" s="3">
        <f>IF(成绩记录表!C5325=成绩查询表!$G$17,P5325+ROW(P5325)/10000000,10000000)+ROW(P5325)/1000000</f>
        <v>10000000.005325001</v>
      </c>
      <c r="O5325" s="15">
        <f t="shared" si="251"/>
        <v>0</v>
      </c>
      <c r="P5325" s="30">
        <f t="shared" si="252"/>
        <v>1</v>
      </c>
    </row>
    <row r="5326" spans="1:16">
      <c r="A5326" s="3">
        <f t="shared" si="250"/>
        <v>5324</v>
      </c>
      <c r="B5326" s="3">
        <f>IF(成绩记录表!C5326=成绩查询表!$G$17,P5326+ROW(P5326)/10000000,10000000)+ROW(P5326)/1000000</f>
        <v>10000000.005325999</v>
      </c>
      <c r="O5326" s="15">
        <f t="shared" si="251"/>
        <v>0</v>
      </c>
      <c r="P5326" s="30">
        <f t="shared" si="252"/>
        <v>1</v>
      </c>
    </row>
    <row r="5327" spans="1:16">
      <c r="A5327" s="3">
        <f t="shared" si="250"/>
        <v>5325</v>
      </c>
      <c r="B5327" s="3">
        <f>IF(成绩记录表!C5327=成绩查询表!$G$17,P5327+ROW(P5327)/10000000,10000000)+ROW(P5327)/1000000</f>
        <v>10000000.005326999</v>
      </c>
      <c r="O5327" s="15">
        <f t="shared" si="251"/>
        <v>0</v>
      </c>
      <c r="P5327" s="30">
        <f t="shared" si="252"/>
        <v>1</v>
      </c>
    </row>
    <row r="5328" spans="1:16">
      <c r="A5328" s="3">
        <f t="shared" ref="A5328:A5391" si="253">RANK(B5328,B:B,1)</f>
        <v>5326</v>
      </c>
      <c r="B5328" s="3">
        <f>IF(成绩记录表!C5328=成绩查询表!$G$17,P5328+ROW(P5328)/10000000,10000000)+ROW(P5328)/1000000</f>
        <v>10000000.005328</v>
      </c>
      <c r="O5328" s="15">
        <f t="shared" ref="O5328:O5391" si="254">SUM(F5328:N5328)</f>
        <v>0</v>
      </c>
      <c r="P5328" s="30">
        <f t="shared" si="252"/>
        <v>1</v>
      </c>
    </row>
    <row r="5329" spans="1:16">
      <c r="A5329" s="3">
        <f t="shared" si="253"/>
        <v>5327</v>
      </c>
      <c r="B5329" s="3">
        <f>IF(成绩记录表!C5329=成绩查询表!$G$17,P5329+ROW(P5329)/10000000,10000000)+ROW(P5329)/1000000</f>
        <v>10000000.005329</v>
      </c>
      <c r="O5329" s="15">
        <f t="shared" si="254"/>
        <v>0</v>
      </c>
      <c r="P5329" s="30">
        <f t="shared" si="252"/>
        <v>1</v>
      </c>
    </row>
    <row r="5330" spans="1:16">
      <c r="A5330" s="3">
        <f t="shared" si="253"/>
        <v>5328</v>
      </c>
      <c r="B5330" s="3">
        <f>IF(成绩记录表!C5330=成绩查询表!$G$17,P5330+ROW(P5330)/10000000,10000000)+ROW(P5330)/1000000</f>
        <v>10000000.00533</v>
      </c>
      <c r="O5330" s="15">
        <f t="shared" si="254"/>
        <v>0</v>
      </c>
      <c r="P5330" s="30">
        <f t="shared" si="252"/>
        <v>1</v>
      </c>
    </row>
    <row r="5331" spans="1:16">
      <c r="A5331" s="3">
        <f t="shared" si="253"/>
        <v>5329</v>
      </c>
      <c r="B5331" s="3">
        <f>IF(成绩记录表!C5331=成绩查询表!$G$17,P5331+ROW(P5331)/10000000,10000000)+ROW(P5331)/1000000</f>
        <v>10000000.005331</v>
      </c>
      <c r="O5331" s="15">
        <f t="shared" si="254"/>
        <v>0</v>
      </c>
      <c r="P5331" s="30">
        <f t="shared" si="252"/>
        <v>1</v>
      </c>
    </row>
    <row r="5332" spans="1:16">
      <c r="A5332" s="3">
        <f t="shared" si="253"/>
        <v>5330</v>
      </c>
      <c r="B5332" s="3">
        <f>IF(成绩记录表!C5332=成绩查询表!$G$17,P5332+ROW(P5332)/10000000,10000000)+ROW(P5332)/1000000</f>
        <v>10000000.005332001</v>
      </c>
      <c r="O5332" s="15">
        <f t="shared" si="254"/>
        <v>0</v>
      </c>
      <c r="P5332" s="30">
        <f t="shared" si="252"/>
        <v>1</v>
      </c>
    </row>
    <row r="5333" spans="1:16">
      <c r="A5333" s="3">
        <f t="shared" si="253"/>
        <v>5331</v>
      </c>
      <c r="B5333" s="3">
        <f>IF(成绩记录表!C5333=成绩查询表!$G$17,P5333+ROW(P5333)/10000000,10000000)+ROW(P5333)/1000000</f>
        <v>10000000.005333001</v>
      </c>
      <c r="O5333" s="15">
        <f t="shared" si="254"/>
        <v>0</v>
      </c>
      <c r="P5333" s="30">
        <f t="shared" si="252"/>
        <v>1</v>
      </c>
    </row>
    <row r="5334" spans="1:16">
      <c r="A5334" s="3">
        <f t="shared" si="253"/>
        <v>5332</v>
      </c>
      <c r="B5334" s="3">
        <f>IF(成绩记录表!C5334=成绩查询表!$G$17,P5334+ROW(P5334)/10000000,10000000)+ROW(P5334)/1000000</f>
        <v>10000000.005333999</v>
      </c>
      <c r="O5334" s="15">
        <f t="shared" si="254"/>
        <v>0</v>
      </c>
      <c r="P5334" s="30">
        <f t="shared" ref="P5334:P5397" si="255">IFERROR(VALUE(COUNTIFS($C$2:$C$20000,C5334,$O$2:$O$20000,"&gt;"&amp;$O5334)+1),0)</f>
        <v>1</v>
      </c>
    </row>
    <row r="5335" spans="1:16">
      <c r="A5335" s="3">
        <f t="shared" si="253"/>
        <v>5333</v>
      </c>
      <c r="B5335" s="3">
        <f>IF(成绩记录表!C5335=成绩查询表!$G$17,P5335+ROW(P5335)/10000000,10000000)+ROW(P5335)/1000000</f>
        <v>10000000.005334999</v>
      </c>
      <c r="O5335" s="15">
        <f t="shared" si="254"/>
        <v>0</v>
      </c>
      <c r="P5335" s="30">
        <f t="shared" si="255"/>
        <v>1</v>
      </c>
    </row>
    <row r="5336" spans="1:16">
      <c r="A5336" s="3">
        <f t="shared" si="253"/>
        <v>5334</v>
      </c>
      <c r="B5336" s="3">
        <f>IF(成绩记录表!C5336=成绩查询表!$G$17,P5336+ROW(P5336)/10000000,10000000)+ROW(P5336)/1000000</f>
        <v>10000000.005336</v>
      </c>
      <c r="O5336" s="15">
        <f t="shared" si="254"/>
        <v>0</v>
      </c>
      <c r="P5336" s="30">
        <f t="shared" si="255"/>
        <v>1</v>
      </c>
    </row>
    <row r="5337" spans="1:16">
      <c r="A5337" s="3">
        <f t="shared" si="253"/>
        <v>5335</v>
      </c>
      <c r="B5337" s="3">
        <f>IF(成绩记录表!C5337=成绩查询表!$G$17,P5337+ROW(P5337)/10000000,10000000)+ROW(P5337)/1000000</f>
        <v>10000000.005337</v>
      </c>
      <c r="O5337" s="15">
        <f t="shared" si="254"/>
        <v>0</v>
      </c>
      <c r="P5337" s="30">
        <f t="shared" si="255"/>
        <v>1</v>
      </c>
    </row>
    <row r="5338" spans="1:16">
      <c r="A5338" s="3">
        <f t="shared" si="253"/>
        <v>5336</v>
      </c>
      <c r="B5338" s="3">
        <f>IF(成绩记录表!C5338=成绩查询表!$G$17,P5338+ROW(P5338)/10000000,10000000)+ROW(P5338)/1000000</f>
        <v>10000000.005338</v>
      </c>
      <c r="O5338" s="15">
        <f t="shared" si="254"/>
        <v>0</v>
      </c>
      <c r="P5338" s="30">
        <f t="shared" si="255"/>
        <v>1</v>
      </c>
    </row>
    <row r="5339" spans="1:16">
      <c r="A5339" s="3">
        <f t="shared" si="253"/>
        <v>5337</v>
      </c>
      <c r="B5339" s="3">
        <f>IF(成绩记录表!C5339=成绩查询表!$G$17,P5339+ROW(P5339)/10000000,10000000)+ROW(P5339)/1000000</f>
        <v>10000000.005339</v>
      </c>
      <c r="O5339" s="15">
        <f t="shared" si="254"/>
        <v>0</v>
      </c>
      <c r="P5339" s="30">
        <f t="shared" si="255"/>
        <v>1</v>
      </c>
    </row>
    <row r="5340" spans="1:16">
      <c r="A5340" s="3">
        <f t="shared" si="253"/>
        <v>5338</v>
      </c>
      <c r="B5340" s="3">
        <f>IF(成绩记录表!C5340=成绩查询表!$G$17,P5340+ROW(P5340)/10000000,10000000)+ROW(P5340)/1000000</f>
        <v>10000000.005340001</v>
      </c>
      <c r="O5340" s="15">
        <f t="shared" si="254"/>
        <v>0</v>
      </c>
      <c r="P5340" s="30">
        <f t="shared" si="255"/>
        <v>1</v>
      </c>
    </row>
    <row r="5341" spans="1:16">
      <c r="A5341" s="3">
        <f t="shared" si="253"/>
        <v>5339</v>
      </c>
      <c r="B5341" s="3">
        <f>IF(成绩记录表!C5341=成绩查询表!$G$17,P5341+ROW(P5341)/10000000,10000000)+ROW(P5341)/1000000</f>
        <v>10000000.005341001</v>
      </c>
      <c r="O5341" s="15">
        <f t="shared" si="254"/>
        <v>0</v>
      </c>
      <c r="P5341" s="30">
        <f t="shared" si="255"/>
        <v>1</v>
      </c>
    </row>
    <row r="5342" spans="1:16">
      <c r="A5342" s="3">
        <f t="shared" si="253"/>
        <v>5340</v>
      </c>
      <c r="B5342" s="3">
        <f>IF(成绩记录表!C5342=成绩查询表!$G$17,P5342+ROW(P5342)/10000000,10000000)+ROW(P5342)/1000000</f>
        <v>10000000.005341999</v>
      </c>
      <c r="O5342" s="15">
        <f t="shared" si="254"/>
        <v>0</v>
      </c>
      <c r="P5342" s="30">
        <f t="shared" si="255"/>
        <v>1</v>
      </c>
    </row>
    <row r="5343" spans="1:16">
      <c r="A5343" s="3">
        <f t="shared" si="253"/>
        <v>5341</v>
      </c>
      <c r="B5343" s="3">
        <f>IF(成绩记录表!C5343=成绩查询表!$G$17,P5343+ROW(P5343)/10000000,10000000)+ROW(P5343)/1000000</f>
        <v>10000000.005342999</v>
      </c>
      <c r="O5343" s="15">
        <f t="shared" si="254"/>
        <v>0</v>
      </c>
      <c r="P5343" s="30">
        <f t="shared" si="255"/>
        <v>1</v>
      </c>
    </row>
    <row r="5344" spans="1:16">
      <c r="A5344" s="3">
        <f t="shared" si="253"/>
        <v>5342</v>
      </c>
      <c r="B5344" s="3">
        <f>IF(成绩记录表!C5344=成绩查询表!$G$17,P5344+ROW(P5344)/10000000,10000000)+ROW(P5344)/1000000</f>
        <v>10000000.005344</v>
      </c>
      <c r="O5344" s="15">
        <f t="shared" si="254"/>
        <v>0</v>
      </c>
      <c r="P5344" s="30">
        <f t="shared" si="255"/>
        <v>1</v>
      </c>
    </row>
    <row r="5345" spans="1:16">
      <c r="A5345" s="3">
        <f t="shared" si="253"/>
        <v>5343</v>
      </c>
      <c r="B5345" s="3">
        <f>IF(成绩记录表!C5345=成绩查询表!$G$17,P5345+ROW(P5345)/10000000,10000000)+ROW(P5345)/1000000</f>
        <v>10000000.005345</v>
      </c>
      <c r="O5345" s="15">
        <f t="shared" si="254"/>
        <v>0</v>
      </c>
      <c r="P5345" s="30">
        <f t="shared" si="255"/>
        <v>1</v>
      </c>
    </row>
    <row r="5346" spans="1:16">
      <c r="A5346" s="3">
        <f t="shared" si="253"/>
        <v>5344</v>
      </c>
      <c r="B5346" s="3">
        <f>IF(成绩记录表!C5346=成绩查询表!$G$17,P5346+ROW(P5346)/10000000,10000000)+ROW(P5346)/1000000</f>
        <v>10000000.005346</v>
      </c>
      <c r="O5346" s="15">
        <f t="shared" si="254"/>
        <v>0</v>
      </c>
      <c r="P5346" s="30">
        <f t="shared" si="255"/>
        <v>1</v>
      </c>
    </row>
    <row r="5347" spans="1:16">
      <c r="A5347" s="3">
        <f t="shared" si="253"/>
        <v>5345</v>
      </c>
      <c r="B5347" s="3">
        <f>IF(成绩记录表!C5347=成绩查询表!$G$17,P5347+ROW(P5347)/10000000,10000000)+ROW(P5347)/1000000</f>
        <v>10000000.005347</v>
      </c>
      <c r="O5347" s="15">
        <f t="shared" si="254"/>
        <v>0</v>
      </c>
      <c r="P5347" s="30">
        <f t="shared" si="255"/>
        <v>1</v>
      </c>
    </row>
    <row r="5348" spans="1:16">
      <c r="A5348" s="3">
        <f t="shared" si="253"/>
        <v>5346</v>
      </c>
      <c r="B5348" s="3">
        <f>IF(成绩记录表!C5348=成绩查询表!$G$17,P5348+ROW(P5348)/10000000,10000000)+ROW(P5348)/1000000</f>
        <v>10000000.005348001</v>
      </c>
      <c r="O5348" s="15">
        <f t="shared" si="254"/>
        <v>0</v>
      </c>
      <c r="P5348" s="30">
        <f t="shared" si="255"/>
        <v>1</v>
      </c>
    </row>
    <row r="5349" spans="1:16">
      <c r="A5349" s="3">
        <f t="shared" si="253"/>
        <v>5347</v>
      </c>
      <c r="B5349" s="3">
        <f>IF(成绩记录表!C5349=成绩查询表!$G$17,P5349+ROW(P5349)/10000000,10000000)+ROW(P5349)/1000000</f>
        <v>10000000.005349001</v>
      </c>
      <c r="O5349" s="15">
        <f t="shared" si="254"/>
        <v>0</v>
      </c>
      <c r="P5349" s="30">
        <f t="shared" si="255"/>
        <v>1</v>
      </c>
    </row>
    <row r="5350" spans="1:16">
      <c r="A5350" s="3">
        <f t="shared" si="253"/>
        <v>5348</v>
      </c>
      <c r="B5350" s="3">
        <f>IF(成绩记录表!C5350=成绩查询表!$G$17,P5350+ROW(P5350)/10000000,10000000)+ROW(P5350)/1000000</f>
        <v>10000000.005349999</v>
      </c>
      <c r="O5350" s="15">
        <f t="shared" si="254"/>
        <v>0</v>
      </c>
      <c r="P5350" s="30">
        <f t="shared" si="255"/>
        <v>1</v>
      </c>
    </row>
    <row r="5351" spans="1:16">
      <c r="A5351" s="3">
        <f t="shared" si="253"/>
        <v>5349</v>
      </c>
      <c r="B5351" s="3">
        <f>IF(成绩记录表!C5351=成绩查询表!$G$17,P5351+ROW(P5351)/10000000,10000000)+ROW(P5351)/1000000</f>
        <v>10000000.005351</v>
      </c>
      <c r="O5351" s="15">
        <f t="shared" si="254"/>
        <v>0</v>
      </c>
      <c r="P5351" s="30">
        <f t="shared" si="255"/>
        <v>1</v>
      </c>
    </row>
    <row r="5352" spans="1:16">
      <c r="A5352" s="3">
        <f t="shared" si="253"/>
        <v>5350</v>
      </c>
      <c r="B5352" s="3">
        <f>IF(成绩记录表!C5352=成绩查询表!$G$17,P5352+ROW(P5352)/10000000,10000000)+ROW(P5352)/1000000</f>
        <v>10000000.005352</v>
      </c>
      <c r="O5352" s="15">
        <f t="shared" si="254"/>
        <v>0</v>
      </c>
      <c r="P5352" s="30">
        <f t="shared" si="255"/>
        <v>1</v>
      </c>
    </row>
    <row r="5353" spans="1:16">
      <c r="A5353" s="3">
        <f t="shared" si="253"/>
        <v>5351</v>
      </c>
      <c r="B5353" s="3">
        <f>IF(成绩记录表!C5353=成绩查询表!$G$17,P5353+ROW(P5353)/10000000,10000000)+ROW(P5353)/1000000</f>
        <v>10000000.005353</v>
      </c>
      <c r="O5353" s="15">
        <f t="shared" si="254"/>
        <v>0</v>
      </c>
      <c r="P5353" s="30">
        <f t="shared" si="255"/>
        <v>1</v>
      </c>
    </row>
    <row r="5354" spans="1:16">
      <c r="A5354" s="3">
        <f t="shared" si="253"/>
        <v>5352</v>
      </c>
      <c r="B5354" s="3">
        <f>IF(成绩记录表!C5354=成绩查询表!$G$17,P5354+ROW(P5354)/10000000,10000000)+ROW(P5354)/1000000</f>
        <v>10000000.005354</v>
      </c>
      <c r="O5354" s="15">
        <f t="shared" si="254"/>
        <v>0</v>
      </c>
      <c r="P5354" s="30">
        <f t="shared" si="255"/>
        <v>1</v>
      </c>
    </row>
    <row r="5355" spans="1:16">
      <c r="A5355" s="3">
        <f t="shared" si="253"/>
        <v>5353</v>
      </c>
      <c r="B5355" s="3">
        <f>IF(成绩记录表!C5355=成绩查询表!$G$17,P5355+ROW(P5355)/10000000,10000000)+ROW(P5355)/1000000</f>
        <v>10000000.005355</v>
      </c>
      <c r="O5355" s="15">
        <f t="shared" si="254"/>
        <v>0</v>
      </c>
      <c r="P5355" s="30">
        <f t="shared" si="255"/>
        <v>1</v>
      </c>
    </row>
    <row r="5356" spans="1:16">
      <c r="A5356" s="3">
        <f t="shared" si="253"/>
        <v>5354</v>
      </c>
      <c r="B5356" s="3">
        <f>IF(成绩记录表!C5356=成绩查询表!$G$17,P5356+ROW(P5356)/10000000,10000000)+ROW(P5356)/1000000</f>
        <v>10000000.005356001</v>
      </c>
      <c r="O5356" s="15">
        <f t="shared" si="254"/>
        <v>0</v>
      </c>
      <c r="P5356" s="30">
        <f t="shared" si="255"/>
        <v>1</v>
      </c>
    </row>
    <row r="5357" spans="1:16">
      <c r="A5357" s="3">
        <f t="shared" si="253"/>
        <v>5355</v>
      </c>
      <c r="B5357" s="3">
        <f>IF(成绩记录表!C5357=成绩查询表!$G$17,P5357+ROW(P5357)/10000000,10000000)+ROW(P5357)/1000000</f>
        <v>10000000.005356999</v>
      </c>
      <c r="O5357" s="15">
        <f t="shared" si="254"/>
        <v>0</v>
      </c>
      <c r="P5357" s="30">
        <f t="shared" si="255"/>
        <v>1</v>
      </c>
    </row>
    <row r="5358" spans="1:16">
      <c r="A5358" s="3">
        <f t="shared" si="253"/>
        <v>5356</v>
      </c>
      <c r="B5358" s="3">
        <f>IF(成绩记录表!C5358=成绩查询表!$G$17,P5358+ROW(P5358)/10000000,10000000)+ROW(P5358)/1000000</f>
        <v>10000000.005357999</v>
      </c>
      <c r="O5358" s="15">
        <f t="shared" si="254"/>
        <v>0</v>
      </c>
      <c r="P5358" s="30">
        <f t="shared" si="255"/>
        <v>1</v>
      </c>
    </row>
    <row r="5359" spans="1:16">
      <c r="A5359" s="3">
        <f t="shared" si="253"/>
        <v>5357</v>
      </c>
      <c r="B5359" s="3">
        <f>IF(成绩记录表!C5359=成绩查询表!$G$17,P5359+ROW(P5359)/10000000,10000000)+ROW(P5359)/1000000</f>
        <v>10000000.005359</v>
      </c>
      <c r="O5359" s="15">
        <f t="shared" si="254"/>
        <v>0</v>
      </c>
      <c r="P5359" s="30">
        <f t="shared" si="255"/>
        <v>1</v>
      </c>
    </row>
    <row r="5360" spans="1:16">
      <c r="A5360" s="3">
        <f t="shared" si="253"/>
        <v>5358</v>
      </c>
      <c r="B5360" s="3">
        <f>IF(成绩记录表!C5360=成绩查询表!$G$17,P5360+ROW(P5360)/10000000,10000000)+ROW(P5360)/1000000</f>
        <v>10000000.00536</v>
      </c>
      <c r="O5360" s="15">
        <f t="shared" si="254"/>
        <v>0</v>
      </c>
      <c r="P5360" s="30">
        <f t="shared" si="255"/>
        <v>1</v>
      </c>
    </row>
    <row r="5361" spans="1:16">
      <c r="A5361" s="3">
        <f t="shared" si="253"/>
        <v>5359</v>
      </c>
      <c r="B5361" s="3">
        <f>IF(成绩记录表!C5361=成绩查询表!$G$17,P5361+ROW(P5361)/10000000,10000000)+ROW(P5361)/1000000</f>
        <v>10000000.005361</v>
      </c>
      <c r="O5361" s="15">
        <f t="shared" si="254"/>
        <v>0</v>
      </c>
      <c r="P5361" s="30">
        <f t="shared" si="255"/>
        <v>1</v>
      </c>
    </row>
    <row r="5362" spans="1:16">
      <c r="A5362" s="3">
        <f t="shared" si="253"/>
        <v>5360</v>
      </c>
      <c r="B5362" s="3">
        <f>IF(成绩记录表!C5362=成绩查询表!$G$17,P5362+ROW(P5362)/10000000,10000000)+ROW(P5362)/1000000</f>
        <v>10000000.005362</v>
      </c>
      <c r="O5362" s="15">
        <f t="shared" si="254"/>
        <v>0</v>
      </c>
      <c r="P5362" s="30">
        <f t="shared" si="255"/>
        <v>1</v>
      </c>
    </row>
    <row r="5363" spans="1:16">
      <c r="A5363" s="3">
        <f t="shared" si="253"/>
        <v>5361</v>
      </c>
      <c r="B5363" s="3">
        <f>IF(成绩记录表!C5363=成绩查询表!$G$17,P5363+ROW(P5363)/10000000,10000000)+ROW(P5363)/1000000</f>
        <v>10000000.005363001</v>
      </c>
      <c r="O5363" s="15">
        <f t="shared" si="254"/>
        <v>0</v>
      </c>
      <c r="P5363" s="30">
        <f t="shared" si="255"/>
        <v>1</v>
      </c>
    </row>
    <row r="5364" spans="1:16">
      <c r="A5364" s="3">
        <f t="shared" si="253"/>
        <v>5362</v>
      </c>
      <c r="B5364" s="3">
        <f>IF(成绩记录表!C5364=成绩查询表!$G$17,P5364+ROW(P5364)/10000000,10000000)+ROW(P5364)/1000000</f>
        <v>10000000.005364001</v>
      </c>
      <c r="O5364" s="15">
        <f t="shared" si="254"/>
        <v>0</v>
      </c>
      <c r="P5364" s="30">
        <f t="shared" si="255"/>
        <v>1</v>
      </c>
    </row>
    <row r="5365" spans="1:16">
      <c r="A5365" s="3">
        <f t="shared" si="253"/>
        <v>5363</v>
      </c>
      <c r="B5365" s="3">
        <f>IF(成绩记录表!C5365=成绩查询表!$G$17,P5365+ROW(P5365)/10000000,10000000)+ROW(P5365)/1000000</f>
        <v>10000000.005364999</v>
      </c>
      <c r="O5365" s="15">
        <f t="shared" si="254"/>
        <v>0</v>
      </c>
      <c r="P5365" s="30">
        <f t="shared" si="255"/>
        <v>1</v>
      </c>
    </row>
    <row r="5366" spans="1:16">
      <c r="A5366" s="3">
        <f t="shared" si="253"/>
        <v>5364</v>
      </c>
      <c r="B5366" s="3">
        <f>IF(成绩记录表!C5366=成绩查询表!$G$17,P5366+ROW(P5366)/10000000,10000000)+ROW(P5366)/1000000</f>
        <v>10000000.005365999</v>
      </c>
      <c r="O5366" s="15">
        <f t="shared" si="254"/>
        <v>0</v>
      </c>
      <c r="P5366" s="30">
        <f t="shared" si="255"/>
        <v>1</v>
      </c>
    </row>
    <row r="5367" spans="1:16">
      <c r="A5367" s="3">
        <f t="shared" si="253"/>
        <v>5365</v>
      </c>
      <c r="B5367" s="3">
        <f>IF(成绩记录表!C5367=成绩查询表!$G$17,P5367+ROW(P5367)/10000000,10000000)+ROW(P5367)/1000000</f>
        <v>10000000.005367</v>
      </c>
      <c r="O5367" s="15">
        <f t="shared" si="254"/>
        <v>0</v>
      </c>
      <c r="P5367" s="30">
        <f t="shared" si="255"/>
        <v>1</v>
      </c>
    </row>
    <row r="5368" spans="1:16">
      <c r="A5368" s="3">
        <f t="shared" si="253"/>
        <v>5366</v>
      </c>
      <c r="B5368" s="3">
        <f>IF(成绩记录表!C5368=成绩查询表!$G$17,P5368+ROW(P5368)/10000000,10000000)+ROW(P5368)/1000000</f>
        <v>10000000.005368</v>
      </c>
      <c r="O5368" s="15">
        <f t="shared" si="254"/>
        <v>0</v>
      </c>
      <c r="P5368" s="30">
        <f t="shared" si="255"/>
        <v>1</v>
      </c>
    </row>
    <row r="5369" spans="1:16">
      <c r="A5369" s="3">
        <f t="shared" si="253"/>
        <v>5367</v>
      </c>
      <c r="B5369" s="3">
        <f>IF(成绩记录表!C5369=成绩查询表!$G$17,P5369+ROW(P5369)/10000000,10000000)+ROW(P5369)/1000000</f>
        <v>10000000.005369</v>
      </c>
      <c r="O5369" s="15">
        <f t="shared" si="254"/>
        <v>0</v>
      </c>
      <c r="P5369" s="30">
        <f t="shared" si="255"/>
        <v>1</v>
      </c>
    </row>
    <row r="5370" spans="1:16">
      <c r="A5370" s="3">
        <f t="shared" si="253"/>
        <v>5368</v>
      </c>
      <c r="B5370" s="3">
        <f>IF(成绩记录表!C5370=成绩查询表!$G$17,P5370+ROW(P5370)/10000000,10000000)+ROW(P5370)/1000000</f>
        <v>10000000.00537</v>
      </c>
      <c r="O5370" s="15">
        <f t="shared" si="254"/>
        <v>0</v>
      </c>
      <c r="P5370" s="30">
        <f t="shared" si="255"/>
        <v>1</v>
      </c>
    </row>
    <row r="5371" spans="1:16">
      <c r="A5371" s="3">
        <f t="shared" si="253"/>
        <v>5369</v>
      </c>
      <c r="B5371" s="3">
        <f>IF(成绩记录表!C5371=成绩查询表!$G$17,P5371+ROW(P5371)/10000000,10000000)+ROW(P5371)/1000000</f>
        <v>10000000.005371001</v>
      </c>
      <c r="O5371" s="15">
        <f t="shared" si="254"/>
        <v>0</v>
      </c>
      <c r="P5371" s="30">
        <f t="shared" si="255"/>
        <v>1</v>
      </c>
    </row>
    <row r="5372" spans="1:16">
      <c r="A5372" s="3">
        <f t="shared" si="253"/>
        <v>5370</v>
      </c>
      <c r="B5372" s="3">
        <f>IF(成绩记录表!C5372=成绩查询表!$G$17,P5372+ROW(P5372)/10000000,10000000)+ROW(P5372)/1000000</f>
        <v>10000000.005372001</v>
      </c>
      <c r="O5372" s="15">
        <f t="shared" si="254"/>
        <v>0</v>
      </c>
      <c r="P5372" s="30">
        <f t="shared" si="255"/>
        <v>1</v>
      </c>
    </row>
    <row r="5373" spans="1:16">
      <c r="A5373" s="3">
        <f t="shared" si="253"/>
        <v>5371</v>
      </c>
      <c r="B5373" s="3">
        <f>IF(成绩记录表!C5373=成绩查询表!$G$17,P5373+ROW(P5373)/10000000,10000000)+ROW(P5373)/1000000</f>
        <v>10000000.005372999</v>
      </c>
      <c r="O5373" s="15">
        <f t="shared" si="254"/>
        <v>0</v>
      </c>
      <c r="P5373" s="30">
        <f t="shared" si="255"/>
        <v>1</v>
      </c>
    </row>
    <row r="5374" spans="1:16">
      <c r="A5374" s="3">
        <f t="shared" si="253"/>
        <v>5372</v>
      </c>
      <c r="B5374" s="3">
        <f>IF(成绩记录表!C5374=成绩查询表!$G$17,P5374+ROW(P5374)/10000000,10000000)+ROW(P5374)/1000000</f>
        <v>10000000.005373999</v>
      </c>
      <c r="O5374" s="15">
        <f t="shared" si="254"/>
        <v>0</v>
      </c>
      <c r="P5374" s="30">
        <f t="shared" si="255"/>
        <v>1</v>
      </c>
    </row>
    <row r="5375" spans="1:16">
      <c r="A5375" s="3">
        <f t="shared" si="253"/>
        <v>5373</v>
      </c>
      <c r="B5375" s="3">
        <f>IF(成绩记录表!C5375=成绩查询表!$G$17,P5375+ROW(P5375)/10000000,10000000)+ROW(P5375)/1000000</f>
        <v>10000000.005375</v>
      </c>
      <c r="O5375" s="15">
        <f t="shared" si="254"/>
        <v>0</v>
      </c>
      <c r="P5375" s="30">
        <f t="shared" si="255"/>
        <v>1</v>
      </c>
    </row>
    <row r="5376" spans="1:16">
      <c r="A5376" s="3">
        <f t="shared" si="253"/>
        <v>5374</v>
      </c>
      <c r="B5376" s="3">
        <f>IF(成绩记录表!C5376=成绩查询表!$G$17,P5376+ROW(P5376)/10000000,10000000)+ROW(P5376)/1000000</f>
        <v>10000000.005376</v>
      </c>
      <c r="O5376" s="15">
        <f t="shared" si="254"/>
        <v>0</v>
      </c>
      <c r="P5376" s="30">
        <f t="shared" si="255"/>
        <v>1</v>
      </c>
    </row>
    <row r="5377" spans="1:16">
      <c r="A5377" s="3">
        <f t="shared" si="253"/>
        <v>5375</v>
      </c>
      <c r="B5377" s="3">
        <f>IF(成绩记录表!C5377=成绩查询表!$G$17,P5377+ROW(P5377)/10000000,10000000)+ROW(P5377)/1000000</f>
        <v>10000000.005377</v>
      </c>
      <c r="O5377" s="15">
        <f t="shared" si="254"/>
        <v>0</v>
      </c>
      <c r="P5377" s="30">
        <f t="shared" si="255"/>
        <v>1</v>
      </c>
    </row>
    <row r="5378" spans="1:16">
      <c r="A5378" s="3">
        <f t="shared" si="253"/>
        <v>5376</v>
      </c>
      <c r="B5378" s="3">
        <f>IF(成绩记录表!C5378=成绩查询表!$G$17,P5378+ROW(P5378)/10000000,10000000)+ROW(P5378)/1000000</f>
        <v>10000000.005378</v>
      </c>
      <c r="O5378" s="15">
        <f t="shared" si="254"/>
        <v>0</v>
      </c>
      <c r="P5378" s="30">
        <f t="shared" si="255"/>
        <v>1</v>
      </c>
    </row>
    <row r="5379" spans="1:16">
      <c r="A5379" s="3">
        <f t="shared" si="253"/>
        <v>5377</v>
      </c>
      <c r="B5379" s="3">
        <f>IF(成绩记录表!C5379=成绩查询表!$G$17,P5379+ROW(P5379)/10000000,10000000)+ROW(P5379)/1000000</f>
        <v>10000000.005379001</v>
      </c>
      <c r="O5379" s="15">
        <f t="shared" si="254"/>
        <v>0</v>
      </c>
      <c r="P5379" s="30">
        <f t="shared" si="255"/>
        <v>1</v>
      </c>
    </row>
    <row r="5380" spans="1:16">
      <c r="A5380" s="3">
        <f t="shared" si="253"/>
        <v>5378</v>
      </c>
      <c r="B5380" s="3">
        <f>IF(成绩记录表!C5380=成绩查询表!$G$17,P5380+ROW(P5380)/10000000,10000000)+ROW(P5380)/1000000</f>
        <v>10000000.005380001</v>
      </c>
      <c r="O5380" s="15">
        <f t="shared" si="254"/>
        <v>0</v>
      </c>
      <c r="P5380" s="30">
        <f t="shared" si="255"/>
        <v>1</v>
      </c>
    </row>
    <row r="5381" spans="1:16">
      <c r="A5381" s="3">
        <f t="shared" si="253"/>
        <v>5379</v>
      </c>
      <c r="B5381" s="3">
        <f>IF(成绩记录表!C5381=成绩查询表!$G$17,P5381+ROW(P5381)/10000000,10000000)+ROW(P5381)/1000000</f>
        <v>10000000.005380999</v>
      </c>
      <c r="O5381" s="15">
        <f t="shared" si="254"/>
        <v>0</v>
      </c>
      <c r="P5381" s="30">
        <f t="shared" si="255"/>
        <v>1</v>
      </c>
    </row>
    <row r="5382" spans="1:16">
      <c r="A5382" s="3">
        <f t="shared" si="253"/>
        <v>5380</v>
      </c>
      <c r="B5382" s="3">
        <f>IF(成绩记录表!C5382=成绩查询表!$G$17,P5382+ROW(P5382)/10000000,10000000)+ROW(P5382)/1000000</f>
        <v>10000000.005382</v>
      </c>
      <c r="O5382" s="15">
        <f t="shared" si="254"/>
        <v>0</v>
      </c>
      <c r="P5382" s="30">
        <f t="shared" si="255"/>
        <v>1</v>
      </c>
    </row>
    <row r="5383" spans="1:16">
      <c r="A5383" s="3">
        <f t="shared" si="253"/>
        <v>5381</v>
      </c>
      <c r="B5383" s="3">
        <f>IF(成绩记录表!C5383=成绩查询表!$G$17,P5383+ROW(P5383)/10000000,10000000)+ROW(P5383)/1000000</f>
        <v>10000000.005383</v>
      </c>
      <c r="O5383" s="15">
        <f t="shared" si="254"/>
        <v>0</v>
      </c>
      <c r="P5383" s="30">
        <f t="shared" si="255"/>
        <v>1</v>
      </c>
    </row>
    <row r="5384" spans="1:16">
      <c r="A5384" s="3">
        <f t="shared" si="253"/>
        <v>5382</v>
      </c>
      <c r="B5384" s="3">
        <f>IF(成绩记录表!C5384=成绩查询表!$G$17,P5384+ROW(P5384)/10000000,10000000)+ROW(P5384)/1000000</f>
        <v>10000000.005384</v>
      </c>
      <c r="O5384" s="15">
        <f t="shared" si="254"/>
        <v>0</v>
      </c>
      <c r="P5384" s="30">
        <f t="shared" si="255"/>
        <v>1</v>
      </c>
    </row>
    <row r="5385" spans="1:16">
      <c r="A5385" s="3">
        <f t="shared" si="253"/>
        <v>5383</v>
      </c>
      <c r="B5385" s="3">
        <f>IF(成绩记录表!C5385=成绩查询表!$G$17,P5385+ROW(P5385)/10000000,10000000)+ROW(P5385)/1000000</f>
        <v>10000000.005385</v>
      </c>
      <c r="O5385" s="15">
        <f t="shared" si="254"/>
        <v>0</v>
      </c>
      <c r="P5385" s="30">
        <f t="shared" si="255"/>
        <v>1</v>
      </c>
    </row>
    <row r="5386" spans="1:16">
      <c r="A5386" s="3">
        <f t="shared" si="253"/>
        <v>5384</v>
      </c>
      <c r="B5386" s="3">
        <f>IF(成绩记录表!C5386=成绩查询表!$G$17,P5386+ROW(P5386)/10000000,10000000)+ROW(P5386)/1000000</f>
        <v>10000000.005386</v>
      </c>
      <c r="O5386" s="15">
        <f t="shared" si="254"/>
        <v>0</v>
      </c>
      <c r="P5386" s="30">
        <f t="shared" si="255"/>
        <v>1</v>
      </c>
    </row>
    <row r="5387" spans="1:16">
      <c r="A5387" s="3">
        <f t="shared" si="253"/>
        <v>5385</v>
      </c>
      <c r="B5387" s="3">
        <f>IF(成绩记录表!C5387=成绩查询表!$G$17,P5387+ROW(P5387)/10000000,10000000)+ROW(P5387)/1000000</f>
        <v>10000000.005387001</v>
      </c>
      <c r="O5387" s="15">
        <f t="shared" si="254"/>
        <v>0</v>
      </c>
      <c r="P5387" s="30">
        <f t="shared" si="255"/>
        <v>1</v>
      </c>
    </row>
    <row r="5388" spans="1:16">
      <c r="A5388" s="3">
        <f t="shared" si="253"/>
        <v>5386</v>
      </c>
      <c r="B5388" s="3">
        <f>IF(成绩记录表!C5388=成绩查询表!$G$17,P5388+ROW(P5388)/10000000,10000000)+ROW(P5388)/1000000</f>
        <v>10000000.005387999</v>
      </c>
      <c r="O5388" s="15">
        <f t="shared" si="254"/>
        <v>0</v>
      </c>
      <c r="P5388" s="30">
        <f t="shared" si="255"/>
        <v>1</v>
      </c>
    </row>
    <row r="5389" spans="1:16">
      <c r="A5389" s="3">
        <f t="shared" si="253"/>
        <v>5387</v>
      </c>
      <c r="B5389" s="3">
        <f>IF(成绩记录表!C5389=成绩查询表!$G$17,P5389+ROW(P5389)/10000000,10000000)+ROW(P5389)/1000000</f>
        <v>10000000.005388999</v>
      </c>
      <c r="O5389" s="15">
        <f t="shared" si="254"/>
        <v>0</v>
      </c>
      <c r="P5389" s="30">
        <f t="shared" si="255"/>
        <v>1</v>
      </c>
    </row>
    <row r="5390" spans="1:16">
      <c r="A5390" s="3">
        <f t="shared" si="253"/>
        <v>5388</v>
      </c>
      <c r="B5390" s="3">
        <f>IF(成绩记录表!C5390=成绩查询表!$G$17,P5390+ROW(P5390)/10000000,10000000)+ROW(P5390)/1000000</f>
        <v>10000000.00539</v>
      </c>
      <c r="O5390" s="15">
        <f t="shared" si="254"/>
        <v>0</v>
      </c>
      <c r="P5390" s="30">
        <f t="shared" si="255"/>
        <v>1</v>
      </c>
    </row>
    <row r="5391" spans="1:16">
      <c r="A5391" s="3">
        <f t="shared" si="253"/>
        <v>5389</v>
      </c>
      <c r="B5391" s="3">
        <f>IF(成绩记录表!C5391=成绩查询表!$G$17,P5391+ROW(P5391)/10000000,10000000)+ROW(P5391)/1000000</f>
        <v>10000000.005391</v>
      </c>
      <c r="O5391" s="15">
        <f t="shared" si="254"/>
        <v>0</v>
      </c>
      <c r="P5391" s="30">
        <f t="shared" si="255"/>
        <v>1</v>
      </c>
    </row>
    <row r="5392" spans="1:16">
      <c r="A5392" s="3">
        <f t="shared" ref="A5392:A5455" si="256">RANK(B5392,B:B,1)</f>
        <v>5390</v>
      </c>
      <c r="B5392" s="3">
        <f>IF(成绩记录表!C5392=成绩查询表!$G$17,P5392+ROW(P5392)/10000000,10000000)+ROW(P5392)/1000000</f>
        <v>10000000.005392</v>
      </c>
      <c r="O5392" s="15">
        <f t="shared" ref="O5392:O5455" si="257">SUM(F5392:N5392)</f>
        <v>0</v>
      </c>
      <c r="P5392" s="30">
        <f t="shared" si="255"/>
        <v>1</v>
      </c>
    </row>
    <row r="5393" spans="1:16">
      <c r="A5393" s="3">
        <f t="shared" si="256"/>
        <v>5391</v>
      </c>
      <c r="B5393" s="3">
        <f>IF(成绩记录表!C5393=成绩查询表!$G$17,P5393+ROW(P5393)/10000000,10000000)+ROW(P5393)/1000000</f>
        <v>10000000.005393</v>
      </c>
      <c r="O5393" s="15">
        <f t="shared" si="257"/>
        <v>0</v>
      </c>
      <c r="P5393" s="30">
        <f t="shared" si="255"/>
        <v>1</v>
      </c>
    </row>
    <row r="5394" spans="1:16">
      <c r="A5394" s="3">
        <f t="shared" si="256"/>
        <v>5392</v>
      </c>
      <c r="B5394" s="3">
        <f>IF(成绩记录表!C5394=成绩查询表!$G$17,P5394+ROW(P5394)/10000000,10000000)+ROW(P5394)/1000000</f>
        <v>10000000.005394001</v>
      </c>
      <c r="O5394" s="15">
        <f t="shared" si="257"/>
        <v>0</v>
      </c>
      <c r="P5394" s="30">
        <f t="shared" si="255"/>
        <v>1</v>
      </c>
    </row>
    <row r="5395" spans="1:16">
      <c r="A5395" s="3">
        <f t="shared" si="256"/>
        <v>5393</v>
      </c>
      <c r="B5395" s="3">
        <f>IF(成绩记录表!C5395=成绩查询表!$G$17,P5395+ROW(P5395)/10000000,10000000)+ROW(P5395)/1000000</f>
        <v>10000000.005395001</v>
      </c>
      <c r="O5395" s="15">
        <f t="shared" si="257"/>
        <v>0</v>
      </c>
      <c r="P5395" s="30">
        <f t="shared" si="255"/>
        <v>1</v>
      </c>
    </row>
    <row r="5396" spans="1:16">
      <c r="A5396" s="3">
        <f t="shared" si="256"/>
        <v>5394</v>
      </c>
      <c r="B5396" s="3">
        <f>IF(成绩记录表!C5396=成绩查询表!$G$17,P5396+ROW(P5396)/10000000,10000000)+ROW(P5396)/1000000</f>
        <v>10000000.005395999</v>
      </c>
      <c r="O5396" s="15">
        <f t="shared" si="257"/>
        <v>0</v>
      </c>
      <c r="P5396" s="30">
        <f t="shared" si="255"/>
        <v>1</v>
      </c>
    </row>
    <row r="5397" spans="1:16">
      <c r="A5397" s="3">
        <f t="shared" si="256"/>
        <v>5395</v>
      </c>
      <c r="B5397" s="3">
        <f>IF(成绩记录表!C5397=成绩查询表!$G$17,P5397+ROW(P5397)/10000000,10000000)+ROW(P5397)/1000000</f>
        <v>10000000.005396999</v>
      </c>
      <c r="O5397" s="15">
        <f t="shared" si="257"/>
        <v>0</v>
      </c>
      <c r="P5397" s="30">
        <f t="shared" si="255"/>
        <v>1</v>
      </c>
    </row>
    <row r="5398" spans="1:16">
      <c r="A5398" s="3">
        <f t="shared" si="256"/>
        <v>5396</v>
      </c>
      <c r="B5398" s="3">
        <f>IF(成绩记录表!C5398=成绩查询表!$G$17,P5398+ROW(P5398)/10000000,10000000)+ROW(P5398)/1000000</f>
        <v>10000000.005398</v>
      </c>
      <c r="O5398" s="15">
        <f t="shared" si="257"/>
        <v>0</v>
      </c>
      <c r="P5398" s="30">
        <f t="shared" ref="P5398:P5461" si="258">IFERROR(VALUE(COUNTIFS($C$2:$C$20000,C5398,$O$2:$O$20000,"&gt;"&amp;$O5398)+1),0)</f>
        <v>1</v>
      </c>
    </row>
    <row r="5399" spans="1:16">
      <c r="A5399" s="3">
        <f t="shared" si="256"/>
        <v>5397</v>
      </c>
      <c r="B5399" s="3">
        <f>IF(成绩记录表!C5399=成绩查询表!$G$17,P5399+ROW(P5399)/10000000,10000000)+ROW(P5399)/1000000</f>
        <v>10000000.005399</v>
      </c>
      <c r="O5399" s="15">
        <f t="shared" si="257"/>
        <v>0</v>
      </c>
      <c r="P5399" s="30">
        <f t="shared" si="258"/>
        <v>1</v>
      </c>
    </row>
    <row r="5400" spans="1:16">
      <c r="A5400" s="3">
        <f t="shared" si="256"/>
        <v>5398</v>
      </c>
      <c r="B5400" s="3">
        <f>IF(成绩记录表!C5400=成绩查询表!$G$17,P5400+ROW(P5400)/10000000,10000000)+ROW(P5400)/1000000</f>
        <v>10000000.0054</v>
      </c>
      <c r="O5400" s="15">
        <f t="shared" si="257"/>
        <v>0</v>
      </c>
      <c r="P5400" s="30">
        <f t="shared" si="258"/>
        <v>1</v>
      </c>
    </row>
    <row r="5401" spans="1:16">
      <c r="A5401" s="3">
        <f t="shared" si="256"/>
        <v>5399</v>
      </c>
      <c r="B5401" s="3">
        <f>IF(成绩记录表!C5401=成绩查询表!$G$17,P5401+ROW(P5401)/10000000,10000000)+ROW(P5401)/1000000</f>
        <v>10000000.005401</v>
      </c>
      <c r="O5401" s="15">
        <f t="shared" si="257"/>
        <v>0</v>
      </c>
      <c r="P5401" s="30">
        <f t="shared" si="258"/>
        <v>1</v>
      </c>
    </row>
    <row r="5402" spans="1:16">
      <c r="A5402" s="3">
        <f t="shared" si="256"/>
        <v>5400</v>
      </c>
      <c r="B5402" s="3">
        <f>IF(成绩记录表!C5402=成绩查询表!$G$17,P5402+ROW(P5402)/10000000,10000000)+ROW(P5402)/1000000</f>
        <v>10000000.005402001</v>
      </c>
      <c r="O5402" s="15">
        <f t="shared" si="257"/>
        <v>0</v>
      </c>
      <c r="P5402" s="30">
        <f t="shared" si="258"/>
        <v>1</v>
      </c>
    </row>
    <row r="5403" spans="1:16">
      <c r="A5403" s="3">
        <f t="shared" si="256"/>
        <v>5401</v>
      </c>
      <c r="B5403" s="3">
        <f>IF(成绩记录表!C5403=成绩查询表!$G$17,P5403+ROW(P5403)/10000000,10000000)+ROW(P5403)/1000000</f>
        <v>10000000.005403001</v>
      </c>
      <c r="O5403" s="15">
        <f t="shared" si="257"/>
        <v>0</v>
      </c>
      <c r="P5403" s="30">
        <f t="shared" si="258"/>
        <v>1</v>
      </c>
    </row>
    <row r="5404" spans="1:16">
      <c r="A5404" s="3">
        <f t="shared" si="256"/>
        <v>5402</v>
      </c>
      <c r="B5404" s="3">
        <f>IF(成绩记录表!C5404=成绩查询表!$G$17,P5404+ROW(P5404)/10000000,10000000)+ROW(P5404)/1000000</f>
        <v>10000000.005403999</v>
      </c>
      <c r="O5404" s="15">
        <f t="shared" si="257"/>
        <v>0</v>
      </c>
      <c r="P5404" s="30">
        <f t="shared" si="258"/>
        <v>1</v>
      </c>
    </row>
    <row r="5405" spans="1:16">
      <c r="A5405" s="3">
        <f t="shared" si="256"/>
        <v>5403</v>
      </c>
      <c r="B5405" s="3">
        <f>IF(成绩记录表!C5405=成绩查询表!$G$17,P5405+ROW(P5405)/10000000,10000000)+ROW(P5405)/1000000</f>
        <v>10000000.005404999</v>
      </c>
      <c r="O5405" s="15">
        <f t="shared" si="257"/>
        <v>0</v>
      </c>
      <c r="P5405" s="30">
        <f t="shared" si="258"/>
        <v>1</v>
      </c>
    </row>
    <row r="5406" spans="1:16">
      <c r="A5406" s="3">
        <f t="shared" si="256"/>
        <v>5404</v>
      </c>
      <c r="B5406" s="3">
        <f>IF(成绩记录表!C5406=成绩查询表!$G$17,P5406+ROW(P5406)/10000000,10000000)+ROW(P5406)/1000000</f>
        <v>10000000.005406</v>
      </c>
      <c r="O5406" s="15">
        <f t="shared" si="257"/>
        <v>0</v>
      </c>
      <c r="P5406" s="30">
        <f t="shared" si="258"/>
        <v>1</v>
      </c>
    </row>
    <row r="5407" spans="1:16">
      <c r="A5407" s="3">
        <f t="shared" si="256"/>
        <v>5405</v>
      </c>
      <c r="B5407" s="3">
        <f>IF(成绩记录表!C5407=成绩查询表!$G$17,P5407+ROW(P5407)/10000000,10000000)+ROW(P5407)/1000000</f>
        <v>10000000.005407</v>
      </c>
      <c r="O5407" s="15">
        <f t="shared" si="257"/>
        <v>0</v>
      </c>
      <c r="P5407" s="30">
        <f t="shared" si="258"/>
        <v>1</v>
      </c>
    </row>
    <row r="5408" spans="1:16">
      <c r="A5408" s="3">
        <f t="shared" si="256"/>
        <v>5406</v>
      </c>
      <c r="B5408" s="3">
        <f>IF(成绩记录表!C5408=成绩查询表!$G$17,P5408+ROW(P5408)/10000000,10000000)+ROW(P5408)/1000000</f>
        <v>10000000.005408</v>
      </c>
      <c r="O5408" s="15">
        <f t="shared" si="257"/>
        <v>0</v>
      </c>
      <c r="P5408" s="30">
        <f t="shared" si="258"/>
        <v>1</v>
      </c>
    </row>
    <row r="5409" spans="1:16">
      <c r="A5409" s="3">
        <f t="shared" si="256"/>
        <v>5407</v>
      </c>
      <c r="B5409" s="3">
        <f>IF(成绩记录表!C5409=成绩查询表!$G$17,P5409+ROW(P5409)/10000000,10000000)+ROW(P5409)/1000000</f>
        <v>10000000.005409</v>
      </c>
      <c r="O5409" s="15">
        <f t="shared" si="257"/>
        <v>0</v>
      </c>
      <c r="P5409" s="30">
        <f t="shared" si="258"/>
        <v>1</v>
      </c>
    </row>
    <row r="5410" spans="1:16">
      <c r="A5410" s="3">
        <f t="shared" si="256"/>
        <v>5408</v>
      </c>
      <c r="B5410" s="3">
        <f>IF(成绩记录表!C5410=成绩查询表!$G$17,P5410+ROW(P5410)/10000000,10000000)+ROW(P5410)/1000000</f>
        <v>10000000.005410001</v>
      </c>
      <c r="O5410" s="15">
        <f t="shared" si="257"/>
        <v>0</v>
      </c>
      <c r="P5410" s="30">
        <f t="shared" si="258"/>
        <v>1</v>
      </c>
    </row>
    <row r="5411" spans="1:16">
      <c r="A5411" s="3">
        <f t="shared" si="256"/>
        <v>5409</v>
      </c>
      <c r="B5411" s="3">
        <f>IF(成绩记录表!C5411=成绩查询表!$G$17,P5411+ROW(P5411)/10000000,10000000)+ROW(P5411)/1000000</f>
        <v>10000000.005411001</v>
      </c>
      <c r="O5411" s="15">
        <f t="shared" si="257"/>
        <v>0</v>
      </c>
      <c r="P5411" s="30">
        <f t="shared" si="258"/>
        <v>1</v>
      </c>
    </row>
    <row r="5412" spans="1:16">
      <c r="A5412" s="3">
        <f t="shared" si="256"/>
        <v>5410</v>
      </c>
      <c r="B5412" s="3">
        <f>IF(成绩记录表!C5412=成绩查询表!$G$17,P5412+ROW(P5412)/10000000,10000000)+ROW(P5412)/1000000</f>
        <v>10000000.005411999</v>
      </c>
      <c r="O5412" s="15">
        <f t="shared" si="257"/>
        <v>0</v>
      </c>
      <c r="P5412" s="30">
        <f t="shared" si="258"/>
        <v>1</v>
      </c>
    </row>
    <row r="5413" spans="1:16">
      <c r="A5413" s="3">
        <f t="shared" si="256"/>
        <v>5411</v>
      </c>
      <c r="B5413" s="3">
        <f>IF(成绩记录表!C5413=成绩查询表!$G$17,P5413+ROW(P5413)/10000000,10000000)+ROW(P5413)/1000000</f>
        <v>10000000.005413</v>
      </c>
      <c r="O5413" s="15">
        <f t="shared" si="257"/>
        <v>0</v>
      </c>
      <c r="P5413" s="30">
        <f t="shared" si="258"/>
        <v>1</v>
      </c>
    </row>
    <row r="5414" spans="1:16">
      <c r="A5414" s="3">
        <f t="shared" si="256"/>
        <v>5412</v>
      </c>
      <c r="B5414" s="3">
        <f>IF(成绩记录表!C5414=成绩查询表!$G$17,P5414+ROW(P5414)/10000000,10000000)+ROW(P5414)/1000000</f>
        <v>10000000.005414</v>
      </c>
      <c r="O5414" s="15">
        <f t="shared" si="257"/>
        <v>0</v>
      </c>
      <c r="P5414" s="30">
        <f t="shared" si="258"/>
        <v>1</v>
      </c>
    </row>
    <row r="5415" spans="1:16">
      <c r="A5415" s="3">
        <f t="shared" si="256"/>
        <v>5413</v>
      </c>
      <c r="B5415" s="3">
        <f>IF(成绩记录表!C5415=成绩查询表!$G$17,P5415+ROW(P5415)/10000000,10000000)+ROW(P5415)/1000000</f>
        <v>10000000.005415</v>
      </c>
      <c r="O5415" s="15">
        <f t="shared" si="257"/>
        <v>0</v>
      </c>
      <c r="P5415" s="30">
        <f t="shared" si="258"/>
        <v>1</v>
      </c>
    </row>
    <row r="5416" spans="1:16">
      <c r="A5416" s="3">
        <f t="shared" si="256"/>
        <v>5414</v>
      </c>
      <c r="B5416" s="3">
        <f>IF(成绩记录表!C5416=成绩查询表!$G$17,P5416+ROW(P5416)/10000000,10000000)+ROW(P5416)/1000000</f>
        <v>10000000.005416</v>
      </c>
      <c r="O5416" s="15">
        <f t="shared" si="257"/>
        <v>0</v>
      </c>
      <c r="P5416" s="30">
        <f t="shared" si="258"/>
        <v>1</v>
      </c>
    </row>
    <row r="5417" spans="1:16">
      <c r="A5417" s="3">
        <f t="shared" si="256"/>
        <v>5415</v>
      </c>
      <c r="B5417" s="3">
        <f>IF(成绩记录表!C5417=成绩查询表!$G$17,P5417+ROW(P5417)/10000000,10000000)+ROW(P5417)/1000000</f>
        <v>10000000.005417001</v>
      </c>
      <c r="O5417" s="15">
        <f t="shared" si="257"/>
        <v>0</v>
      </c>
      <c r="P5417" s="30">
        <f t="shared" si="258"/>
        <v>1</v>
      </c>
    </row>
    <row r="5418" spans="1:16">
      <c r="A5418" s="3">
        <f t="shared" si="256"/>
        <v>5416</v>
      </c>
      <c r="B5418" s="3">
        <f>IF(成绩记录表!C5418=成绩查询表!$G$17,P5418+ROW(P5418)/10000000,10000000)+ROW(P5418)/1000000</f>
        <v>10000000.005418001</v>
      </c>
      <c r="O5418" s="15">
        <f t="shared" si="257"/>
        <v>0</v>
      </c>
      <c r="P5418" s="30">
        <f t="shared" si="258"/>
        <v>1</v>
      </c>
    </row>
    <row r="5419" spans="1:16">
      <c r="A5419" s="3">
        <f t="shared" si="256"/>
        <v>5417</v>
      </c>
      <c r="B5419" s="3">
        <f>IF(成绩记录表!C5419=成绩查询表!$G$17,P5419+ROW(P5419)/10000000,10000000)+ROW(P5419)/1000000</f>
        <v>10000000.005418999</v>
      </c>
      <c r="O5419" s="15">
        <f t="shared" si="257"/>
        <v>0</v>
      </c>
      <c r="P5419" s="30">
        <f t="shared" si="258"/>
        <v>1</v>
      </c>
    </row>
    <row r="5420" spans="1:16">
      <c r="A5420" s="3">
        <f t="shared" si="256"/>
        <v>5418</v>
      </c>
      <c r="B5420" s="3">
        <f>IF(成绩记录表!C5420=成绩查询表!$G$17,P5420+ROW(P5420)/10000000,10000000)+ROW(P5420)/1000000</f>
        <v>10000000.005419999</v>
      </c>
      <c r="O5420" s="15">
        <f t="shared" si="257"/>
        <v>0</v>
      </c>
      <c r="P5420" s="30">
        <f t="shared" si="258"/>
        <v>1</v>
      </c>
    </row>
    <row r="5421" spans="1:16">
      <c r="A5421" s="3">
        <f t="shared" si="256"/>
        <v>5419</v>
      </c>
      <c r="B5421" s="3">
        <f>IF(成绩记录表!C5421=成绩查询表!$G$17,P5421+ROW(P5421)/10000000,10000000)+ROW(P5421)/1000000</f>
        <v>10000000.005421</v>
      </c>
      <c r="O5421" s="15">
        <f t="shared" si="257"/>
        <v>0</v>
      </c>
      <c r="P5421" s="30">
        <f t="shared" si="258"/>
        <v>1</v>
      </c>
    </row>
    <row r="5422" spans="1:16">
      <c r="A5422" s="3">
        <f t="shared" si="256"/>
        <v>5420</v>
      </c>
      <c r="B5422" s="3">
        <f>IF(成绩记录表!C5422=成绩查询表!$G$17,P5422+ROW(P5422)/10000000,10000000)+ROW(P5422)/1000000</f>
        <v>10000000.005422</v>
      </c>
      <c r="O5422" s="15">
        <f t="shared" si="257"/>
        <v>0</v>
      </c>
      <c r="P5422" s="30">
        <f t="shared" si="258"/>
        <v>1</v>
      </c>
    </row>
    <row r="5423" spans="1:16">
      <c r="A5423" s="3">
        <f t="shared" si="256"/>
        <v>5421</v>
      </c>
      <c r="B5423" s="3">
        <f>IF(成绩记录表!C5423=成绩查询表!$G$17,P5423+ROW(P5423)/10000000,10000000)+ROW(P5423)/1000000</f>
        <v>10000000.005423</v>
      </c>
      <c r="O5423" s="15">
        <f t="shared" si="257"/>
        <v>0</v>
      </c>
      <c r="P5423" s="30">
        <f t="shared" si="258"/>
        <v>1</v>
      </c>
    </row>
    <row r="5424" spans="1:16">
      <c r="A5424" s="3">
        <f t="shared" si="256"/>
        <v>5422</v>
      </c>
      <c r="B5424" s="3">
        <f>IF(成绩记录表!C5424=成绩查询表!$G$17,P5424+ROW(P5424)/10000000,10000000)+ROW(P5424)/1000000</f>
        <v>10000000.005424</v>
      </c>
      <c r="O5424" s="15">
        <f t="shared" si="257"/>
        <v>0</v>
      </c>
      <c r="P5424" s="30">
        <f t="shared" si="258"/>
        <v>1</v>
      </c>
    </row>
    <row r="5425" spans="1:16">
      <c r="A5425" s="3">
        <f t="shared" si="256"/>
        <v>5423</v>
      </c>
      <c r="B5425" s="3">
        <f>IF(成绩记录表!C5425=成绩查询表!$G$17,P5425+ROW(P5425)/10000000,10000000)+ROW(P5425)/1000000</f>
        <v>10000000.005425001</v>
      </c>
      <c r="O5425" s="15">
        <f t="shared" si="257"/>
        <v>0</v>
      </c>
      <c r="P5425" s="30">
        <f t="shared" si="258"/>
        <v>1</v>
      </c>
    </row>
    <row r="5426" spans="1:16">
      <c r="A5426" s="3">
        <f t="shared" si="256"/>
        <v>5424</v>
      </c>
      <c r="B5426" s="3">
        <f>IF(成绩记录表!C5426=成绩查询表!$G$17,P5426+ROW(P5426)/10000000,10000000)+ROW(P5426)/1000000</f>
        <v>10000000.005426001</v>
      </c>
      <c r="O5426" s="15">
        <f t="shared" si="257"/>
        <v>0</v>
      </c>
      <c r="P5426" s="30">
        <f t="shared" si="258"/>
        <v>1</v>
      </c>
    </row>
    <row r="5427" spans="1:16">
      <c r="A5427" s="3">
        <f t="shared" si="256"/>
        <v>5425</v>
      </c>
      <c r="B5427" s="3">
        <f>IF(成绩记录表!C5427=成绩查询表!$G$17,P5427+ROW(P5427)/10000000,10000000)+ROW(P5427)/1000000</f>
        <v>10000000.005426999</v>
      </c>
      <c r="O5427" s="15">
        <f t="shared" si="257"/>
        <v>0</v>
      </c>
      <c r="P5427" s="30">
        <f t="shared" si="258"/>
        <v>1</v>
      </c>
    </row>
    <row r="5428" spans="1:16">
      <c r="A5428" s="3">
        <f t="shared" si="256"/>
        <v>5426</v>
      </c>
      <c r="B5428" s="3">
        <f>IF(成绩记录表!C5428=成绩查询表!$G$17,P5428+ROW(P5428)/10000000,10000000)+ROW(P5428)/1000000</f>
        <v>10000000.005427999</v>
      </c>
      <c r="O5428" s="15">
        <f t="shared" si="257"/>
        <v>0</v>
      </c>
      <c r="P5428" s="30">
        <f t="shared" si="258"/>
        <v>1</v>
      </c>
    </row>
    <row r="5429" spans="1:16">
      <c r="A5429" s="3">
        <f t="shared" si="256"/>
        <v>5427</v>
      </c>
      <c r="B5429" s="3">
        <f>IF(成绩记录表!C5429=成绩查询表!$G$17,P5429+ROW(P5429)/10000000,10000000)+ROW(P5429)/1000000</f>
        <v>10000000.005429</v>
      </c>
      <c r="O5429" s="15">
        <f t="shared" si="257"/>
        <v>0</v>
      </c>
      <c r="P5429" s="30">
        <f t="shared" si="258"/>
        <v>1</v>
      </c>
    </row>
    <row r="5430" spans="1:16">
      <c r="A5430" s="3">
        <f t="shared" si="256"/>
        <v>5428</v>
      </c>
      <c r="B5430" s="3">
        <f>IF(成绩记录表!C5430=成绩查询表!$G$17,P5430+ROW(P5430)/10000000,10000000)+ROW(P5430)/1000000</f>
        <v>10000000.00543</v>
      </c>
      <c r="O5430" s="15">
        <f t="shared" si="257"/>
        <v>0</v>
      </c>
      <c r="P5430" s="30">
        <f t="shared" si="258"/>
        <v>1</v>
      </c>
    </row>
    <row r="5431" spans="1:16">
      <c r="A5431" s="3">
        <f t="shared" si="256"/>
        <v>5429</v>
      </c>
      <c r="B5431" s="3">
        <f>IF(成绩记录表!C5431=成绩查询表!$G$17,P5431+ROW(P5431)/10000000,10000000)+ROW(P5431)/1000000</f>
        <v>10000000.005431</v>
      </c>
      <c r="O5431" s="15">
        <f t="shared" si="257"/>
        <v>0</v>
      </c>
      <c r="P5431" s="30">
        <f t="shared" si="258"/>
        <v>1</v>
      </c>
    </row>
    <row r="5432" spans="1:16">
      <c r="A5432" s="3">
        <f t="shared" si="256"/>
        <v>5430</v>
      </c>
      <c r="B5432" s="3">
        <f>IF(成绩记录表!C5432=成绩查询表!$G$17,P5432+ROW(P5432)/10000000,10000000)+ROW(P5432)/1000000</f>
        <v>10000000.005432</v>
      </c>
      <c r="O5432" s="15">
        <f t="shared" si="257"/>
        <v>0</v>
      </c>
      <c r="P5432" s="30">
        <f t="shared" si="258"/>
        <v>1</v>
      </c>
    </row>
    <row r="5433" spans="1:16">
      <c r="A5433" s="3">
        <f t="shared" si="256"/>
        <v>5431</v>
      </c>
      <c r="B5433" s="3">
        <f>IF(成绩记录表!C5433=成绩查询表!$G$17,P5433+ROW(P5433)/10000000,10000000)+ROW(P5433)/1000000</f>
        <v>10000000.005433001</v>
      </c>
      <c r="O5433" s="15">
        <f t="shared" si="257"/>
        <v>0</v>
      </c>
      <c r="P5433" s="30">
        <f t="shared" si="258"/>
        <v>1</v>
      </c>
    </row>
    <row r="5434" spans="1:16">
      <c r="A5434" s="3">
        <f t="shared" si="256"/>
        <v>5432</v>
      </c>
      <c r="B5434" s="3">
        <f>IF(成绩记录表!C5434=成绩查询表!$G$17,P5434+ROW(P5434)/10000000,10000000)+ROW(P5434)/1000000</f>
        <v>10000000.005434001</v>
      </c>
      <c r="O5434" s="15">
        <f t="shared" si="257"/>
        <v>0</v>
      </c>
      <c r="P5434" s="30">
        <f t="shared" si="258"/>
        <v>1</v>
      </c>
    </row>
    <row r="5435" spans="1:16">
      <c r="A5435" s="3">
        <f t="shared" si="256"/>
        <v>5433</v>
      </c>
      <c r="B5435" s="3">
        <f>IF(成绩记录表!C5435=成绩查询表!$G$17,P5435+ROW(P5435)/10000000,10000000)+ROW(P5435)/1000000</f>
        <v>10000000.005434999</v>
      </c>
      <c r="O5435" s="15">
        <f t="shared" si="257"/>
        <v>0</v>
      </c>
      <c r="P5435" s="30">
        <f t="shared" si="258"/>
        <v>1</v>
      </c>
    </row>
    <row r="5436" spans="1:16">
      <c r="A5436" s="3">
        <f t="shared" si="256"/>
        <v>5434</v>
      </c>
      <c r="B5436" s="3">
        <f>IF(成绩记录表!C5436=成绩查询表!$G$17,P5436+ROW(P5436)/10000000,10000000)+ROW(P5436)/1000000</f>
        <v>10000000.005435999</v>
      </c>
      <c r="O5436" s="15">
        <f t="shared" si="257"/>
        <v>0</v>
      </c>
      <c r="P5436" s="30">
        <f t="shared" si="258"/>
        <v>1</v>
      </c>
    </row>
    <row r="5437" spans="1:16">
      <c r="A5437" s="3">
        <f t="shared" si="256"/>
        <v>5435</v>
      </c>
      <c r="B5437" s="3">
        <f>IF(成绩记录表!C5437=成绩查询表!$G$17,P5437+ROW(P5437)/10000000,10000000)+ROW(P5437)/1000000</f>
        <v>10000000.005437</v>
      </c>
      <c r="O5437" s="15">
        <f t="shared" si="257"/>
        <v>0</v>
      </c>
      <c r="P5437" s="30">
        <f t="shared" si="258"/>
        <v>1</v>
      </c>
    </row>
    <row r="5438" spans="1:16">
      <c r="A5438" s="3">
        <f t="shared" si="256"/>
        <v>5436</v>
      </c>
      <c r="B5438" s="3">
        <f>IF(成绩记录表!C5438=成绩查询表!$G$17,P5438+ROW(P5438)/10000000,10000000)+ROW(P5438)/1000000</f>
        <v>10000000.005438</v>
      </c>
      <c r="O5438" s="15">
        <f t="shared" si="257"/>
        <v>0</v>
      </c>
      <c r="P5438" s="30">
        <f t="shared" si="258"/>
        <v>1</v>
      </c>
    </row>
    <row r="5439" spans="1:16">
      <c r="A5439" s="3">
        <f t="shared" si="256"/>
        <v>5437</v>
      </c>
      <c r="B5439" s="3">
        <f>IF(成绩记录表!C5439=成绩查询表!$G$17,P5439+ROW(P5439)/10000000,10000000)+ROW(P5439)/1000000</f>
        <v>10000000.005439</v>
      </c>
      <c r="O5439" s="15">
        <f t="shared" si="257"/>
        <v>0</v>
      </c>
      <c r="P5439" s="30">
        <f t="shared" si="258"/>
        <v>1</v>
      </c>
    </row>
    <row r="5440" spans="1:16">
      <c r="A5440" s="3">
        <f t="shared" si="256"/>
        <v>5438</v>
      </c>
      <c r="B5440" s="3">
        <f>IF(成绩记录表!C5440=成绩查询表!$G$17,P5440+ROW(P5440)/10000000,10000000)+ROW(P5440)/1000000</f>
        <v>10000000.00544</v>
      </c>
      <c r="O5440" s="15">
        <f t="shared" si="257"/>
        <v>0</v>
      </c>
      <c r="P5440" s="30">
        <f t="shared" si="258"/>
        <v>1</v>
      </c>
    </row>
    <row r="5441" spans="1:16">
      <c r="A5441" s="3">
        <f t="shared" si="256"/>
        <v>5439</v>
      </c>
      <c r="B5441" s="3">
        <f>IF(成绩记录表!C5441=成绩查询表!$G$17,P5441+ROW(P5441)/10000000,10000000)+ROW(P5441)/1000000</f>
        <v>10000000.005441001</v>
      </c>
      <c r="O5441" s="15">
        <f t="shared" si="257"/>
        <v>0</v>
      </c>
      <c r="P5441" s="30">
        <f t="shared" si="258"/>
        <v>1</v>
      </c>
    </row>
    <row r="5442" spans="1:16">
      <c r="A5442" s="3">
        <f t="shared" si="256"/>
        <v>5440</v>
      </c>
      <c r="B5442" s="3">
        <f>IF(成绩记录表!C5442=成绩查询表!$G$17,P5442+ROW(P5442)/10000000,10000000)+ROW(P5442)/1000000</f>
        <v>10000000.005442001</v>
      </c>
      <c r="O5442" s="15">
        <f t="shared" si="257"/>
        <v>0</v>
      </c>
      <c r="P5442" s="30">
        <f t="shared" si="258"/>
        <v>1</v>
      </c>
    </row>
    <row r="5443" spans="1:16">
      <c r="A5443" s="3">
        <f t="shared" si="256"/>
        <v>5441</v>
      </c>
      <c r="B5443" s="3">
        <f>IF(成绩记录表!C5443=成绩查询表!$G$17,P5443+ROW(P5443)/10000000,10000000)+ROW(P5443)/1000000</f>
        <v>10000000.005442999</v>
      </c>
      <c r="O5443" s="15">
        <f t="shared" si="257"/>
        <v>0</v>
      </c>
      <c r="P5443" s="30">
        <f t="shared" si="258"/>
        <v>1</v>
      </c>
    </row>
    <row r="5444" spans="1:16">
      <c r="A5444" s="3">
        <f t="shared" si="256"/>
        <v>5442</v>
      </c>
      <c r="B5444" s="3">
        <f>IF(成绩记录表!C5444=成绩查询表!$G$17,P5444+ROW(P5444)/10000000,10000000)+ROW(P5444)/1000000</f>
        <v>10000000.005444</v>
      </c>
      <c r="O5444" s="15">
        <f t="shared" si="257"/>
        <v>0</v>
      </c>
      <c r="P5444" s="30">
        <f t="shared" si="258"/>
        <v>1</v>
      </c>
    </row>
    <row r="5445" spans="1:16">
      <c r="A5445" s="3">
        <f t="shared" si="256"/>
        <v>5443</v>
      </c>
      <c r="B5445" s="3">
        <f>IF(成绩记录表!C5445=成绩查询表!$G$17,P5445+ROW(P5445)/10000000,10000000)+ROW(P5445)/1000000</f>
        <v>10000000.005445</v>
      </c>
      <c r="O5445" s="15">
        <f t="shared" si="257"/>
        <v>0</v>
      </c>
      <c r="P5445" s="30">
        <f t="shared" si="258"/>
        <v>1</v>
      </c>
    </row>
    <row r="5446" spans="1:16">
      <c r="A5446" s="3">
        <f t="shared" si="256"/>
        <v>5444</v>
      </c>
      <c r="B5446" s="3">
        <f>IF(成绩记录表!C5446=成绩查询表!$G$17,P5446+ROW(P5446)/10000000,10000000)+ROW(P5446)/1000000</f>
        <v>10000000.005446</v>
      </c>
      <c r="O5446" s="15">
        <f t="shared" si="257"/>
        <v>0</v>
      </c>
      <c r="P5446" s="30">
        <f t="shared" si="258"/>
        <v>1</v>
      </c>
    </row>
    <row r="5447" spans="1:16">
      <c r="A5447" s="3">
        <f t="shared" si="256"/>
        <v>5445</v>
      </c>
      <c r="B5447" s="3">
        <f>IF(成绩记录表!C5447=成绩查询表!$G$17,P5447+ROW(P5447)/10000000,10000000)+ROW(P5447)/1000000</f>
        <v>10000000.005447</v>
      </c>
      <c r="O5447" s="15">
        <f t="shared" si="257"/>
        <v>0</v>
      </c>
      <c r="P5447" s="30">
        <f t="shared" si="258"/>
        <v>1</v>
      </c>
    </row>
    <row r="5448" spans="1:16">
      <c r="A5448" s="3">
        <f t="shared" si="256"/>
        <v>5446</v>
      </c>
      <c r="B5448" s="3">
        <f>IF(成绩记录表!C5448=成绩查询表!$G$17,P5448+ROW(P5448)/10000000,10000000)+ROW(P5448)/1000000</f>
        <v>10000000.005448001</v>
      </c>
      <c r="O5448" s="15">
        <f t="shared" si="257"/>
        <v>0</v>
      </c>
      <c r="P5448" s="30">
        <f t="shared" si="258"/>
        <v>1</v>
      </c>
    </row>
    <row r="5449" spans="1:16">
      <c r="A5449" s="3">
        <f t="shared" si="256"/>
        <v>5447</v>
      </c>
      <c r="B5449" s="3">
        <f>IF(成绩记录表!C5449=成绩查询表!$G$17,P5449+ROW(P5449)/10000000,10000000)+ROW(P5449)/1000000</f>
        <v>10000000.005449001</v>
      </c>
      <c r="O5449" s="15">
        <f t="shared" si="257"/>
        <v>0</v>
      </c>
      <c r="P5449" s="30">
        <f t="shared" si="258"/>
        <v>1</v>
      </c>
    </row>
    <row r="5450" spans="1:16">
      <c r="A5450" s="3">
        <f t="shared" si="256"/>
        <v>5448</v>
      </c>
      <c r="B5450" s="3">
        <f>IF(成绩记录表!C5450=成绩查询表!$G$17,P5450+ROW(P5450)/10000000,10000000)+ROW(P5450)/1000000</f>
        <v>10000000.005449999</v>
      </c>
      <c r="O5450" s="15">
        <f t="shared" si="257"/>
        <v>0</v>
      </c>
      <c r="P5450" s="30">
        <f t="shared" si="258"/>
        <v>1</v>
      </c>
    </row>
    <row r="5451" spans="1:16">
      <c r="A5451" s="3">
        <f t="shared" si="256"/>
        <v>5449</v>
      </c>
      <c r="B5451" s="3">
        <f>IF(成绩记录表!C5451=成绩查询表!$G$17,P5451+ROW(P5451)/10000000,10000000)+ROW(P5451)/1000000</f>
        <v>10000000.005450999</v>
      </c>
      <c r="O5451" s="15">
        <f t="shared" si="257"/>
        <v>0</v>
      </c>
      <c r="P5451" s="30">
        <f t="shared" si="258"/>
        <v>1</v>
      </c>
    </row>
    <row r="5452" spans="1:16">
      <c r="A5452" s="3">
        <f t="shared" si="256"/>
        <v>5450</v>
      </c>
      <c r="B5452" s="3">
        <f>IF(成绩记录表!C5452=成绩查询表!$G$17,P5452+ROW(P5452)/10000000,10000000)+ROW(P5452)/1000000</f>
        <v>10000000.005452</v>
      </c>
      <c r="O5452" s="15">
        <f t="shared" si="257"/>
        <v>0</v>
      </c>
      <c r="P5452" s="30">
        <f t="shared" si="258"/>
        <v>1</v>
      </c>
    </row>
    <row r="5453" spans="1:16">
      <c r="A5453" s="3">
        <f t="shared" si="256"/>
        <v>5451</v>
      </c>
      <c r="B5453" s="3">
        <f>IF(成绩记录表!C5453=成绩查询表!$G$17,P5453+ROW(P5453)/10000000,10000000)+ROW(P5453)/1000000</f>
        <v>10000000.005453</v>
      </c>
      <c r="O5453" s="15">
        <f t="shared" si="257"/>
        <v>0</v>
      </c>
      <c r="P5453" s="30">
        <f t="shared" si="258"/>
        <v>1</v>
      </c>
    </row>
    <row r="5454" spans="1:16">
      <c r="A5454" s="3">
        <f t="shared" si="256"/>
        <v>5452</v>
      </c>
      <c r="B5454" s="3">
        <f>IF(成绩记录表!C5454=成绩查询表!$G$17,P5454+ROW(P5454)/10000000,10000000)+ROW(P5454)/1000000</f>
        <v>10000000.005454</v>
      </c>
      <c r="O5454" s="15">
        <f t="shared" si="257"/>
        <v>0</v>
      </c>
      <c r="P5454" s="30">
        <f t="shared" si="258"/>
        <v>1</v>
      </c>
    </row>
    <row r="5455" spans="1:16">
      <c r="A5455" s="3">
        <f t="shared" si="256"/>
        <v>5453</v>
      </c>
      <c r="B5455" s="3">
        <f>IF(成绩记录表!C5455=成绩查询表!$G$17,P5455+ROW(P5455)/10000000,10000000)+ROW(P5455)/1000000</f>
        <v>10000000.005455</v>
      </c>
      <c r="O5455" s="15">
        <f t="shared" si="257"/>
        <v>0</v>
      </c>
      <c r="P5455" s="30">
        <f t="shared" si="258"/>
        <v>1</v>
      </c>
    </row>
    <row r="5456" spans="1:16">
      <c r="A5456" s="3">
        <f t="shared" ref="A5456:A5519" si="259">RANK(B5456,B:B,1)</f>
        <v>5454</v>
      </c>
      <c r="B5456" s="3">
        <f>IF(成绩记录表!C5456=成绩查询表!$G$17,P5456+ROW(P5456)/10000000,10000000)+ROW(P5456)/1000000</f>
        <v>10000000.005456001</v>
      </c>
      <c r="O5456" s="15">
        <f t="shared" ref="O5456:O5519" si="260">SUM(F5456:N5456)</f>
        <v>0</v>
      </c>
      <c r="P5456" s="30">
        <f t="shared" si="258"/>
        <v>1</v>
      </c>
    </row>
    <row r="5457" spans="1:16">
      <c r="A5457" s="3">
        <f t="shared" si="259"/>
        <v>5455</v>
      </c>
      <c r="B5457" s="3">
        <f>IF(成绩记录表!C5457=成绩查询表!$G$17,P5457+ROW(P5457)/10000000,10000000)+ROW(P5457)/1000000</f>
        <v>10000000.005457001</v>
      </c>
      <c r="O5457" s="15">
        <f t="shared" si="260"/>
        <v>0</v>
      </c>
      <c r="P5457" s="30">
        <f t="shared" si="258"/>
        <v>1</v>
      </c>
    </row>
    <row r="5458" spans="1:16">
      <c r="A5458" s="3">
        <f t="shared" si="259"/>
        <v>5456</v>
      </c>
      <c r="B5458" s="3">
        <f>IF(成绩记录表!C5458=成绩查询表!$G$17,P5458+ROW(P5458)/10000000,10000000)+ROW(P5458)/1000000</f>
        <v>10000000.005457999</v>
      </c>
      <c r="O5458" s="15">
        <f t="shared" si="260"/>
        <v>0</v>
      </c>
      <c r="P5458" s="30">
        <f t="shared" si="258"/>
        <v>1</v>
      </c>
    </row>
    <row r="5459" spans="1:16">
      <c r="A5459" s="3">
        <f t="shared" si="259"/>
        <v>5457</v>
      </c>
      <c r="B5459" s="3">
        <f>IF(成绩记录表!C5459=成绩查询表!$G$17,P5459+ROW(P5459)/10000000,10000000)+ROW(P5459)/1000000</f>
        <v>10000000.005458999</v>
      </c>
      <c r="O5459" s="15">
        <f t="shared" si="260"/>
        <v>0</v>
      </c>
      <c r="P5459" s="30">
        <f t="shared" si="258"/>
        <v>1</v>
      </c>
    </row>
    <row r="5460" spans="1:16">
      <c r="A5460" s="3">
        <f t="shared" si="259"/>
        <v>5458</v>
      </c>
      <c r="B5460" s="3">
        <f>IF(成绩记录表!C5460=成绩查询表!$G$17,P5460+ROW(P5460)/10000000,10000000)+ROW(P5460)/1000000</f>
        <v>10000000.00546</v>
      </c>
      <c r="O5460" s="15">
        <f t="shared" si="260"/>
        <v>0</v>
      </c>
      <c r="P5460" s="30">
        <f t="shared" si="258"/>
        <v>1</v>
      </c>
    </row>
    <row r="5461" spans="1:16">
      <c r="A5461" s="3">
        <f t="shared" si="259"/>
        <v>5459</v>
      </c>
      <c r="B5461" s="3">
        <f>IF(成绩记录表!C5461=成绩查询表!$G$17,P5461+ROW(P5461)/10000000,10000000)+ROW(P5461)/1000000</f>
        <v>10000000.005461</v>
      </c>
      <c r="O5461" s="15">
        <f t="shared" si="260"/>
        <v>0</v>
      </c>
      <c r="P5461" s="30">
        <f t="shared" si="258"/>
        <v>1</v>
      </c>
    </row>
    <row r="5462" spans="1:16">
      <c r="A5462" s="3">
        <f t="shared" si="259"/>
        <v>5460</v>
      </c>
      <c r="B5462" s="3">
        <f>IF(成绩记录表!C5462=成绩查询表!$G$17,P5462+ROW(P5462)/10000000,10000000)+ROW(P5462)/1000000</f>
        <v>10000000.005462</v>
      </c>
      <c r="O5462" s="15">
        <f t="shared" si="260"/>
        <v>0</v>
      </c>
      <c r="P5462" s="30">
        <f t="shared" ref="P5462:P5525" si="261">IFERROR(VALUE(COUNTIFS($C$2:$C$20000,C5462,$O$2:$O$20000,"&gt;"&amp;$O5462)+1),0)</f>
        <v>1</v>
      </c>
    </row>
    <row r="5463" spans="1:16">
      <c r="A5463" s="3">
        <f t="shared" si="259"/>
        <v>5461</v>
      </c>
      <c r="B5463" s="3">
        <f>IF(成绩记录表!C5463=成绩查询表!$G$17,P5463+ROW(P5463)/10000000,10000000)+ROW(P5463)/1000000</f>
        <v>10000000.005463</v>
      </c>
      <c r="O5463" s="15">
        <f t="shared" si="260"/>
        <v>0</v>
      </c>
      <c r="P5463" s="30">
        <f t="shared" si="261"/>
        <v>1</v>
      </c>
    </row>
    <row r="5464" spans="1:16">
      <c r="A5464" s="3">
        <f t="shared" si="259"/>
        <v>5462</v>
      </c>
      <c r="B5464" s="3">
        <f>IF(成绩记录表!C5464=成绩查询表!$G$17,P5464+ROW(P5464)/10000000,10000000)+ROW(P5464)/1000000</f>
        <v>10000000.005464001</v>
      </c>
      <c r="O5464" s="15">
        <f t="shared" si="260"/>
        <v>0</v>
      </c>
      <c r="P5464" s="30">
        <f t="shared" si="261"/>
        <v>1</v>
      </c>
    </row>
    <row r="5465" spans="1:16">
      <c r="A5465" s="3">
        <f t="shared" si="259"/>
        <v>5463</v>
      </c>
      <c r="B5465" s="3">
        <f>IF(成绩记录表!C5465=成绩查询表!$G$17,P5465+ROW(P5465)/10000000,10000000)+ROW(P5465)/1000000</f>
        <v>10000000.005465001</v>
      </c>
      <c r="O5465" s="15">
        <f t="shared" si="260"/>
        <v>0</v>
      </c>
      <c r="P5465" s="30">
        <f t="shared" si="261"/>
        <v>1</v>
      </c>
    </row>
    <row r="5466" spans="1:16">
      <c r="A5466" s="3">
        <f t="shared" si="259"/>
        <v>5464</v>
      </c>
      <c r="B5466" s="3">
        <f>IF(成绩记录表!C5466=成绩查询表!$G$17,P5466+ROW(P5466)/10000000,10000000)+ROW(P5466)/1000000</f>
        <v>10000000.005465999</v>
      </c>
      <c r="O5466" s="15">
        <f t="shared" si="260"/>
        <v>0</v>
      </c>
      <c r="P5466" s="30">
        <f t="shared" si="261"/>
        <v>1</v>
      </c>
    </row>
    <row r="5467" spans="1:16">
      <c r="A5467" s="3">
        <f t="shared" si="259"/>
        <v>5465</v>
      </c>
      <c r="B5467" s="3">
        <f>IF(成绩记录表!C5467=成绩查询表!$G$17,P5467+ROW(P5467)/10000000,10000000)+ROW(P5467)/1000000</f>
        <v>10000000.005466999</v>
      </c>
      <c r="O5467" s="15">
        <f t="shared" si="260"/>
        <v>0</v>
      </c>
      <c r="P5467" s="30">
        <f t="shared" si="261"/>
        <v>1</v>
      </c>
    </row>
    <row r="5468" spans="1:16">
      <c r="A5468" s="3">
        <f t="shared" si="259"/>
        <v>5466</v>
      </c>
      <c r="B5468" s="3">
        <f>IF(成绩记录表!C5468=成绩查询表!$G$17,P5468+ROW(P5468)/10000000,10000000)+ROW(P5468)/1000000</f>
        <v>10000000.005468</v>
      </c>
      <c r="O5468" s="15">
        <f t="shared" si="260"/>
        <v>0</v>
      </c>
      <c r="P5468" s="30">
        <f t="shared" si="261"/>
        <v>1</v>
      </c>
    </row>
    <row r="5469" spans="1:16">
      <c r="A5469" s="3">
        <f t="shared" si="259"/>
        <v>5467</v>
      </c>
      <c r="B5469" s="3">
        <f>IF(成绩记录表!C5469=成绩查询表!$G$17,P5469+ROW(P5469)/10000000,10000000)+ROW(P5469)/1000000</f>
        <v>10000000.005469</v>
      </c>
      <c r="O5469" s="15">
        <f t="shared" si="260"/>
        <v>0</v>
      </c>
      <c r="P5469" s="30">
        <f t="shared" si="261"/>
        <v>1</v>
      </c>
    </row>
    <row r="5470" spans="1:16">
      <c r="A5470" s="3">
        <f t="shared" si="259"/>
        <v>5468</v>
      </c>
      <c r="B5470" s="3">
        <f>IF(成绩记录表!C5470=成绩查询表!$G$17,P5470+ROW(P5470)/10000000,10000000)+ROW(P5470)/1000000</f>
        <v>10000000.00547</v>
      </c>
      <c r="O5470" s="15">
        <f t="shared" si="260"/>
        <v>0</v>
      </c>
      <c r="P5470" s="30">
        <f t="shared" si="261"/>
        <v>1</v>
      </c>
    </row>
    <row r="5471" spans="1:16">
      <c r="A5471" s="3">
        <f t="shared" si="259"/>
        <v>5469</v>
      </c>
      <c r="B5471" s="3">
        <f>IF(成绩记录表!C5471=成绩查询表!$G$17,P5471+ROW(P5471)/10000000,10000000)+ROW(P5471)/1000000</f>
        <v>10000000.005471</v>
      </c>
      <c r="O5471" s="15">
        <f t="shared" si="260"/>
        <v>0</v>
      </c>
      <c r="P5471" s="30">
        <f t="shared" si="261"/>
        <v>1</v>
      </c>
    </row>
    <row r="5472" spans="1:16">
      <c r="A5472" s="3">
        <f t="shared" si="259"/>
        <v>5470</v>
      </c>
      <c r="B5472" s="3">
        <f>IF(成绩记录表!C5472=成绩查询表!$G$17,P5472+ROW(P5472)/10000000,10000000)+ROW(P5472)/1000000</f>
        <v>10000000.005472001</v>
      </c>
      <c r="O5472" s="15">
        <f t="shared" si="260"/>
        <v>0</v>
      </c>
      <c r="P5472" s="30">
        <f t="shared" si="261"/>
        <v>1</v>
      </c>
    </row>
    <row r="5473" spans="1:16">
      <c r="A5473" s="3">
        <f t="shared" si="259"/>
        <v>5471</v>
      </c>
      <c r="B5473" s="3">
        <f>IF(成绩记录表!C5473=成绩查询表!$G$17,P5473+ROW(P5473)/10000000,10000000)+ROW(P5473)/1000000</f>
        <v>10000000.005473001</v>
      </c>
      <c r="O5473" s="15">
        <f t="shared" si="260"/>
        <v>0</v>
      </c>
      <c r="P5473" s="30">
        <f t="shared" si="261"/>
        <v>1</v>
      </c>
    </row>
    <row r="5474" spans="1:16">
      <c r="A5474" s="3">
        <f t="shared" si="259"/>
        <v>5472</v>
      </c>
      <c r="B5474" s="3">
        <f>IF(成绩记录表!C5474=成绩查询表!$G$17,P5474+ROW(P5474)/10000000,10000000)+ROW(P5474)/1000000</f>
        <v>10000000.005473999</v>
      </c>
      <c r="O5474" s="15">
        <f t="shared" si="260"/>
        <v>0</v>
      </c>
      <c r="P5474" s="30">
        <f t="shared" si="261"/>
        <v>1</v>
      </c>
    </row>
    <row r="5475" spans="1:16">
      <c r="A5475" s="3">
        <f t="shared" si="259"/>
        <v>5473</v>
      </c>
      <c r="B5475" s="3">
        <f>IF(成绩记录表!C5475=成绩查询表!$G$17,P5475+ROW(P5475)/10000000,10000000)+ROW(P5475)/1000000</f>
        <v>10000000.005475</v>
      </c>
      <c r="O5475" s="15">
        <f t="shared" si="260"/>
        <v>0</v>
      </c>
      <c r="P5475" s="30">
        <f t="shared" si="261"/>
        <v>1</v>
      </c>
    </row>
    <row r="5476" spans="1:16">
      <c r="A5476" s="3">
        <f t="shared" si="259"/>
        <v>5474</v>
      </c>
      <c r="B5476" s="3">
        <f>IF(成绩记录表!C5476=成绩查询表!$G$17,P5476+ROW(P5476)/10000000,10000000)+ROW(P5476)/1000000</f>
        <v>10000000.005476</v>
      </c>
      <c r="O5476" s="15">
        <f t="shared" si="260"/>
        <v>0</v>
      </c>
      <c r="P5476" s="30">
        <f t="shared" si="261"/>
        <v>1</v>
      </c>
    </row>
    <row r="5477" spans="1:16">
      <c r="A5477" s="3">
        <f t="shared" si="259"/>
        <v>5475</v>
      </c>
      <c r="B5477" s="3">
        <f>IF(成绩记录表!C5477=成绩查询表!$G$17,P5477+ROW(P5477)/10000000,10000000)+ROW(P5477)/1000000</f>
        <v>10000000.005477</v>
      </c>
      <c r="O5477" s="15">
        <f t="shared" si="260"/>
        <v>0</v>
      </c>
      <c r="P5477" s="30">
        <f t="shared" si="261"/>
        <v>1</v>
      </c>
    </row>
    <row r="5478" spans="1:16">
      <c r="A5478" s="3">
        <f t="shared" si="259"/>
        <v>5476</v>
      </c>
      <c r="B5478" s="3">
        <f>IF(成绩记录表!C5478=成绩查询表!$G$17,P5478+ROW(P5478)/10000000,10000000)+ROW(P5478)/1000000</f>
        <v>10000000.005478</v>
      </c>
      <c r="O5478" s="15">
        <f t="shared" si="260"/>
        <v>0</v>
      </c>
      <c r="P5478" s="30">
        <f t="shared" si="261"/>
        <v>1</v>
      </c>
    </row>
    <row r="5479" spans="1:16">
      <c r="A5479" s="3">
        <f t="shared" si="259"/>
        <v>5477</v>
      </c>
      <c r="B5479" s="3">
        <f>IF(成绩记录表!C5479=成绩查询表!$G$17,P5479+ROW(P5479)/10000000,10000000)+ROW(P5479)/1000000</f>
        <v>10000000.005479001</v>
      </c>
      <c r="O5479" s="15">
        <f t="shared" si="260"/>
        <v>0</v>
      </c>
      <c r="P5479" s="30">
        <f t="shared" si="261"/>
        <v>1</v>
      </c>
    </row>
    <row r="5480" spans="1:16">
      <c r="A5480" s="3">
        <f t="shared" si="259"/>
        <v>5478</v>
      </c>
      <c r="B5480" s="3">
        <f>IF(成绩记录表!C5480=成绩查询表!$G$17,P5480+ROW(P5480)/10000000,10000000)+ROW(P5480)/1000000</f>
        <v>10000000.005480001</v>
      </c>
      <c r="O5480" s="15">
        <f t="shared" si="260"/>
        <v>0</v>
      </c>
      <c r="P5480" s="30">
        <f t="shared" si="261"/>
        <v>1</v>
      </c>
    </row>
    <row r="5481" spans="1:16">
      <c r="A5481" s="3">
        <f t="shared" si="259"/>
        <v>5479</v>
      </c>
      <c r="B5481" s="3">
        <f>IF(成绩记录表!C5481=成绩查询表!$G$17,P5481+ROW(P5481)/10000000,10000000)+ROW(P5481)/1000000</f>
        <v>10000000.005480999</v>
      </c>
      <c r="O5481" s="15">
        <f t="shared" si="260"/>
        <v>0</v>
      </c>
      <c r="P5481" s="30">
        <f t="shared" si="261"/>
        <v>1</v>
      </c>
    </row>
    <row r="5482" spans="1:16">
      <c r="A5482" s="3">
        <f t="shared" si="259"/>
        <v>5480</v>
      </c>
      <c r="B5482" s="3">
        <f>IF(成绩记录表!C5482=成绩查询表!$G$17,P5482+ROW(P5482)/10000000,10000000)+ROW(P5482)/1000000</f>
        <v>10000000.005481999</v>
      </c>
      <c r="O5482" s="15">
        <f t="shared" si="260"/>
        <v>0</v>
      </c>
      <c r="P5482" s="30">
        <f t="shared" si="261"/>
        <v>1</v>
      </c>
    </row>
    <row r="5483" spans="1:16">
      <c r="A5483" s="3">
        <f t="shared" si="259"/>
        <v>5481</v>
      </c>
      <c r="B5483" s="3">
        <f>IF(成绩记录表!C5483=成绩查询表!$G$17,P5483+ROW(P5483)/10000000,10000000)+ROW(P5483)/1000000</f>
        <v>10000000.005483</v>
      </c>
      <c r="O5483" s="15">
        <f t="shared" si="260"/>
        <v>0</v>
      </c>
      <c r="P5483" s="30">
        <f t="shared" si="261"/>
        <v>1</v>
      </c>
    </row>
    <row r="5484" spans="1:16">
      <c r="A5484" s="3">
        <f t="shared" si="259"/>
        <v>5482</v>
      </c>
      <c r="B5484" s="3">
        <f>IF(成绩记录表!C5484=成绩查询表!$G$17,P5484+ROW(P5484)/10000000,10000000)+ROW(P5484)/1000000</f>
        <v>10000000.005484</v>
      </c>
      <c r="O5484" s="15">
        <f t="shared" si="260"/>
        <v>0</v>
      </c>
      <c r="P5484" s="30">
        <f t="shared" si="261"/>
        <v>1</v>
      </c>
    </row>
    <row r="5485" spans="1:16">
      <c r="A5485" s="3">
        <f t="shared" si="259"/>
        <v>5483</v>
      </c>
      <c r="B5485" s="3">
        <f>IF(成绩记录表!C5485=成绩查询表!$G$17,P5485+ROW(P5485)/10000000,10000000)+ROW(P5485)/1000000</f>
        <v>10000000.005485</v>
      </c>
      <c r="O5485" s="15">
        <f t="shared" si="260"/>
        <v>0</v>
      </c>
      <c r="P5485" s="30">
        <f t="shared" si="261"/>
        <v>1</v>
      </c>
    </row>
    <row r="5486" spans="1:16">
      <c r="A5486" s="3">
        <f t="shared" si="259"/>
        <v>5484</v>
      </c>
      <c r="B5486" s="3">
        <f>IF(成绩记录表!C5486=成绩查询表!$G$17,P5486+ROW(P5486)/10000000,10000000)+ROW(P5486)/1000000</f>
        <v>10000000.005486</v>
      </c>
      <c r="O5486" s="15">
        <f t="shared" si="260"/>
        <v>0</v>
      </c>
      <c r="P5486" s="30">
        <f t="shared" si="261"/>
        <v>1</v>
      </c>
    </row>
    <row r="5487" spans="1:16">
      <c r="A5487" s="3">
        <f t="shared" si="259"/>
        <v>5485</v>
      </c>
      <c r="B5487" s="3">
        <f>IF(成绩记录表!C5487=成绩查询表!$G$17,P5487+ROW(P5487)/10000000,10000000)+ROW(P5487)/1000000</f>
        <v>10000000.005487001</v>
      </c>
      <c r="O5487" s="15">
        <f t="shared" si="260"/>
        <v>0</v>
      </c>
      <c r="P5487" s="30">
        <f t="shared" si="261"/>
        <v>1</v>
      </c>
    </row>
    <row r="5488" spans="1:16">
      <c r="A5488" s="3">
        <f t="shared" si="259"/>
        <v>5486</v>
      </c>
      <c r="B5488" s="3">
        <f>IF(成绩记录表!C5488=成绩查询表!$G$17,P5488+ROW(P5488)/10000000,10000000)+ROW(P5488)/1000000</f>
        <v>10000000.005488001</v>
      </c>
      <c r="O5488" s="15">
        <f t="shared" si="260"/>
        <v>0</v>
      </c>
      <c r="P5488" s="30">
        <f t="shared" si="261"/>
        <v>1</v>
      </c>
    </row>
    <row r="5489" spans="1:16">
      <c r="A5489" s="3">
        <f t="shared" si="259"/>
        <v>5487</v>
      </c>
      <c r="B5489" s="3">
        <f>IF(成绩记录表!C5489=成绩查询表!$G$17,P5489+ROW(P5489)/10000000,10000000)+ROW(P5489)/1000000</f>
        <v>10000000.005488999</v>
      </c>
      <c r="O5489" s="15">
        <f t="shared" si="260"/>
        <v>0</v>
      </c>
      <c r="P5489" s="30">
        <f t="shared" si="261"/>
        <v>1</v>
      </c>
    </row>
    <row r="5490" spans="1:16">
      <c r="A5490" s="3">
        <f t="shared" si="259"/>
        <v>5488</v>
      </c>
      <c r="B5490" s="3">
        <f>IF(成绩记录表!C5490=成绩查询表!$G$17,P5490+ROW(P5490)/10000000,10000000)+ROW(P5490)/1000000</f>
        <v>10000000.005489999</v>
      </c>
      <c r="O5490" s="15">
        <f t="shared" si="260"/>
        <v>0</v>
      </c>
      <c r="P5490" s="30">
        <f t="shared" si="261"/>
        <v>1</v>
      </c>
    </row>
    <row r="5491" spans="1:16">
      <c r="A5491" s="3">
        <f t="shared" si="259"/>
        <v>5489</v>
      </c>
      <c r="B5491" s="3">
        <f>IF(成绩记录表!C5491=成绩查询表!$G$17,P5491+ROW(P5491)/10000000,10000000)+ROW(P5491)/1000000</f>
        <v>10000000.005491</v>
      </c>
      <c r="O5491" s="15">
        <f t="shared" si="260"/>
        <v>0</v>
      </c>
      <c r="P5491" s="30">
        <f t="shared" si="261"/>
        <v>1</v>
      </c>
    </row>
    <row r="5492" spans="1:16">
      <c r="A5492" s="3">
        <f t="shared" si="259"/>
        <v>5490</v>
      </c>
      <c r="B5492" s="3">
        <f>IF(成绩记录表!C5492=成绩查询表!$G$17,P5492+ROW(P5492)/10000000,10000000)+ROW(P5492)/1000000</f>
        <v>10000000.005492</v>
      </c>
      <c r="O5492" s="15">
        <f t="shared" si="260"/>
        <v>0</v>
      </c>
      <c r="P5492" s="30">
        <f t="shared" si="261"/>
        <v>1</v>
      </c>
    </row>
    <row r="5493" spans="1:16">
      <c r="A5493" s="3">
        <f t="shared" si="259"/>
        <v>5491</v>
      </c>
      <c r="B5493" s="3">
        <f>IF(成绩记录表!C5493=成绩查询表!$G$17,P5493+ROW(P5493)/10000000,10000000)+ROW(P5493)/1000000</f>
        <v>10000000.005493</v>
      </c>
      <c r="O5493" s="15">
        <f t="shared" si="260"/>
        <v>0</v>
      </c>
      <c r="P5493" s="30">
        <f t="shared" si="261"/>
        <v>1</v>
      </c>
    </row>
    <row r="5494" spans="1:16">
      <c r="A5494" s="3">
        <f t="shared" si="259"/>
        <v>5492</v>
      </c>
      <c r="B5494" s="3">
        <f>IF(成绩记录表!C5494=成绩查询表!$G$17,P5494+ROW(P5494)/10000000,10000000)+ROW(P5494)/1000000</f>
        <v>10000000.005494</v>
      </c>
      <c r="O5494" s="15">
        <f t="shared" si="260"/>
        <v>0</v>
      </c>
      <c r="P5494" s="30">
        <f t="shared" si="261"/>
        <v>1</v>
      </c>
    </row>
    <row r="5495" spans="1:16">
      <c r="A5495" s="3">
        <f t="shared" si="259"/>
        <v>5493</v>
      </c>
      <c r="B5495" s="3">
        <f>IF(成绩记录表!C5495=成绩查询表!$G$17,P5495+ROW(P5495)/10000000,10000000)+ROW(P5495)/1000000</f>
        <v>10000000.005495001</v>
      </c>
      <c r="O5495" s="15">
        <f t="shared" si="260"/>
        <v>0</v>
      </c>
      <c r="P5495" s="30">
        <f t="shared" si="261"/>
        <v>1</v>
      </c>
    </row>
    <row r="5496" spans="1:16">
      <c r="A5496" s="3">
        <f t="shared" si="259"/>
        <v>5494</v>
      </c>
      <c r="B5496" s="3">
        <f>IF(成绩记录表!C5496=成绩查询表!$G$17,P5496+ROW(P5496)/10000000,10000000)+ROW(P5496)/1000000</f>
        <v>10000000.005496001</v>
      </c>
      <c r="O5496" s="15">
        <f t="shared" si="260"/>
        <v>0</v>
      </c>
      <c r="P5496" s="30">
        <f t="shared" si="261"/>
        <v>1</v>
      </c>
    </row>
    <row r="5497" spans="1:16">
      <c r="A5497" s="3">
        <f t="shared" si="259"/>
        <v>5495</v>
      </c>
      <c r="B5497" s="3">
        <f>IF(成绩记录表!C5497=成绩查询表!$G$17,P5497+ROW(P5497)/10000000,10000000)+ROW(P5497)/1000000</f>
        <v>10000000.005496999</v>
      </c>
      <c r="O5497" s="15">
        <f t="shared" si="260"/>
        <v>0</v>
      </c>
      <c r="P5497" s="30">
        <f t="shared" si="261"/>
        <v>1</v>
      </c>
    </row>
    <row r="5498" spans="1:16">
      <c r="A5498" s="3">
        <f t="shared" si="259"/>
        <v>5496</v>
      </c>
      <c r="B5498" s="3">
        <f>IF(成绩记录表!C5498=成绩查询表!$G$17,P5498+ROW(P5498)/10000000,10000000)+ROW(P5498)/1000000</f>
        <v>10000000.005497999</v>
      </c>
      <c r="O5498" s="15">
        <f t="shared" si="260"/>
        <v>0</v>
      </c>
      <c r="P5498" s="30">
        <f t="shared" si="261"/>
        <v>1</v>
      </c>
    </row>
    <row r="5499" spans="1:16">
      <c r="A5499" s="3">
        <f t="shared" si="259"/>
        <v>5497</v>
      </c>
      <c r="B5499" s="3">
        <f>IF(成绩记录表!C5499=成绩查询表!$G$17,P5499+ROW(P5499)/10000000,10000000)+ROW(P5499)/1000000</f>
        <v>10000000.005499</v>
      </c>
      <c r="O5499" s="15">
        <f t="shared" si="260"/>
        <v>0</v>
      </c>
      <c r="P5499" s="30">
        <f t="shared" si="261"/>
        <v>1</v>
      </c>
    </row>
    <row r="5500" spans="1:16">
      <c r="A5500" s="3">
        <f t="shared" si="259"/>
        <v>5498</v>
      </c>
      <c r="B5500" s="3">
        <f>IF(成绩记录表!C5500=成绩查询表!$G$17,P5500+ROW(P5500)/10000000,10000000)+ROW(P5500)/1000000</f>
        <v>10000000.0055</v>
      </c>
      <c r="O5500" s="15">
        <f t="shared" si="260"/>
        <v>0</v>
      </c>
      <c r="P5500" s="30">
        <f t="shared" si="261"/>
        <v>1</v>
      </c>
    </row>
    <row r="5501" spans="1:16">
      <c r="A5501" s="3">
        <f t="shared" si="259"/>
        <v>5499</v>
      </c>
      <c r="B5501" s="3">
        <f>IF(成绩记录表!C5501=成绩查询表!$G$17,P5501+ROW(P5501)/10000000,10000000)+ROW(P5501)/1000000</f>
        <v>10000000.005501</v>
      </c>
      <c r="O5501" s="15">
        <f t="shared" si="260"/>
        <v>0</v>
      </c>
      <c r="P5501" s="30">
        <f t="shared" si="261"/>
        <v>1</v>
      </c>
    </row>
    <row r="5502" spans="1:16">
      <c r="A5502" s="3">
        <f t="shared" si="259"/>
        <v>5500</v>
      </c>
      <c r="B5502" s="3">
        <f>IF(成绩记录表!C5502=成绩查询表!$G$17,P5502+ROW(P5502)/10000000,10000000)+ROW(P5502)/1000000</f>
        <v>10000000.005502</v>
      </c>
      <c r="O5502" s="15">
        <f t="shared" si="260"/>
        <v>0</v>
      </c>
      <c r="P5502" s="30">
        <f t="shared" si="261"/>
        <v>1</v>
      </c>
    </row>
    <row r="5503" spans="1:16">
      <c r="A5503" s="3">
        <f t="shared" si="259"/>
        <v>5501</v>
      </c>
      <c r="B5503" s="3">
        <f>IF(成绩记录表!C5503=成绩查询表!$G$17,P5503+ROW(P5503)/10000000,10000000)+ROW(P5503)/1000000</f>
        <v>10000000.005503001</v>
      </c>
      <c r="O5503" s="15">
        <f t="shared" si="260"/>
        <v>0</v>
      </c>
      <c r="P5503" s="30">
        <f t="shared" si="261"/>
        <v>1</v>
      </c>
    </row>
    <row r="5504" spans="1:16">
      <c r="A5504" s="3">
        <f t="shared" si="259"/>
        <v>5502</v>
      </c>
      <c r="B5504" s="3">
        <f>IF(成绩记录表!C5504=成绩查询表!$G$17,P5504+ROW(P5504)/10000000,10000000)+ROW(P5504)/1000000</f>
        <v>10000000.005503999</v>
      </c>
      <c r="O5504" s="15">
        <f t="shared" si="260"/>
        <v>0</v>
      </c>
      <c r="P5504" s="30">
        <f t="shared" si="261"/>
        <v>1</v>
      </c>
    </row>
    <row r="5505" spans="1:16">
      <c r="A5505" s="3">
        <f t="shared" si="259"/>
        <v>5503</v>
      </c>
      <c r="B5505" s="3">
        <f>IF(成绩记录表!C5505=成绩查询表!$G$17,P5505+ROW(P5505)/10000000,10000000)+ROW(P5505)/1000000</f>
        <v>10000000.005504999</v>
      </c>
      <c r="O5505" s="15">
        <f t="shared" si="260"/>
        <v>0</v>
      </c>
      <c r="P5505" s="30">
        <f t="shared" si="261"/>
        <v>1</v>
      </c>
    </row>
    <row r="5506" spans="1:16">
      <c r="A5506" s="3">
        <f t="shared" si="259"/>
        <v>5504</v>
      </c>
      <c r="B5506" s="3">
        <f>IF(成绩记录表!C5506=成绩查询表!$G$17,P5506+ROW(P5506)/10000000,10000000)+ROW(P5506)/1000000</f>
        <v>10000000.005506</v>
      </c>
      <c r="O5506" s="15">
        <f t="shared" si="260"/>
        <v>0</v>
      </c>
      <c r="P5506" s="30">
        <f t="shared" si="261"/>
        <v>1</v>
      </c>
    </row>
    <row r="5507" spans="1:16">
      <c r="A5507" s="3">
        <f t="shared" si="259"/>
        <v>5505</v>
      </c>
      <c r="B5507" s="3">
        <f>IF(成绩记录表!C5507=成绩查询表!$G$17,P5507+ROW(P5507)/10000000,10000000)+ROW(P5507)/1000000</f>
        <v>10000000.005507</v>
      </c>
      <c r="O5507" s="15">
        <f t="shared" si="260"/>
        <v>0</v>
      </c>
      <c r="P5507" s="30">
        <f t="shared" si="261"/>
        <v>1</v>
      </c>
    </row>
    <row r="5508" spans="1:16">
      <c r="A5508" s="3">
        <f t="shared" si="259"/>
        <v>5506</v>
      </c>
      <c r="B5508" s="3">
        <f>IF(成绩记录表!C5508=成绩查询表!$G$17,P5508+ROW(P5508)/10000000,10000000)+ROW(P5508)/1000000</f>
        <v>10000000.005508</v>
      </c>
      <c r="O5508" s="15">
        <f t="shared" si="260"/>
        <v>0</v>
      </c>
      <c r="P5508" s="30">
        <f t="shared" si="261"/>
        <v>1</v>
      </c>
    </row>
    <row r="5509" spans="1:16">
      <c r="A5509" s="3">
        <f t="shared" si="259"/>
        <v>5507</v>
      </c>
      <c r="B5509" s="3">
        <f>IF(成绩记录表!C5509=成绩查询表!$G$17,P5509+ROW(P5509)/10000000,10000000)+ROW(P5509)/1000000</f>
        <v>10000000.005509</v>
      </c>
      <c r="O5509" s="15">
        <f t="shared" si="260"/>
        <v>0</v>
      </c>
      <c r="P5509" s="30">
        <f t="shared" si="261"/>
        <v>1</v>
      </c>
    </row>
    <row r="5510" spans="1:16">
      <c r="A5510" s="3">
        <f t="shared" si="259"/>
        <v>5508</v>
      </c>
      <c r="B5510" s="3">
        <f>IF(成绩记录表!C5510=成绩查询表!$G$17,P5510+ROW(P5510)/10000000,10000000)+ROW(P5510)/1000000</f>
        <v>10000000.005510001</v>
      </c>
      <c r="O5510" s="15">
        <f t="shared" si="260"/>
        <v>0</v>
      </c>
      <c r="P5510" s="30">
        <f t="shared" si="261"/>
        <v>1</v>
      </c>
    </row>
    <row r="5511" spans="1:16">
      <c r="A5511" s="3">
        <f t="shared" si="259"/>
        <v>5509</v>
      </c>
      <c r="B5511" s="3">
        <f>IF(成绩记录表!C5511=成绩查询表!$G$17,P5511+ROW(P5511)/10000000,10000000)+ROW(P5511)/1000000</f>
        <v>10000000.005511001</v>
      </c>
      <c r="O5511" s="15">
        <f t="shared" si="260"/>
        <v>0</v>
      </c>
      <c r="P5511" s="30">
        <f t="shared" si="261"/>
        <v>1</v>
      </c>
    </row>
    <row r="5512" spans="1:16">
      <c r="A5512" s="3">
        <f t="shared" si="259"/>
        <v>5510</v>
      </c>
      <c r="B5512" s="3">
        <f>IF(成绩记录表!C5512=成绩查询表!$G$17,P5512+ROW(P5512)/10000000,10000000)+ROW(P5512)/1000000</f>
        <v>10000000.005511999</v>
      </c>
      <c r="O5512" s="15">
        <f t="shared" si="260"/>
        <v>0</v>
      </c>
      <c r="P5512" s="30">
        <f t="shared" si="261"/>
        <v>1</v>
      </c>
    </row>
    <row r="5513" spans="1:16">
      <c r="A5513" s="3">
        <f t="shared" si="259"/>
        <v>5511</v>
      </c>
      <c r="B5513" s="3">
        <f>IF(成绩记录表!C5513=成绩查询表!$G$17,P5513+ROW(P5513)/10000000,10000000)+ROW(P5513)/1000000</f>
        <v>10000000.005512999</v>
      </c>
      <c r="O5513" s="15">
        <f t="shared" si="260"/>
        <v>0</v>
      </c>
      <c r="P5513" s="30">
        <f t="shared" si="261"/>
        <v>1</v>
      </c>
    </row>
    <row r="5514" spans="1:16">
      <c r="A5514" s="3">
        <f t="shared" si="259"/>
        <v>5512</v>
      </c>
      <c r="B5514" s="3">
        <f>IF(成绩记录表!C5514=成绩查询表!$G$17,P5514+ROW(P5514)/10000000,10000000)+ROW(P5514)/1000000</f>
        <v>10000000.005514</v>
      </c>
      <c r="O5514" s="15">
        <f t="shared" si="260"/>
        <v>0</v>
      </c>
      <c r="P5514" s="30">
        <f t="shared" si="261"/>
        <v>1</v>
      </c>
    </row>
    <row r="5515" spans="1:16">
      <c r="A5515" s="3">
        <f t="shared" si="259"/>
        <v>5513</v>
      </c>
      <c r="B5515" s="3">
        <f>IF(成绩记录表!C5515=成绩查询表!$G$17,P5515+ROW(P5515)/10000000,10000000)+ROW(P5515)/1000000</f>
        <v>10000000.005515</v>
      </c>
      <c r="O5515" s="15">
        <f t="shared" si="260"/>
        <v>0</v>
      </c>
      <c r="P5515" s="30">
        <f t="shared" si="261"/>
        <v>1</v>
      </c>
    </row>
    <row r="5516" spans="1:16">
      <c r="A5516" s="3">
        <f t="shared" si="259"/>
        <v>5514</v>
      </c>
      <c r="B5516" s="3">
        <f>IF(成绩记录表!C5516=成绩查询表!$G$17,P5516+ROW(P5516)/10000000,10000000)+ROW(P5516)/1000000</f>
        <v>10000000.005516</v>
      </c>
      <c r="O5516" s="15">
        <f t="shared" si="260"/>
        <v>0</v>
      </c>
      <c r="P5516" s="30">
        <f t="shared" si="261"/>
        <v>1</v>
      </c>
    </row>
    <row r="5517" spans="1:16">
      <c r="A5517" s="3">
        <f t="shared" si="259"/>
        <v>5515</v>
      </c>
      <c r="B5517" s="3">
        <f>IF(成绩记录表!C5517=成绩查询表!$G$17,P5517+ROW(P5517)/10000000,10000000)+ROW(P5517)/1000000</f>
        <v>10000000.005517</v>
      </c>
      <c r="O5517" s="15">
        <f t="shared" si="260"/>
        <v>0</v>
      </c>
      <c r="P5517" s="30">
        <f t="shared" si="261"/>
        <v>1</v>
      </c>
    </row>
    <row r="5518" spans="1:16">
      <c r="A5518" s="3">
        <f t="shared" si="259"/>
        <v>5516</v>
      </c>
      <c r="B5518" s="3">
        <f>IF(成绩记录表!C5518=成绩查询表!$G$17,P5518+ROW(P5518)/10000000,10000000)+ROW(P5518)/1000000</f>
        <v>10000000.005518001</v>
      </c>
      <c r="O5518" s="15">
        <f t="shared" si="260"/>
        <v>0</v>
      </c>
      <c r="P5518" s="30">
        <f t="shared" si="261"/>
        <v>1</v>
      </c>
    </row>
    <row r="5519" spans="1:16">
      <c r="A5519" s="3">
        <f t="shared" si="259"/>
        <v>5517</v>
      </c>
      <c r="B5519" s="3">
        <f>IF(成绩记录表!C5519=成绩查询表!$G$17,P5519+ROW(P5519)/10000000,10000000)+ROW(P5519)/1000000</f>
        <v>10000000.005519001</v>
      </c>
      <c r="O5519" s="15">
        <f t="shared" si="260"/>
        <v>0</v>
      </c>
      <c r="P5519" s="30">
        <f t="shared" si="261"/>
        <v>1</v>
      </c>
    </row>
    <row r="5520" spans="1:16">
      <c r="A5520" s="3">
        <f t="shared" ref="A5520:A5583" si="262">RANK(B5520,B:B,1)</f>
        <v>5518</v>
      </c>
      <c r="B5520" s="3">
        <f>IF(成绩记录表!C5520=成绩查询表!$G$17,P5520+ROW(P5520)/10000000,10000000)+ROW(P5520)/1000000</f>
        <v>10000000.005519999</v>
      </c>
      <c r="O5520" s="15">
        <f t="shared" ref="O5520:O5583" si="263">SUM(F5520:N5520)</f>
        <v>0</v>
      </c>
      <c r="P5520" s="30">
        <f t="shared" si="261"/>
        <v>1</v>
      </c>
    </row>
    <row r="5521" spans="1:16">
      <c r="A5521" s="3">
        <f t="shared" si="262"/>
        <v>5519</v>
      </c>
      <c r="B5521" s="3">
        <f>IF(成绩记录表!C5521=成绩查询表!$G$17,P5521+ROW(P5521)/10000000,10000000)+ROW(P5521)/1000000</f>
        <v>10000000.005520999</v>
      </c>
      <c r="O5521" s="15">
        <f t="shared" si="263"/>
        <v>0</v>
      </c>
      <c r="P5521" s="30">
        <f t="shared" si="261"/>
        <v>1</v>
      </c>
    </row>
    <row r="5522" spans="1:16">
      <c r="A5522" s="3">
        <f t="shared" si="262"/>
        <v>5520</v>
      </c>
      <c r="B5522" s="3">
        <f>IF(成绩记录表!C5522=成绩查询表!$G$17,P5522+ROW(P5522)/10000000,10000000)+ROW(P5522)/1000000</f>
        <v>10000000.005522</v>
      </c>
      <c r="O5522" s="15">
        <f t="shared" si="263"/>
        <v>0</v>
      </c>
      <c r="P5522" s="30">
        <f t="shared" si="261"/>
        <v>1</v>
      </c>
    </row>
    <row r="5523" spans="1:16">
      <c r="A5523" s="3">
        <f t="shared" si="262"/>
        <v>5521</v>
      </c>
      <c r="B5523" s="3">
        <f>IF(成绩记录表!C5523=成绩查询表!$G$17,P5523+ROW(P5523)/10000000,10000000)+ROW(P5523)/1000000</f>
        <v>10000000.005523</v>
      </c>
      <c r="O5523" s="15">
        <f t="shared" si="263"/>
        <v>0</v>
      </c>
      <c r="P5523" s="30">
        <f t="shared" si="261"/>
        <v>1</v>
      </c>
    </row>
    <row r="5524" spans="1:16">
      <c r="A5524" s="3">
        <f t="shared" si="262"/>
        <v>5522</v>
      </c>
      <c r="B5524" s="3">
        <f>IF(成绩记录表!C5524=成绩查询表!$G$17,P5524+ROW(P5524)/10000000,10000000)+ROW(P5524)/1000000</f>
        <v>10000000.005524</v>
      </c>
      <c r="O5524" s="15">
        <f t="shared" si="263"/>
        <v>0</v>
      </c>
      <c r="P5524" s="30">
        <f t="shared" si="261"/>
        <v>1</v>
      </c>
    </row>
    <row r="5525" spans="1:16">
      <c r="A5525" s="3">
        <f t="shared" si="262"/>
        <v>5523</v>
      </c>
      <c r="B5525" s="3">
        <f>IF(成绩记录表!C5525=成绩查询表!$G$17,P5525+ROW(P5525)/10000000,10000000)+ROW(P5525)/1000000</f>
        <v>10000000.005525</v>
      </c>
      <c r="O5525" s="15">
        <f t="shared" si="263"/>
        <v>0</v>
      </c>
      <c r="P5525" s="30">
        <f t="shared" si="261"/>
        <v>1</v>
      </c>
    </row>
    <row r="5526" spans="1:16">
      <c r="A5526" s="3">
        <f t="shared" si="262"/>
        <v>5524</v>
      </c>
      <c r="B5526" s="3">
        <f>IF(成绩记录表!C5526=成绩查询表!$G$17,P5526+ROW(P5526)/10000000,10000000)+ROW(P5526)/1000000</f>
        <v>10000000.005526001</v>
      </c>
      <c r="O5526" s="15">
        <f t="shared" si="263"/>
        <v>0</v>
      </c>
      <c r="P5526" s="30">
        <f t="shared" ref="P5526:P5589" si="264">IFERROR(VALUE(COUNTIFS($C$2:$C$20000,C5526,$O$2:$O$20000,"&gt;"&amp;$O5526)+1),0)</f>
        <v>1</v>
      </c>
    </row>
    <row r="5527" spans="1:16">
      <c r="A5527" s="3">
        <f t="shared" si="262"/>
        <v>5525</v>
      </c>
      <c r="B5527" s="3">
        <f>IF(成绩记录表!C5527=成绩查询表!$G$17,P5527+ROW(P5527)/10000000,10000000)+ROW(P5527)/1000000</f>
        <v>10000000.005527001</v>
      </c>
      <c r="O5527" s="15">
        <f t="shared" si="263"/>
        <v>0</v>
      </c>
      <c r="P5527" s="30">
        <f t="shared" si="264"/>
        <v>1</v>
      </c>
    </row>
    <row r="5528" spans="1:16">
      <c r="A5528" s="3">
        <f t="shared" si="262"/>
        <v>5526</v>
      </c>
      <c r="B5528" s="3">
        <f>IF(成绩记录表!C5528=成绩查询表!$G$17,P5528+ROW(P5528)/10000000,10000000)+ROW(P5528)/1000000</f>
        <v>10000000.005527999</v>
      </c>
      <c r="O5528" s="15">
        <f t="shared" si="263"/>
        <v>0</v>
      </c>
      <c r="P5528" s="30">
        <f t="shared" si="264"/>
        <v>1</v>
      </c>
    </row>
    <row r="5529" spans="1:16">
      <c r="A5529" s="3">
        <f t="shared" si="262"/>
        <v>5527</v>
      </c>
      <c r="B5529" s="3">
        <f>IF(成绩记录表!C5529=成绩查询表!$G$17,P5529+ROW(P5529)/10000000,10000000)+ROW(P5529)/1000000</f>
        <v>10000000.005528999</v>
      </c>
      <c r="O5529" s="15">
        <f t="shared" si="263"/>
        <v>0</v>
      </c>
      <c r="P5529" s="30">
        <f t="shared" si="264"/>
        <v>1</v>
      </c>
    </row>
    <row r="5530" spans="1:16">
      <c r="A5530" s="3">
        <f t="shared" si="262"/>
        <v>5528</v>
      </c>
      <c r="B5530" s="3">
        <f>IF(成绩记录表!C5530=成绩查询表!$G$17,P5530+ROW(P5530)/10000000,10000000)+ROW(P5530)/1000000</f>
        <v>10000000.00553</v>
      </c>
      <c r="O5530" s="15">
        <f t="shared" si="263"/>
        <v>0</v>
      </c>
      <c r="P5530" s="30">
        <f t="shared" si="264"/>
        <v>1</v>
      </c>
    </row>
    <row r="5531" spans="1:16">
      <c r="A5531" s="3">
        <f t="shared" si="262"/>
        <v>5529</v>
      </c>
      <c r="B5531" s="3">
        <f>IF(成绩记录表!C5531=成绩查询表!$G$17,P5531+ROW(P5531)/10000000,10000000)+ROW(P5531)/1000000</f>
        <v>10000000.005531</v>
      </c>
      <c r="O5531" s="15">
        <f t="shared" si="263"/>
        <v>0</v>
      </c>
      <c r="P5531" s="30">
        <f t="shared" si="264"/>
        <v>1</v>
      </c>
    </row>
    <row r="5532" spans="1:16">
      <c r="A5532" s="3">
        <f t="shared" si="262"/>
        <v>5530</v>
      </c>
      <c r="B5532" s="3">
        <f>IF(成绩记录表!C5532=成绩查询表!$G$17,P5532+ROW(P5532)/10000000,10000000)+ROW(P5532)/1000000</f>
        <v>10000000.005532</v>
      </c>
      <c r="O5532" s="15">
        <f t="shared" si="263"/>
        <v>0</v>
      </c>
      <c r="P5532" s="30">
        <f t="shared" si="264"/>
        <v>1</v>
      </c>
    </row>
    <row r="5533" spans="1:16">
      <c r="A5533" s="3">
        <f t="shared" si="262"/>
        <v>5531</v>
      </c>
      <c r="B5533" s="3">
        <f>IF(成绩记录表!C5533=成绩查询表!$G$17,P5533+ROW(P5533)/10000000,10000000)+ROW(P5533)/1000000</f>
        <v>10000000.005533</v>
      </c>
      <c r="O5533" s="15">
        <f t="shared" si="263"/>
        <v>0</v>
      </c>
      <c r="P5533" s="30">
        <f t="shared" si="264"/>
        <v>1</v>
      </c>
    </row>
    <row r="5534" spans="1:16">
      <c r="A5534" s="3">
        <f t="shared" si="262"/>
        <v>5532</v>
      </c>
      <c r="B5534" s="3">
        <f>IF(成绩记录表!C5534=成绩查询表!$G$17,P5534+ROW(P5534)/10000000,10000000)+ROW(P5534)/1000000</f>
        <v>10000000.005534001</v>
      </c>
      <c r="O5534" s="15">
        <f t="shared" si="263"/>
        <v>0</v>
      </c>
      <c r="P5534" s="30">
        <f t="shared" si="264"/>
        <v>1</v>
      </c>
    </row>
    <row r="5535" spans="1:16">
      <c r="A5535" s="3">
        <f t="shared" si="262"/>
        <v>5533</v>
      </c>
      <c r="B5535" s="3">
        <f>IF(成绩记录表!C5535=成绩查询表!$G$17,P5535+ROW(P5535)/10000000,10000000)+ROW(P5535)/1000000</f>
        <v>10000000.005534999</v>
      </c>
      <c r="O5535" s="15">
        <f t="shared" si="263"/>
        <v>0</v>
      </c>
      <c r="P5535" s="30">
        <f t="shared" si="264"/>
        <v>1</v>
      </c>
    </row>
    <row r="5536" spans="1:16">
      <c r="A5536" s="3">
        <f t="shared" si="262"/>
        <v>5534</v>
      </c>
      <c r="B5536" s="3">
        <f>IF(成绩记录表!C5536=成绩查询表!$G$17,P5536+ROW(P5536)/10000000,10000000)+ROW(P5536)/1000000</f>
        <v>10000000.005535999</v>
      </c>
      <c r="O5536" s="15">
        <f t="shared" si="263"/>
        <v>0</v>
      </c>
      <c r="P5536" s="30">
        <f t="shared" si="264"/>
        <v>1</v>
      </c>
    </row>
    <row r="5537" spans="1:16">
      <c r="A5537" s="3">
        <f t="shared" si="262"/>
        <v>5535</v>
      </c>
      <c r="B5537" s="3">
        <f>IF(成绩记录表!C5537=成绩查询表!$G$17,P5537+ROW(P5537)/10000000,10000000)+ROW(P5537)/1000000</f>
        <v>10000000.005537</v>
      </c>
      <c r="O5537" s="15">
        <f t="shared" si="263"/>
        <v>0</v>
      </c>
      <c r="P5537" s="30">
        <f t="shared" si="264"/>
        <v>1</v>
      </c>
    </row>
    <row r="5538" spans="1:16">
      <c r="A5538" s="3">
        <f t="shared" si="262"/>
        <v>5536</v>
      </c>
      <c r="B5538" s="3">
        <f>IF(成绩记录表!C5538=成绩查询表!$G$17,P5538+ROW(P5538)/10000000,10000000)+ROW(P5538)/1000000</f>
        <v>10000000.005538</v>
      </c>
      <c r="O5538" s="15">
        <f t="shared" si="263"/>
        <v>0</v>
      </c>
      <c r="P5538" s="30">
        <f t="shared" si="264"/>
        <v>1</v>
      </c>
    </row>
    <row r="5539" spans="1:16">
      <c r="A5539" s="3">
        <f t="shared" si="262"/>
        <v>5537</v>
      </c>
      <c r="B5539" s="3">
        <f>IF(成绩记录表!C5539=成绩查询表!$G$17,P5539+ROW(P5539)/10000000,10000000)+ROW(P5539)/1000000</f>
        <v>10000000.005539</v>
      </c>
      <c r="O5539" s="15">
        <f t="shared" si="263"/>
        <v>0</v>
      </c>
      <c r="P5539" s="30">
        <f t="shared" si="264"/>
        <v>1</v>
      </c>
    </row>
    <row r="5540" spans="1:16">
      <c r="A5540" s="3">
        <f t="shared" si="262"/>
        <v>5538</v>
      </c>
      <c r="B5540" s="3">
        <f>IF(成绩记录表!C5540=成绩查询表!$G$17,P5540+ROW(P5540)/10000000,10000000)+ROW(P5540)/1000000</f>
        <v>10000000.00554</v>
      </c>
      <c r="O5540" s="15">
        <f t="shared" si="263"/>
        <v>0</v>
      </c>
      <c r="P5540" s="30">
        <f t="shared" si="264"/>
        <v>1</v>
      </c>
    </row>
    <row r="5541" spans="1:16">
      <c r="A5541" s="3">
        <f t="shared" si="262"/>
        <v>5539</v>
      </c>
      <c r="B5541" s="3">
        <f>IF(成绩记录表!C5541=成绩查询表!$G$17,P5541+ROW(P5541)/10000000,10000000)+ROW(P5541)/1000000</f>
        <v>10000000.005541001</v>
      </c>
      <c r="O5541" s="15">
        <f t="shared" si="263"/>
        <v>0</v>
      </c>
      <c r="P5541" s="30">
        <f t="shared" si="264"/>
        <v>1</v>
      </c>
    </row>
    <row r="5542" spans="1:16">
      <c r="A5542" s="3">
        <f t="shared" si="262"/>
        <v>5540</v>
      </c>
      <c r="B5542" s="3">
        <f>IF(成绩记录表!C5542=成绩查询表!$G$17,P5542+ROW(P5542)/10000000,10000000)+ROW(P5542)/1000000</f>
        <v>10000000.005542001</v>
      </c>
      <c r="O5542" s="15">
        <f t="shared" si="263"/>
        <v>0</v>
      </c>
      <c r="P5542" s="30">
        <f t="shared" si="264"/>
        <v>1</v>
      </c>
    </row>
    <row r="5543" spans="1:16">
      <c r="A5543" s="3">
        <f t="shared" si="262"/>
        <v>5541</v>
      </c>
      <c r="B5543" s="3">
        <f>IF(成绩记录表!C5543=成绩查询表!$G$17,P5543+ROW(P5543)/10000000,10000000)+ROW(P5543)/1000000</f>
        <v>10000000.005542999</v>
      </c>
      <c r="O5543" s="15">
        <f t="shared" si="263"/>
        <v>0</v>
      </c>
      <c r="P5543" s="30">
        <f t="shared" si="264"/>
        <v>1</v>
      </c>
    </row>
    <row r="5544" spans="1:16">
      <c r="A5544" s="3">
        <f t="shared" si="262"/>
        <v>5542</v>
      </c>
      <c r="B5544" s="3">
        <f>IF(成绩记录表!C5544=成绩查询表!$G$17,P5544+ROW(P5544)/10000000,10000000)+ROW(P5544)/1000000</f>
        <v>10000000.005543999</v>
      </c>
      <c r="O5544" s="15">
        <f t="shared" si="263"/>
        <v>0</v>
      </c>
      <c r="P5544" s="30">
        <f t="shared" si="264"/>
        <v>1</v>
      </c>
    </row>
    <row r="5545" spans="1:16">
      <c r="A5545" s="3">
        <f t="shared" si="262"/>
        <v>5543</v>
      </c>
      <c r="B5545" s="3">
        <f>IF(成绩记录表!C5545=成绩查询表!$G$17,P5545+ROW(P5545)/10000000,10000000)+ROW(P5545)/1000000</f>
        <v>10000000.005545</v>
      </c>
      <c r="O5545" s="15">
        <f t="shared" si="263"/>
        <v>0</v>
      </c>
      <c r="P5545" s="30">
        <f t="shared" si="264"/>
        <v>1</v>
      </c>
    </row>
    <row r="5546" spans="1:16">
      <c r="A5546" s="3">
        <f t="shared" si="262"/>
        <v>5544</v>
      </c>
      <c r="B5546" s="3">
        <f>IF(成绩记录表!C5546=成绩查询表!$G$17,P5546+ROW(P5546)/10000000,10000000)+ROW(P5546)/1000000</f>
        <v>10000000.005546</v>
      </c>
      <c r="O5546" s="15">
        <f t="shared" si="263"/>
        <v>0</v>
      </c>
      <c r="P5546" s="30">
        <f t="shared" si="264"/>
        <v>1</v>
      </c>
    </row>
    <row r="5547" spans="1:16">
      <c r="A5547" s="3">
        <f t="shared" si="262"/>
        <v>5545</v>
      </c>
      <c r="B5547" s="3">
        <f>IF(成绩记录表!C5547=成绩查询表!$G$17,P5547+ROW(P5547)/10000000,10000000)+ROW(P5547)/1000000</f>
        <v>10000000.005547</v>
      </c>
      <c r="O5547" s="15">
        <f t="shared" si="263"/>
        <v>0</v>
      </c>
      <c r="P5547" s="30">
        <f t="shared" si="264"/>
        <v>1</v>
      </c>
    </row>
    <row r="5548" spans="1:16">
      <c r="A5548" s="3">
        <f t="shared" si="262"/>
        <v>5546</v>
      </c>
      <c r="B5548" s="3">
        <f>IF(成绩记录表!C5548=成绩查询表!$G$17,P5548+ROW(P5548)/10000000,10000000)+ROW(P5548)/1000000</f>
        <v>10000000.005548</v>
      </c>
      <c r="O5548" s="15">
        <f t="shared" si="263"/>
        <v>0</v>
      </c>
      <c r="P5548" s="30">
        <f t="shared" si="264"/>
        <v>1</v>
      </c>
    </row>
    <row r="5549" spans="1:16">
      <c r="A5549" s="3">
        <f t="shared" si="262"/>
        <v>5547</v>
      </c>
      <c r="B5549" s="3">
        <f>IF(成绩记录表!C5549=成绩查询表!$G$17,P5549+ROW(P5549)/10000000,10000000)+ROW(P5549)/1000000</f>
        <v>10000000.005549001</v>
      </c>
      <c r="O5549" s="15">
        <f t="shared" si="263"/>
        <v>0</v>
      </c>
      <c r="P5549" s="30">
        <f t="shared" si="264"/>
        <v>1</v>
      </c>
    </row>
    <row r="5550" spans="1:16">
      <c r="A5550" s="3">
        <f t="shared" si="262"/>
        <v>5548</v>
      </c>
      <c r="B5550" s="3">
        <f>IF(成绩记录表!C5550=成绩查询表!$G$17,P5550+ROW(P5550)/10000000,10000000)+ROW(P5550)/1000000</f>
        <v>10000000.005550001</v>
      </c>
      <c r="O5550" s="15">
        <f t="shared" si="263"/>
        <v>0</v>
      </c>
      <c r="P5550" s="30">
        <f t="shared" si="264"/>
        <v>1</v>
      </c>
    </row>
    <row r="5551" spans="1:16">
      <c r="A5551" s="3">
        <f t="shared" si="262"/>
        <v>5549</v>
      </c>
      <c r="B5551" s="3">
        <f>IF(成绩记录表!C5551=成绩查询表!$G$17,P5551+ROW(P5551)/10000000,10000000)+ROW(P5551)/1000000</f>
        <v>10000000.005550999</v>
      </c>
      <c r="O5551" s="15">
        <f t="shared" si="263"/>
        <v>0</v>
      </c>
      <c r="P5551" s="30">
        <f t="shared" si="264"/>
        <v>1</v>
      </c>
    </row>
    <row r="5552" spans="1:16">
      <c r="A5552" s="3">
        <f t="shared" si="262"/>
        <v>5550</v>
      </c>
      <c r="B5552" s="3">
        <f>IF(成绩记录表!C5552=成绩查询表!$G$17,P5552+ROW(P5552)/10000000,10000000)+ROW(P5552)/1000000</f>
        <v>10000000.005551999</v>
      </c>
      <c r="O5552" s="15">
        <f t="shared" si="263"/>
        <v>0</v>
      </c>
      <c r="P5552" s="30">
        <f t="shared" si="264"/>
        <v>1</v>
      </c>
    </row>
    <row r="5553" spans="1:16">
      <c r="A5553" s="3">
        <f t="shared" si="262"/>
        <v>5551</v>
      </c>
      <c r="B5553" s="3">
        <f>IF(成绩记录表!C5553=成绩查询表!$G$17,P5553+ROW(P5553)/10000000,10000000)+ROW(P5553)/1000000</f>
        <v>10000000.005553</v>
      </c>
      <c r="O5553" s="15">
        <f t="shared" si="263"/>
        <v>0</v>
      </c>
      <c r="P5553" s="30">
        <f t="shared" si="264"/>
        <v>1</v>
      </c>
    </row>
    <row r="5554" spans="1:16">
      <c r="A5554" s="3">
        <f t="shared" si="262"/>
        <v>5552</v>
      </c>
      <c r="B5554" s="3">
        <f>IF(成绩记录表!C5554=成绩查询表!$G$17,P5554+ROW(P5554)/10000000,10000000)+ROW(P5554)/1000000</f>
        <v>10000000.005554</v>
      </c>
      <c r="O5554" s="15">
        <f t="shared" si="263"/>
        <v>0</v>
      </c>
      <c r="P5554" s="30">
        <f t="shared" si="264"/>
        <v>1</v>
      </c>
    </row>
    <row r="5555" spans="1:16">
      <c r="A5555" s="3">
        <f t="shared" si="262"/>
        <v>5553</v>
      </c>
      <c r="B5555" s="3">
        <f>IF(成绩记录表!C5555=成绩查询表!$G$17,P5555+ROW(P5555)/10000000,10000000)+ROW(P5555)/1000000</f>
        <v>10000000.005555</v>
      </c>
      <c r="O5555" s="15">
        <f t="shared" si="263"/>
        <v>0</v>
      </c>
      <c r="P5555" s="30">
        <f t="shared" si="264"/>
        <v>1</v>
      </c>
    </row>
    <row r="5556" spans="1:16">
      <c r="A5556" s="3">
        <f t="shared" si="262"/>
        <v>5554</v>
      </c>
      <c r="B5556" s="3">
        <f>IF(成绩记录表!C5556=成绩查询表!$G$17,P5556+ROW(P5556)/10000000,10000000)+ROW(P5556)/1000000</f>
        <v>10000000.005556</v>
      </c>
      <c r="O5556" s="15">
        <f t="shared" si="263"/>
        <v>0</v>
      </c>
      <c r="P5556" s="30">
        <f t="shared" si="264"/>
        <v>1</v>
      </c>
    </row>
    <row r="5557" spans="1:16">
      <c r="A5557" s="3">
        <f t="shared" si="262"/>
        <v>5555</v>
      </c>
      <c r="B5557" s="3">
        <f>IF(成绩记录表!C5557=成绩查询表!$G$17,P5557+ROW(P5557)/10000000,10000000)+ROW(P5557)/1000000</f>
        <v>10000000.005557001</v>
      </c>
      <c r="O5557" s="15">
        <f t="shared" si="263"/>
        <v>0</v>
      </c>
      <c r="P5557" s="30">
        <f t="shared" si="264"/>
        <v>1</v>
      </c>
    </row>
    <row r="5558" spans="1:16">
      <c r="A5558" s="3">
        <f t="shared" si="262"/>
        <v>5556</v>
      </c>
      <c r="B5558" s="3">
        <f>IF(成绩记录表!C5558=成绩查询表!$G$17,P5558+ROW(P5558)/10000000,10000000)+ROW(P5558)/1000000</f>
        <v>10000000.005558001</v>
      </c>
      <c r="O5558" s="15">
        <f t="shared" si="263"/>
        <v>0</v>
      </c>
      <c r="P5558" s="30">
        <f t="shared" si="264"/>
        <v>1</v>
      </c>
    </row>
    <row r="5559" spans="1:16">
      <c r="A5559" s="3">
        <f t="shared" si="262"/>
        <v>5557</v>
      </c>
      <c r="B5559" s="3">
        <f>IF(成绩记录表!C5559=成绩查询表!$G$17,P5559+ROW(P5559)/10000000,10000000)+ROW(P5559)/1000000</f>
        <v>10000000.005558999</v>
      </c>
      <c r="O5559" s="15">
        <f t="shared" si="263"/>
        <v>0</v>
      </c>
      <c r="P5559" s="30">
        <f t="shared" si="264"/>
        <v>1</v>
      </c>
    </row>
    <row r="5560" spans="1:16">
      <c r="A5560" s="3">
        <f t="shared" si="262"/>
        <v>5558</v>
      </c>
      <c r="B5560" s="3">
        <f>IF(成绩记录表!C5560=成绩查询表!$G$17,P5560+ROW(P5560)/10000000,10000000)+ROW(P5560)/1000000</f>
        <v>10000000.005559999</v>
      </c>
      <c r="O5560" s="15">
        <f t="shared" si="263"/>
        <v>0</v>
      </c>
      <c r="P5560" s="30">
        <f t="shared" si="264"/>
        <v>1</v>
      </c>
    </row>
    <row r="5561" spans="1:16">
      <c r="A5561" s="3">
        <f t="shared" si="262"/>
        <v>5559</v>
      </c>
      <c r="B5561" s="3">
        <f>IF(成绩记录表!C5561=成绩查询表!$G$17,P5561+ROW(P5561)/10000000,10000000)+ROW(P5561)/1000000</f>
        <v>10000000.005561</v>
      </c>
      <c r="O5561" s="15">
        <f t="shared" si="263"/>
        <v>0</v>
      </c>
      <c r="P5561" s="30">
        <f t="shared" si="264"/>
        <v>1</v>
      </c>
    </row>
    <row r="5562" spans="1:16">
      <c r="A5562" s="3">
        <f t="shared" si="262"/>
        <v>5560</v>
      </c>
      <c r="B5562" s="3">
        <f>IF(成绩记录表!C5562=成绩查询表!$G$17,P5562+ROW(P5562)/10000000,10000000)+ROW(P5562)/1000000</f>
        <v>10000000.005562</v>
      </c>
      <c r="O5562" s="15">
        <f t="shared" si="263"/>
        <v>0</v>
      </c>
      <c r="P5562" s="30">
        <f t="shared" si="264"/>
        <v>1</v>
      </c>
    </row>
    <row r="5563" spans="1:16">
      <c r="A5563" s="3">
        <f t="shared" si="262"/>
        <v>5561</v>
      </c>
      <c r="B5563" s="3">
        <f>IF(成绩记录表!C5563=成绩查询表!$G$17,P5563+ROW(P5563)/10000000,10000000)+ROW(P5563)/1000000</f>
        <v>10000000.005563</v>
      </c>
      <c r="O5563" s="15">
        <f t="shared" si="263"/>
        <v>0</v>
      </c>
      <c r="P5563" s="30">
        <f t="shared" si="264"/>
        <v>1</v>
      </c>
    </row>
    <row r="5564" spans="1:16">
      <c r="A5564" s="3">
        <f t="shared" si="262"/>
        <v>5562</v>
      </c>
      <c r="B5564" s="3">
        <f>IF(成绩记录表!C5564=成绩查询表!$G$17,P5564+ROW(P5564)/10000000,10000000)+ROW(P5564)/1000000</f>
        <v>10000000.005564</v>
      </c>
      <c r="O5564" s="15">
        <f t="shared" si="263"/>
        <v>0</v>
      </c>
      <c r="P5564" s="30">
        <f t="shared" si="264"/>
        <v>1</v>
      </c>
    </row>
    <row r="5565" spans="1:16">
      <c r="A5565" s="3">
        <f t="shared" si="262"/>
        <v>5563</v>
      </c>
      <c r="B5565" s="3">
        <f>IF(成绩记录表!C5565=成绩查询表!$G$17,P5565+ROW(P5565)/10000000,10000000)+ROW(P5565)/1000000</f>
        <v>10000000.005565001</v>
      </c>
      <c r="O5565" s="15">
        <f t="shared" si="263"/>
        <v>0</v>
      </c>
      <c r="P5565" s="30">
        <f t="shared" si="264"/>
        <v>1</v>
      </c>
    </row>
    <row r="5566" spans="1:16">
      <c r="A5566" s="3">
        <f t="shared" si="262"/>
        <v>5564</v>
      </c>
      <c r="B5566" s="3">
        <f>IF(成绩记录表!C5566=成绩查询表!$G$17,P5566+ROW(P5566)/10000000,10000000)+ROW(P5566)/1000000</f>
        <v>10000000.005565999</v>
      </c>
      <c r="O5566" s="15">
        <f t="shared" si="263"/>
        <v>0</v>
      </c>
      <c r="P5566" s="30">
        <f t="shared" si="264"/>
        <v>1</v>
      </c>
    </row>
    <row r="5567" spans="1:16">
      <c r="A5567" s="3">
        <f t="shared" si="262"/>
        <v>5565</v>
      </c>
      <c r="B5567" s="3">
        <f>IF(成绩记录表!C5567=成绩查询表!$G$17,P5567+ROW(P5567)/10000000,10000000)+ROW(P5567)/1000000</f>
        <v>10000000.005566999</v>
      </c>
      <c r="O5567" s="15">
        <f t="shared" si="263"/>
        <v>0</v>
      </c>
      <c r="P5567" s="30">
        <f t="shared" si="264"/>
        <v>1</v>
      </c>
    </row>
    <row r="5568" spans="1:16">
      <c r="A5568" s="3">
        <f t="shared" si="262"/>
        <v>5566</v>
      </c>
      <c r="B5568" s="3">
        <f>IF(成绩记录表!C5568=成绩查询表!$G$17,P5568+ROW(P5568)/10000000,10000000)+ROW(P5568)/1000000</f>
        <v>10000000.005568</v>
      </c>
      <c r="O5568" s="15">
        <f t="shared" si="263"/>
        <v>0</v>
      </c>
      <c r="P5568" s="30">
        <f t="shared" si="264"/>
        <v>1</v>
      </c>
    </row>
    <row r="5569" spans="1:16">
      <c r="A5569" s="3">
        <f t="shared" si="262"/>
        <v>5567</v>
      </c>
      <c r="B5569" s="3">
        <f>IF(成绩记录表!C5569=成绩查询表!$G$17,P5569+ROW(P5569)/10000000,10000000)+ROW(P5569)/1000000</f>
        <v>10000000.005569</v>
      </c>
      <c r="O5569" s="15">
        <f t="shared" si="263"/>
        <v>0</v>
      </c>
      <c r="P5569" s="30">
        <f t="shared" si="264"/>
        <v>1</v>
      </c>
    </row>
    <row r="5570" spans="1:16">
      <c r="A5570" s="3">
        <f t="shared" si="262"/>
        <v>5568</v>
      </c>
      <c r="B5570" s="3">
        <f>IF(成绩记录表!C5570=成绩查询表!$G$17,P5570+ROW(P5570)/10000000,10000000)+ROW(P5570)/1000000</f>
        <v>10000000.00557</v>
      </c>
      <c r="O5570" s="15">
        <f t="shared" si="263"/>
        <v>0</v>
      </c>
      <c r="P5570" s="30">
        <f t="shared" si="264"/>
        <v>1</v>
      </c>
    </row>
    <row r="5571" spans="1:16">
      <c r="A5571" s="3">
        <f t="shared" si="262"/>
        <v>5569</v>
      </c>
      <c r="B5571" s="3">
        <f>IF(成绩记录表!C5571=成绩查询表!$G$17,P5571+ROW(P5571)/10000000,10000000)+ROW(P5571)/1000000</f>
        <v>10000000.005571</v>
      </c>
      <c r="O5571" s="15">
        <f t="shared" si="263"/>
        <v>0</v>
      </c>
      <c r="P5571" s="30">
        <f t="shared" si="264"/>
        <v>1</v>
      </c>
    </row>
    <row r="5572" spans="1:16">
      <c r="A5572" s="3">
        <f t="shared" si="262"/>
        <v>5570</v>
      </c>
      <c r="B5572" s="3">
        <f>IF(成绩记录表!C5572=成绩查询表!$G$17,P5572+ROW(P5572)/10000000,10000000)+ROW(P5572)/1000000</f>
        <v>10000000.005572001</v>
      </c>
      <c r="O5572" s="15">
        <f t="shared" si="263"/>
        <v>0</v>
      </c>
      <c r="P5572" s="30">
        <f t="shared" si="264"/>
        <v>1</v>
      </c>
    </row>
    <row r="5573" spans="1:16">
      <c r="A5573" s="3">
        <f t="shared" si="262"/>
        <v>5571</v>
      </c>
      <c r="B5573" s="3">
        <f>IF(成绩记录表!C5573=成绩查询表!$G$17,P5573+ROW(P5573)/10000000,10000000)+ROW(P5573)/1000000</f>
        <v>10000000.005573001</v>
      </c>
      <c r="O5573" s="15">
        <f t="shared" si="263"/>
        <v>0</v>
      </c>
      <c r="P5573" s="30">
        <f t="shared" si="264"/>
        <v>1</v>
      </c>
    </row>
    <row r="5574" spans="1:16">
      <c r="A5574" s="3">
        <f t="shared" si="262"/>
        <v>5572</v>
      </c>
      <c r="B5574" s="3">
        <f>IF(成绩记录表!C5574=成绩查询表!$G$17,P5574+ROW(P5574)/10000000,10000000)+ROW(P5574)/1000000</f>
        <v>10000000.005573999</v>
      </c>
      <c r="O5574" s="15">
        <f t="shared" si="263"/>
        <v>0</v>
      </c>
      <c r="P5574" s="30">
        <f t="shared" si="264"/>
        <v>1</v>
      </c>
    </row>
    <row r="5575" spans="1:16">
      <c r="A5575" s="3">
        <f t="shared" si="262"/>
        <v>5573</v>
      </c>
      <c r="B5575" s="3">
        <f>IF(成绩记录表!C5575=成绩查询表!$G$17,P5575+ROW(P5575)/10000000,10000000)+ROW(P5575)/1000000</f>
        <v>10000000.005574999</v>
      </c>
      <c r="O5575" s="15">
        <f t="shared" si="263"/>
        <v>0</v>
      </c>
      <c r="P5575" s="30">
        <f t="shared" si="264"/>
        <v>1</v>
      </c>
    </row>
    <row r="5576" spans="1:16">
      <c r="A5576" s="3">
        <f t="shared" si="262"/>
        <v>5574</v>
      </c>
      <c r="B5576" s="3">
        <f>IF(成绩记录表!C5576=成绩查询表!$G$17,P5576+ROW(P5576)/10000000,10000000)+ROW(P5576)/1000000</f>
        <v>10000000.005576</v>
      </c>
      <c r="O5576" s="15">
        <f t="shared" si="263"/>
        <v>0</v>
      </c>
      <c r="P5576" s="30">
        <f t="shared" si="264"/>
        <v>1</v>
      </c>
    </row>
    <row r="5577" spans="1:16">
      <c r="A5577" s="3">
        <f t="shared" si="262"/>
        <v>5575</v>
      </c>
      <c r="B5577" s="3">
        <f>IF(成绩记录表!C5577=成绩查询表!$G$17,P5577+ROW(P5577)/10000000,10000000)+ROW(P5577)/1000000</f>
        <v>10000000.005577</v>
      </c>
      <c r="O5577" s="15">
        <f t="shared" si="263"/>
        <v>0</v>
      </c>
      <c r="P5577" s="30">
        <f t="shared" si="264"/>
        <v>1</v>
      </c>
    </row>
    <row r="5578" spans="1:16">
      <c r="A5578" s="3">
        <f t="shared" si="262"/>
        <v>5576</v>
      </c>
      <c r="B5578" s="3">
        <f>IF(成绩记录表!C5578=成绩查询表!$G$17,P5578+ROW(P5578)/10000000,10000000)+ROW(P5578)/1000000</f>
        <v>10000000.005578</v>
      </c>
      <c r="O5578" s="15">
        <f t="shared" si="263"/>
        <v>0</v>
      </c>
      <c r="P5578" s="30">
        <f t="shared" si="264"/>
        <v>1</v>
      </c>
    </row>
    <row r="5579" spans="1:16">
      <c r="A5579" s="3">
        <f t="shared" si="262"/>
        <v>5577</v>
      </c>
      <c r="B5579" s="3">
        <f>IF(成绩记录表!C5579=成绩查询表!$G$17,P5579+ROW(P5579)/10000000,10000000)+ROW(P5579)/1000000</f>
        <v>10000000.005579</v>
      </c>
      <c r="O5579" s="15">
        <f t="shared" si="263"/>
        <v>0</v>
      </c>
      <c r="P5579" s="30">
        <f t="shared" si="264"/>
        <v>1</v>
      </c>
    </row>
    <row r="5580" spans="1:16">
      <c r="A5580" s="3">
        <f t="shared" si="262"/>
        <v>5578</v>
      </c>
      <c r="B5580" s="3">
        <f>IF(成绩记录表!C5580=成绩查询表!$G$17,P5580+ROW(P5580)/10000000,10000000)+ROW(P5580)/1000000</f>
        <v>10000000.005580001</v>
      </c>
      <c r="O5580" s="15">
        <f t="shared" si="263"/>
        <v>0</v>
      </c>
      <c r="P5580" s="30">
        <f t="shared" si="264"/>
        <v>1</v>
      </c>
    </row>
    <row r="5581" spans="1:16">
      <c r="A5581" s="3">
        <f t="shared" si="262"/>
        <v>5579</v>
      </c>
      <c r="B5581" s="3">
        <f>IF(成绩记录表!C5581=成绩查询表!$G$17,P5581+ROW(P5581)/10000000,10000000)+ROW(P5581)/1000000</f>
        <v>10000000.005581001</v>
      </c>
      <c r="O5581" s="15">
        <f t="shared" si="263"/>
        <v>0</v>
      </c>
      <c r="P5581" s="30">
        <f t="shared" si="264"/>
        <v>1</v>
      </c>
    </row>
    <row r="5582" spans="1:16">
      <c r="A5582" s="3">
        <f t="shared" si="262"/>
        <v>5580</v>
      </c>
      <c r="B5582" s="3">
        <f>IF(成绩记录表!C5582=成绩查询表!$G$17,P5582+ROW(P5582)/10000000,10000000)+ROW(P5582)/1000000</f>
        <v>10000000.005581999</v>
      </c>
      <c r="O5582" s="15">
        <f t="shared" si="263"/>
        <v>0</v>
      </c>
      <c r="P5582" s="30">
        <f t="shared" si="264"/>
        <v>1</v>
      </c>
    </row>
    <row r="5583" spans="1:16">
      <c r="A5583" s="3">
        <f t="shared" si="262"/>
        <v>5581</v>
      </c>
      <c r="B5583" s="3">
        <f>IF(成绩记录表!C5583=成绩查询表!$G$17,P5583+ROW(P5583)/10000000,10000000)+ROW(P5583)/1000000</f>
        <v>10000000.005582999</v>
      </c>
      <c r="O5583" s="15">
        <f t="shared" si="263"/>
        <v>0</v>
      </c>
      <c r="P5583" s="30">
        <f t="shared" si="264"/>
        <v>1</v>
      </c>
    </row>
    <row r="5584" spans="1:16">
      <c r="A5584" s="3">
        <f t="shared" ref="A5584:A5647" si="265">RANK(B5584,B:B,1)</f>
        <v>5582</v>
      </c>
      <c r="B5584" s="3">
        <f>IF(成绩记录表!C5584=成绩查询表!$G$17,P5584+ROW(P5584)/10000000,10000000)+ROW(P5584)/1000000</f>
        <v>10000000.005584</v>
      </c>
      <c r="O5584" s="15">
        <f t="shared" ref="O5584:O5647" si="266">SUM(F5584:N5584)</f>
        <v>0</v>
      </c>
      <c r="P5584" s="30">
        <f t="shared" si="264"/>
        <v>1</v>
      </c>
    </row>
    <row r="5585" spans="1:16">
      <c r="A5585" s="3">
        <f t="shared" si="265"/>
        <v>5583</v>
      </c>
      <c r="B5585" s="3">
        <f>IF(成绩记录表!C5585=成绩查询表!$G$17,P5585+ROW(P5585)/10000000,10000000)+ROW(P5585)/1000000</f>
        <v>10000000.005585</v>
      </c>
      <c r="O5585" s="15">
        <f t="shared" si="266"/>
        <v>0</v>
      </c>
      <c r="P5585" s="30">
        <f t="shared" si="264"/>
        <v>1</v>
      </c>
    </row>
    <row r="5586" spans="1:16">
      <c r="A5586" s="3">
        <f t="shared" si="265"/>
        <v>5584</v>
      </c>
      <c r="B5586" s="3">
        <f>IF(成绩记录表!C5586=成绩查询表!$G$17,P5586+ROW(P5586)/10000000,10000000)+ROW(P5586)/1000000</f>
        <v>10000000.005586</v>
      </c>
      <c r="O5586" s="15">
        <f t="shared" si="266"/>
        <v>0</v>
      </c>
      <c r="P5586" s="30">
        <f t="shared" si="264"/>
        <v>1</v>
      </c>
    </row>
    <row r="5587" spans="1:16">
      <c r="A5587" s="3">
        <f t="shared" si="265"/>
        <v>5585</v>
      </c>
      <c r="B5587" s="3">
        <f>IF(成绩记录表!C5587=成绩查询表!$G$17,P5587+ROW(P5587)/10000000,10000000)+ROW(P5587)/1000000</f>
        <v>10000000.005587</v>
      </c>
      <c r="O5587" s="15">
        <f t="shared" si="266"/>
        <v>0</v>
      </c>
      <c r="P5587" s="30">
        <f t="shared" si="264"/>
        <v>1</v>
      </c>
    </row>
    <row r="5588" spans="1:16">
      <c r="A5588" s="3">
        <f t="shared" si="265"/>
        <v>5586</v>
      </c>
      <c r="B5588" s="3">
        <f>IF(成绩记录表!C5588=成绩查询表!$G$17,P5588+ROW(P5588)/10000000,10000000)+ROW(P5588)/1000000</f>
        <v>10000000.005588001</v>
      </c>
      <c r="O5588" s="15">
        <f t="shared" si="266"/>
        <v>0</v>
      </c>
      <c r="P5588" s="30">
        <f t="shared" si="264"/>
        <v>1</v>
      </c>
    </row>
    <row r="5589" spans="1:16">
      <c r="A5589" s="3">
        <f t="shared" si="265"/>
        <v>5587</v>
      </c>
      <c r="B5589" s="3">
        <f>IF(成绩记录表!C5589=成绩查询表!$G$17,P5589+ROW(P5589)/10000000,10000000)+ROW(P5589)/1000000</f>
        <v>10000000.005589001</v>
      </c>
      <c r="O5589" s="15">
        <f t="shared" si="266"/>
        <v>0</v>
      </c>
      <c r="P5589" s="30">
        <f t="shared" si="264"/>
        <v>1</v>
      </c>
    </row>
    <row r="5590" spans="1:16">
      <c r="A5590" s="3">
        <f t="shared" si="265"/>
        <v>5588</v>
      </c>
      <c r="B5590" s="3">
        <f>IF(成绩记录表!C5590=成绩查询表!$G$17,P5590+ROW(P5590)/10000000,10000000)+ROW(P5590)/1000000</f>
        <v>10000000.005589999</v>
      </c>
      <c r="O5590" s="15">
        <f t="shared" si="266"/>
        <v>0</v>
      </c>
      <c r="P5590" s="30">
        <f t="shared" ref="P5590:P5653" si="267">IFERROR(VALUE(COUNTIFS($C$2:$C$20000,C5590,$O$2:$O$20000,"&gt;"&amp;$O5590)+1),0)</f>
        <v>1</v>
      </c>
    </row>
    <row r="5591" spans="1:16">
      <c r="A5591" s="3">
        <f t="shared" si="265"/>
        <v>5589</v>
      </c>
      <c r="B5591" s="3">
        <f>IF(成绩记录表!C5591=成绩查询表!$G$17,P5591+ROW(P5591)/10000000,10000000)+ROW(P5591)/1000000</f>
        <v>10000000.005590999</v>
      </c>
      <c r="O5591" s="15">
        <f t="shared" si="266"/>
        <v>0</v>
      </c>
      <c r="P5591" s="30">
        <f t="shared" si="267"/>
        <v>1</v>
      </c>
    </row>
    <row r="5592" spans="1:16">
      <c r="A5592" s="3">
        <f t="shared" si="265"/>
        <v>5590</v>
      </c>
      <c r="B5592" s="3">
        <f>IF(成绩记录表!C5592=成绩查询表!$G$17,P5592+ROW(P5592)/10000000,10000000)+ROW(P5592)/1000000</f>
        <v>10000000.005592</v>
      </c>
      <c r="O5592" s="15">
        <f t="shared" si="266"/>
        <v>0</v>
      </c>
      <c r="P5592" s="30">
        <f t="shared" si="267"/>
        <v>1</v>
      </c>
    </row>
    <row r="5593" spans="1:16">
      <c r="A5593" s="3">
        <f t="shared" si="265"/>
        <v>5591</v>
      </c>
      <c r="B5593" s="3">
        <f>IF(成绩记录表!C5593=成绩查询表!$G$17,P5593+ROW(P5593)/10000000,10000000)+ROW(P5593)/1000000</f>
        <v>10000000.005593</v>
      </c>
      <c r="O5593" s="15">
        <f t="shared" si="266"/>
        <v>0</v>
      </c>
      <c r="P5593" s="30">
        <f t="shared" si="267"/>
        <v>1</v>
      </c>
    </row>
    <row r="5594" spans="1:16">
      <c r="A5594" s="3">
        <f t="shared" si="265"/>
        <v>5592</v>
      </c>
      <c r="B5594" s="3">
        <f>IF(成绩记录表!C5594=成绩查询表!$G$17,P5594+ROW(P5594)/10000000,10000000)+ROW(P5594)/1000000</f>
        <v>10000000.005594</v>
      </c>
      <c r="O5594" s="15">
        <f t="shared" si="266"/>
        <v>0</v>
      </c>
      <c r="P5594" s="30">
        <f t="shared" si="267"/>
        <v>1</v>
      </c>
    </row>
    <row r="5595" spans="1:16">
      <c r="A5595" s="3">
        <f t="shared" si="265"/>
        <v>5593</v>
      </c>
      <c r="B5595" s="3">
        <f>IF(成绩记录表!C5595=成绩查询表!$G$17,P5595+ROW(P5595)/10000000,10000000)+ROW(P5595)/1000000</f>
        <v>10000000.005595</v>
      </c>
      <c r="O5595" s="15">
        <f t="shared" si="266"/>
        <v>0</v>
      </c>
      <c r="P5595" s="30">
        <f t="shared" si="267"/>
        <v>1</v>
      </c>
    </row>
    <row r="5596" spans="1:16">
      <c r="A5596" s="3">
        <f t="shared" si="265"/>
        <v>5594</v>
      </c>
      <c r="B5596" s="3">
        <f>IF(成绩记录表!C5596=成绩查询表!$G$17,P5596+ROW(P5596)/10000000,10000000)+ROW(P5596)/1000000</f>
        <v>10000000.005596001</v>
      </c>
      <c r="O5596" s="15">
        <f t="shared" si="266"/>
        <v>0</v>
      </c>
      <c r="P5596" s="30">
        <f t="shared" si="267"/>
        <v>1</v>
      </c>
    </row>
    <row r="5597" spans="1:16">
      <c r="A5597" s="3">
        <f t="shared" si="265"/>
        <v>5595</v>
      </c>
      <c r="B5597" s="3">
        <f>IF(成绩记录表!C5597=成绩查询表!$G$17,P5597+ROW(P5597)/10000000,10000000)+ROW(P5597)/1000000</f>
        <v>10000000.005596999</v>
      </c>
      <c r="O5597" s="15">
        <f t="shared" si="266"/>
        <v>0</v>
      </c>
      <c r="P5597" s="30">
        <f t="shared" si="267"/>
        <v>1</v>
      </c>
    </row>
    <row r="5598" spans="1:16">
      <c r="A5598" s="3">
        <f t="shared" si="265"/>
        <v>5596</v>
      </c>
      <c r="B5598" s="3">
        <f>IF(成绩记录表!C5598=成绩查询表!$G$17,P5598+ROW(P5598)/10000000,10000000)+ROW(P5598)/1000000</f>
        <v>10000000.005597999</v>
      </c>
      <c r="O5598" s="15">
        <f t="shared" si="266"/>
        <v>0</v>
      </c>
      <c r="P5598" s="30">
        <f t="shared" si="267"/>
        <v>1</v>
      </c>
    </row>
    <row r="5599" spans="1:16">
      <c r="A5599" s="3">
        <f t="shared" si="265"/>
        <v>5597</v>
      </c>
      <c r="B5599" s="3">
        <f>IF(成绩记录表!C5599=成绩查询表!$G$17,P5599+ROW(P5599)/10000000,10000000)+ROW(P5599)/1000000</f>
        <v>10000000.005599</v>
      </c>
      <c r="O5599" s="15">
        <f t="shared" si="266"/>
        <v>0</v>
      </c>
      <c r="P5599" s="30">
        <f t="shared" si="267"/>
        <v>1</v>
      </c>
    </row>
    <row r="5600" spans="1:16">
      <c r="A5600" s="3">
        <f t="shared" si="265"/>
        <v>5598</v>
      </c>
      <c r="B5600" s="3">
        <f>IF(成绩记录表!C5600=成绩查询表!$G$17,P5600+ROW(P5600)/10000000,10000000)+ROW(P5600)/1000000</f>
        <v>10000000.0056</v>
      </c>
      <c r="O5600" s="15">
        <f t="shared" si="266"/>
        <v>0</v>
      </c>
      <c r="P5600" s="30">
        <f t="shared" si="267"/>
        <v>1</v>
      </c>
    </row>
    <row r="5601" spans="1:16">
      <c r="A5601" s="3">
        <f t="shared" si="265"/>
        <v>5599</v>
      </c>
      <c r="B5601" s="3">
        <f>IF(成绩记录表!C5601=成绩查询表!$G$17,P5601+ROW(P5601)/10000000,10000000)+ROW(P5601)/1000000</f>
        <v>10000000.005601</v>
      </c>
      <c r="O5601" s="15">
        <f t="shared" si="266"/>
        <v>0</v>
      </c>
      <c r="P5601" s="30">
        <f t="shared" si="267"/>
        <v>1</v>
      </c>
    </row>
    <row r="5602" spans="1:16">
      <c r="A5602" s="3">
        <f t="shared" si="265"/>
        <v>5600</v>
      </c>
      <c r="B5602" s="3">
        <f>IF(成绩记录表!C5602=成绩查询表!$G$17,P5602+ROW(P5602)/10000000,10000000)+ROW(P5602)/1000000</f>
        <v>10000000.005602</v>
      </c>
      <c r="O5602" s="15">
        <f t="shared" si="266"/>
        <v>0</v>
      </c>
      <c r="P5602" s="30">
        <f t="shared" si="267"/>
        <v>1</v>
      </c>
    </row>
    <row r="5603" spans="1:16">
      <c r="A5603" s="3">
        <f t="shared" si="265"/>
        <v>5601</v>
      </c>
      <c r="B5603" s="3">
        <f>IF(成绩记录表!C5603=成绩查询表!$G$17,P5603+ROW(P5603)/10000000,10000000)+ROW(P5603)/1000000</f>
        <v>10000000.005603001</v>
      </c>
      <c r="O5603" s="15">
        <f t="shared" si="266"/>
        <v>0</v>
      </c>
      <c r="P5603" s="30">
        <f t="shared" si="267"/>
        <v>1</v>
      </c>
    </row>
    <row r="5604" spans="1:16">
      <c r="A5604" s="3">
        <f t="shared" si="265"/>
        <v>5602</v>
      </c>
      <c r="B5604" s="3">
        <f>IF(成绩记录表!C5604=成绩查询表!$G$17,P5604+ROW(P5604)/10000000,10000000)+ROW(P5604)/1000000</f>
        <v>10000000.005604001</v>
      </c>
      <c r="O5604" s="15">
        <f t="shared" si="266"/>
        <v>0</v>
      </c>
      <c r="P5604" s="30">
        <f t="shared" si="267"/>
        <v>1</v>
      </c>
    </row>
    <row r="5605" spans="1:16">
      <c r="A5605" s="3">
        <f t="shared" si="265"/>
        <v>5603</v>
      </c>
      <c r="B5605" s="3">
        <f>IF(成绩记录表!C5605=成绩查询表!$G$17,P5605+ROW(P5605)/10000000,10000000)+ROW(P5605)/1000000</f>
        <v>10000000.005604999</v>
      </c>
      <c r="O5605" s="15">
        <f t="shared" si="266"/>
        <v>0</v>
      </c>
      <c r="P5605" s="30">
        <f t="shared" si="267"/>
        <v>1</v>
      </c>
    </row>
    <row r="5606" spans="1:16">
      <c r="A5606" s="3">
        <f t="shared" si="265"/>
        <v>5604</v>
      </c>
      <c r="B5606" s="3">
        <f>IF(成绩记录表!C5606=成绩查询表!$G$17,P5606+ROW(P5606)/10000000,10000000)+ROW(P5606)/1000000</f>
        <v>10000000.005605999</v>
      </c>
      <c r="O5606" s="15">
        <f t="shared" si="266"/>
        <v>0</v>
      </c>
      <c r="P5606" s="30">
        <f t="shared" si="267"/>
        <v>1</v>
      </c>
    </row>
    <row r="5607" spans="1:16">
      <c r="A5607" s="3">
        <f t="shared" si="265"/>
        <v>5605</v>
      </c>
      <c r="B5607" s="3">
        <f>IF(成绩记录表!C5607=成绩查询表!$G$17,P5607+ROW(P5607)/10000000,10000000)+ROW(P5607)/1000000</f>
        <v>10000000.005607</v>
      </c>
      <c r="O5607" s="15">
        <f t="shared" si="266"/>
        <v>0</v>
      </c>
      <c r="P5607" s="30">
        <f t="shared" si="267"/>
        <v>1</v>
      </c>
    </row>
    <row r="5608" spans="1:16">
      <c r="A5608" s="3">
        <f t="shared" si="265"/>
        <v>5606</v>
      </c>
      <c r="B5608" s="3">
        <f>IF(成绩记录表!C5608=成绩查询表!$G$17,P5608+ROW(P5608)/10000000,10000000)+ROW(P5608)/1000000</f>
        <v>10000000.005608</v>
      </c>
      <c r="O5608" s="15">
        <f t="shared" si="266"/>
        <v>0</v>
      </c>
      <c r="P5608" s="30">
        <f t="shared" si="267"/>
        <v>1</v>
      </c>
    </row>
    <row r="5609" spans="1:16">
      <c r="A5609" s="3">
        <f t="shared" si="265"/>
        <v>5607</v>
      </c>
      <c r="B5609" s="3">
        <f>IF(成绩记录表!C5609=成绩查询表!$G$17,P5609+ROW(P5609)/10000000,10000000)+ROW(P5609)/1000000</f>
        <v>10000000.005609</v>
      </c>
      <c r="O5609" s="15">
        <f t="shared" si="266"/>
        <v>0</v>
      </c>
      <c r="P5609" s="30">
        <f t="shared" si="267"/>
        <v>1</v>
      </c>
    </row>
    <row r="5610" spans="1:16">
      <c r="A5610" s="3">
        <f t="shared" si="265"/>
        <v>5608</v>
      </c>
      <c r="B5610" s="3">
        <f>IF(成绩记录表!C5610=成绩查询表!$G$17,P5610+ROW(P5610)/10000000,10000000)+ROW(P5610)/1000000</f>
        <v>10000000.00561</v>
      </c>
      <c r="O5610" s="15">
        <f t="shared" si="266"/>
        <v>0</v>
      </c>
      <c r="P5610" s="30">
        <f t="shared" si="267"/>
        <v>1</v>
      </c>
    </row>
    <row r="5611" spans="1:16">
      <c r="A5611" s="3">
        <f t="shared" si="265"/>
        <v>5609</v>
      </c>
      <c r="B5611" s="3">
        <f>IF(成绩记录表!C5611=成绩查询表!$G$17,P5611+ROW(P5611)/10000000,10000000)+ROW(P5611)/1000000</f>
        <v>10000000.005611001</v>
      </c>
      <c r="O5611" s="15">
        <f t="shared" si="266"/>
        <v>0</v>
      </c>
      <c r="P5611" s="30">
        <f t="shared" si="267"/>
        <v>1</v>
      </c>
    </row>
    <row r="5612" spans="1:16">
      <c r="A5612" s="3">
        <f t="shared" si="265"/>
        <v>5610</v>
      </c>
      <c r="B5612" s="3">
        <f>IF(成绩记录表!C5612=成绩查询表!$G$17,P5612+ROW(P5612)/10000000,10000000)+ROW(P5612)/1000000</f>
        <v>10000000.005612001</v>
      </c>
      <c r="O5612" s="15">
        <f t="shared" si="266"/>
        <v>0</v>
      </c>
      <c r="P5612" s="30">
        <f t="shared" si="267"/>
        <v>1</v>
      </c>
    </row>
    <row r="5613" spans="1:16">
      <c r="A5613" s="3">
        <f t="shared" si="265"/>
        <v>5611</v>
      </c>
      <c r="B5613" s="3">
        <f>IF(成绩记录表!C5613=成绩查询表!$G$17,P5613+ROW(P5613)/10000000,10000000)+ROW(P5613)/1000000</f>
        <v>10000000.005612999</v>
      </c>
      <c r="O5613" s="15">
        <f t="shared" si="266"/>
        <v>0</v>
      </c>
      <c r="P5613" s="30">
        <f t="shared" si="267"/>
        <v>1</v>
      </c>
    </row>
    <row r="5614" spans="1:16">
      <c r="A5614" s="3">
        <f t="shared" si="265"/>
        <v>5612</v>
      </c>
      <c r="B5614" s="3">
        <f>IF(成绩记录表!C5614=成绩查询表!$G$17,P5614+ROW(P5614)/10000000,10000000)+ROW(P5614)/1000000</f>
        <v>10000000.005613999</v>
      </c>
      <c r="O5614" s="15">
        <f t="shared" si="266"/>
        <v>0</v>
      </c>
      <c r="P5614" s="30">
        <f t="shared" si="267"/>
        <v>1</v>
      </c>
    </row>
    <row r="5615" spans="1:16">
      <c r="A5615" s="3">
        <f t="shared" si="265"/>
        <v>5613</v>
      </c>
      <c r="B5615" s="3">
        <f>IF(成绩记录表!C5615=成绩查询表!$G$17,P5615+ROW(P5615)/10000000,10000000)+ROW(P5615)/1000000</f>
        <v>10000000.005615</v>
      </c>
      <c r="O5615" s="15">
        <f t="shared" si="266"/>
        <v>0</v>
      </c>
      <c r="P5615" s="30">
        <f t="shared" si="267"/>
        <v>1</v>
      </c>
    </row>
    <row r="5616" spans="1:16">
      <c r="A5616" s="3">
        <f t="shared" si="265"/>
        <v>5614</v>
      </c>
      <c r="B5616" s="3">
        <f>IF(成绩记录表!C5616=成绩查询表!$G$17,P5616+ROW(P5616)/10000000,10000000)+ROW(P5616)/1000000</f>
        <v>10000000.005616</v>
      </c>
      <c r="O5616" s="15">
        <f t="shared" si="266"/>
        <v>0</v>
      </c>
      <c r="P5616" s="30">
        <f t="shared" si="267"/>
        <v>1</v>
      </c>
    </row>
    <row r="5617" spans="1:16">
      <c r="A5617" s="3">
        <f t="shared" si="265"/>
        <v>5615</v>
      </c>
      <c r="B5617" s="3">
        <f>IF(成绩记录表!C5617=成绩查询表!$G$17,P5617+ROW(P5617)/10000000,10000000)+ROW(P5617)/1000000</f>
        <v>10000000.005617</v>
      </c>
      <c r="O5617" s="15">
        <f t="shared" si="266"/>
        <v>0</v>
      </c>
      <c r="P5617" s="30">
        <f t="shared" si="267"/>
        <v>1</v>
      </c>
    </row>
    <row r="5618" spans="1:16">
      <c r="A5618" s="3">
        <f t="shared" si="265"/>
        <v>5616</v>
      </c>
      <c r="B5618" s="3">
        <f>IF(成绩记录表!C5618=成绩查询表!$G$17,P5618+ROW(P5618)/10000000,10000000)+ROW(P5618)/1000000</f>
        <v>10000000.005618</v>
      </c>
      <c r="O5618" s="15">
        <f t="shared" si="266"/>
        <v>0</v>
      </c>
      <c r="P5618" s="30">
        <f t="shared" si="267"/>
        <v>1</v>
      </c>
    </row>
    <row r="5619" spans="1:16">
      <c r="A5619" s="3">
        <f t="shared" si="265"/>
        <v>5617</v>
      </c>
      <c r="B5619" s="3">
        <f>IF(成绩记录表!C5619=成绩查询表!$G$17,P5619+ROW(P5619)/10000000,10000000)+ROW(P5619)/1000000</f>
        <v>10000000.005619001</v>
      </c>
      <c r="O5619" s="15">
        <f t="shared" si="266"/>
        <v>0</v>
      </c>
      <c r="P5619" s="30">
        <f t="shared" si="267"/>
        <v>1</v>
      </c>
    </row>
    <row r="5620" spans="1:16">
      <c r="A5620" s="3">
        <f t="shared" si="265"/>
        <v>5618</v>
      </c>
      <c r="B5620" s="3">
        <f>IF(成绩记录表!C5620=成绩查询表!$G$17,P5620+ROW(P5620)/10000000,10000000)+ROW(P5620)/1000000</f>
        <v>10000000.005620001</v>
      </c>
      <c r="O5620" s="15">
        <f t="shared" si="266"/>
        <v>0</v>
      </c>
      <c r="P5620" s="30">
        <f t="shared" si="267"/>
        <v>1</v>
      </c>
    </row>
    <row r="5621" spans="1:16">
      <c r="A5621" s="3">
        <f t="shared" si="265"/>
        <v>5619</v>
      </c>
      <c r="B5621" s="3">
        <f>IF(成绩记录表!C5621=成绩查询表!$G$17,P5621+ROW(P5621)/10000000,10000000)+ROW(P5621)/1000000</f>
        <v>10000000.005620999</v>
      </c>
      <c r="O5621" s="15">
        <f t="shared" si="266"/>
        <v>0</v>
      </c>
      <c r="P5621" s="30">
        <f t="shared" si="267"/>
        <v>1</v>
      </c>
    </row>
    <row r="5622" spans="1:16">
      <c r="A5622" s="3">
        <f t="shared" si="265"/>
        <v>5620</v>
      </c>
      <c r="B5622" s="3">
        <f>IF(成绩记录表!C5622=成绩查询表!$G$17,P5622+ROW(P5622)/10000000,10000000)+ROW(P5622)/1000000</f>
        <v>10000000.005622</v>
      </c>
      <c r="O5622" s="15">
        <f t="shared" si="266"/>
        <v>0</v>
      </c>
      <c r="P5622" s="30">
        <f t="shared" si="267"/>
        <v>1</v>
      </c>
    </row>
    <row r="5623" spans="1:16">
      <c r="A5623" s="3">
        <f t="shared" si="265"/>
        <v>5621</v>
      </c>
      <c r="B5623" s="3">
        <f>IF(成绩记录表!C5623=成绩查询表!$G$17,P5623+ROW(P5623)/10000000,10000000)+ROW(P5623)/1000000</f>
        <v>10000000.005623</v>
      </c>
      <c r="O5623" s="15">
        <f t="shared" si="266"/>
        <v>0</v>
      </c>
      <c r="P5623" s="30">
        <f t="shared" si="267"/>
        <v>1</v>
      </c>
    </row>
    <row r="5624" spans="1:16">
      <c r="A5624" s="3">
        <f t="shared" si="265"/>
        <v>5622</v>
      </c>
      <c r="B5624" s="3">
        <f>IF(成绩记录表!C5624=成绩查询表!$G$17,P5624+ROW(P5624)/10000000,10000000)+ROW(P5624)/1000000</f>
        <v>10000000.005624</v>
      </c>
      <c r="O5624" s="15">
        <f t="shared" si="266"/>
        <v>0</v>
      </c>
      <c r="P5624" s="30">
        <f t="shared" si="267"/>
        <v>1</v>
      </c>
    </row>
    <row r="5625" spans="1:16">
      <c r="A5625" s="3">
        <f t="shared" si="265"/>
        <v>5623</v>
      </c>
      <c r="B5625" s="3">
        <f>IF(成绩记录表!C5625=成绩查询表!$G$17,P5625+ROW(P5625)/10000000,10000000)+ROW(P5625)/1000000</f>
        <v>10000000.005625</v>
      </c>
      <c r="O5625" s="15">
        <f t="shared" si="266"/>
        <v>0</v>
      </c>
      <c r="P5625" s="30">
        <f t="shared" si="267"/>
        <v>1</v>
      </c>
    </row>
    <row r="5626" spans="1:16">
      <c r="A5626" s="3">
        <f t="shared" si="265"/>
        <v>5624</v>
      </c>
      <c r="B5626" s="3">
        <f>IF(成绩记录表!C5626=成绩查询表!$G$17,P5626+ROW(P5626)/10000000,10000000)+ROW(P5626)/1000000</f>
        <v>10000000.005626</v>
      </c>
      <c r="O5626" s="15">
        <f t="shared" si="266"/>
        <v>0</v>
      </c>
      <c r="P5626" s="30">
        <f t="shared" si="267"/>
        <v>1</v>
      </c>
    </row>
    <row r="5627" spans="1:16">
      <c r="A5627" s="3">
        <f t="shared" si="265"/>
        <v>5625</v>
      </c>
      <c r="B5627" s="3">
        <f>IF(成绩记录表!C5627=成绩查询表!$G$17,P5627+ROW(P5627)/10000000,10000000)+ROW(P5627)/1000000</f>
        <v>10000000.005627001</v>
      </c>
      <c r="O5627" s="15">
        <f t="shared" si="266"/>
        <v>0</v>
      </c>
      <c r="P5627" s="30">
        <f t="shared" si="267"/>
        <v>1</v>
      </c>
    </row>
    <row r="5628" spans="1:16">
      <c r="A5628" s="3">
        <f t="shared" si="265"/>
        <v>5626</v>
      </c>
      <c r="B5628" s="3">
        <f>IF(成绩记录表!C5628=成绩查询表!$G$17,P5628+ROW(P5628)/10000000,10000000)+ROW(P5628)/1000000</f>
        <v>10000000.005627999</v>
      </c>
      <c r="O5628" s="15">
        <f t="shared" si="266"/>
        <v>0</v>
      </c>
      <c r="P5628" s="30">
        <f t="shared" si="267"/>
        <v>1</v>
      </c>
    </row>
    <row r="5629" spans="1:16">
      <c r="A5629" s="3">
        <f t="shared" si="265"/>
        <v>5627</v>
      </c>
      <c r="B5629" s="3">
        <f>IF(成绩记录表!C5629=成绩查询表!$G$17,P5629+ROW(P5629)/10000000,10000000)+ROW(P5629)/1000000</f>
        <v>10000000.005628999</v>
      </c>
      <c r="O5629" s="15">
        <f t="shared" si="266"/>
        <v>0</v>
      </c>
      <c r="P5629" s="30">
        <f t="shared" si="267"/>
        <v>1</v>
      </c>
    </row>
    <row r="5630" spans="1:16">
      <c r="A5630" s="3">
        <f t="shared" si="265"/>
        <v>5628</v>
      </c>
      <c r="B5630" s="3">
        <f>IF(成绩记录表!C5630=成绩查询表!$G$17,P5630+ROW(P5630)/10000000,10000000)+ROW(P5630)/1000000</f>
        <v>10000000.00563</v>
      </c>
      <c r="O5630" s="15">
        <f t="shared" si="266"/>
        <v>0</v>
      </c>
      <c r="P5630" s="30">
        <f t="shared" si="267"/>
        <v>1</v>
      </c>
    </row>
    <row r="5631" spans="1:16">
      <c r="A5631" s="3">
        <f t="shared" si="265"/>
        <v>5629</v>
      </c>
      <c r="B5631" s="3">
        <f>IF(成绩记录表!C5631=成绩查询表!$G$17,P5631+ROW(P5631)/10000000,10000000)+ROW(P5631)/1000000</f>
        <v>10000000.005631</v>
      </c>
      <c r="O5631" s="15">
        <f t="shared" si="266"/>
        <v>0</v>
      </c>
      <c r="P5631" s="30">
        <f t="shared" si="267"/>
        <v>1</v>
      </c>
    </row>
    <row r="5632" spans="1:16">
      <c r="A5632" s="3">
        <f t="shared" si="265"/>
        <v>5630</v>
      </c>
      <c r="B5632" s="3">
        <f>IF(成绩记录表!C5632=成绩查询表!$G$17,P5632+ROW(P5632)/10000000,10000000)+ROW(P5632)/1000000</f>
        <v>10000000.005632</v>
      </c>
      <c r="O5632" s="15">
        <f t="shared" si="266"/>
        <v>0</v>
      </c>
      <c r="P5632" s="30">
        <f t="shared" si="267"/>
        <v>1</v>
      </c>
    </row>
    <row r="5633" spans="1:16">
      <c r="A5633" s="3">
        <f t="shared" si="265"/>
        <v>5631</v>
      </c>
      <c r="B5633" s="3">
        <f>IF(成绩记录表!C5633=成绩查询表!$G$17,P5633+ROW(P5633)/10000000,10000000)+ROW(P5633)/1000000</f>
        <v>10000000.005633</v>
      </c>
      <c r="O5633" s="15">
        <f t="shared" si="266"/>
        <v>0</v>
      </c>
      <c r="P5633" s="30">
        <f t="shared" si="267"/>
        <v>1</v>
      </c>
    </row>
    <row r="5634" spans="1:16">
      <c r="A5634" s="3">
        <f t="shared" si="265"/>
        <v>5632</v>
      </c>
      <c r="B5634" s="3">
        <f>IF(成绩记录表!C5634=成绩查询表!$G$17,P5634+ROW(P5634)/10000000,10000000)+ROW(P5634)/1000000</f>
        <v>10000000.005634001</v>
      </c>
      <c r="O5634" s="15">
        <f t="shared" si="266"/>
        <v>0</v>
      </c>
      <c r="P5634" s="30">
        <f t="shared" si="267"/>
        <v>1</v>
      </c>
    </row>
    <row r="5635" spans="1:16">
      <c r="A5635" s="3">
        <f t="shared" si="265"/>
        <v>5633</v>
      </c>
      <c r="B5635" s="3">
        <f>IF(成绩记录表!C5635=成绩查询表!$G$17,P5635+ROW(P5635)/10000000,10000000)+ROW(P5635)/1000000</f>
        <v>10000000.005635001</v>
      </c>
      <c r="O5635" s="15">
        <f t="shared" si="266"/>
        <v>0</v>
      </c>
      <c r="P5635" s="30">
        <f t="shared" si="267"/>
        <v>1</v>
      </c>
    </row>
    <row r="5636" spans="1:16">
      <c r="A5636" s="3">
        <f t="shared" si="265"/>
        <v>5634</v>
      </c>
      <c r="B5636" s="3">
        <f>IF(成绩记录表!C5636=成绩查询表!$G$17,P5636+ROW(P5636)/10000000,10000000)+ROW(P5636)/1000000</f>
        <v>10000000.005635999</v>
      </c>
      <c r="O5636" s="15">
        <f t="shared" si="266"/>
        <v>0</v>
      </c>
      <c r="P5636" s="30">
        <f t="shared" si="267"/>
        <v>1</v>
      </c>
    </row>
    <row r="5637" spans="1:16">
      <c r="A5637" s="3">
        <f t="shared" si="265"/>
        <v>5635</v>
      </c>
      <c r="B5637" s="3">
        <f>IF(成绩记录表!C5637=成绩查询表!$G$17,P5637+ROW(P5637)/10000000,10000000)+ROW(P5637)/1000000</f>
        <v>10000000.005636999</v>
      </c>
      <c r="O5637" s="15">
        <f t="shared" si="266"/>
        <v>0</v>
      </c>
      <c r="P5637" s="30">
        <f t="shared" si="267"/>
        <v>1</v>
      </c>
    </row>
    <row r="5638" spans="1:16">
      <c r="A5638" s="3">
        <f t="shared" si="265"/>
        <v>5636</v>
      </c>
      <c r="B5638" s="3">
        <f>IF(成绩记录表!C5638=成绩查询表!$G$17,P5638+ROW(P5638)/10000000,10000000)+ROW(P5638)/1000000</f>
        <v>10000000.005638</v>
      </c>
      <c r="O5638" s="15">
        <f t="shared" si="266"/>
        <v>0</v>
      </c>
      <c r="P5638" s="30">
        <f t="shared" si="267"/>
        <v>1</v>
      </c>
    </row>
    <row r="5639" spans="1:16">
      <c r="A5639" s="3">
        <f t="shared" si="265"/>
        <v>5637</v>
      </c>
      <c r="B5639" s="3">
        <f>IF(成绩记录表!C5639=成绩查询表!$G$17,P5639+ROW(P5639)/10000000,10000000)+ROW(P5639)/1000000</f>
        <v>10000000.005639</v>
      </c>
      <c r="O5639" s="15">
        <f t="shared" si="266"/>
        <v>0</v>
      </c>
      <c r="P5639" s="30">
        <f t="shared" si="267"/>
        <v>1</v>
      </c>
    </row>
    <row r="5640" spans="1:16">
      <c r="A5640" s="3">
        <f t="shared" si="265"/>
        <v>5638</v>
      </c>
      <c r="B5640" s="3">
        <f>IF(成绩记录表!C5640=成绩查询表!$G$17,P5640+ROW(P5640)/10000000,10000000)+ROW(P5640)/1000000</f>
        <v>10000000.00564</v>
      </c>
      <c r="O5640" s="15">
        <f t="shared" si="266"/>
        <v>0</v>
      </c>
      <c r="P5640" s="30">
        <f t="shared" si="267"/>
        <v>1</v>
      </c>
    </row>
    <row r="5641" spans="1:16">
      <c r="A5641" s="3">
        <f t="shared" si="265"/>
        <v>5639</v>
      </c>
      <c r="B5641" s="3">
        <f>IF(成绩记录表!C5641=成绩查询表!$G$17,P5641+ROW(P5641)/10000000,10000000)+ROW(P5641)/1000000</f>
        <v>10000000.005641</v>
      </c>
      <c r="O5641" s="15">
        <f t="shared" si="266"/>
        <v>0</v>
      </c>
      <c r="P5641" s="30">
        <f t="shared" si="267"/>
        <v>1</v>
      </c>
    </row>
    <row r="5642" spans="1:16">
      <c r="A5642" s="3">
        <f t="shared" si="265"/>
        <v>5640</v>
      </c>
      <c r="B5642" s="3">
        <f>IF(成绩记录表!C5642=成绩查询表!$G$17,P5642+ROW(P5642)/10000000,10000000)+ROW(P5642)/1000000</f>
        <v>10000000.005642001</v>
      </c>
      <c r="O5642" s="15">
        <f t="shared" si="266"/>
        <v>0</v>
      </c>
      <c r="P5642" s="30">
        <f t="shared" si="267"/>
        <v>1</v>
      </c>
    </row>
    <row r="5643" spans="1:16">
      <c r="A5643" s="3">
        <f t="shared" si="265"/>
        <v>5641</v>
      </c>
      <c r="B5643" s="3">
        <f>IF(成绩记录表!C5643=成绩查询表!$G$17,P5643+ROW(P5643)/10000000,10000000)+ROW(P5643)/1000000</f>
        <v>10000000.005643001</v>
      </c>
      <c r="O5643" s="15">
        <f t="shared" si="266"/>
        <v>0</v>
      </c>
      <c r="P5643" s="30">
        <f t="shared" si="267"/>
        <v>1</v>
      </c>
    </row>
    <row r="5644" spans="1:16">
      <c r="A5644" s="3">
        <f t="shared" si="265"/>
        <v>5642</v>
      </c>
      <c r="B5644" s="3">
        <f>IF(成绩记录表!C5644=成绩查询表!$G$17,P5644+ROW(P5644)/10000000,10000000)+ROW(P5644)/1000000</f>
        <v>10000000.005643999</v>
      </c>
      <c r="O5644" s="15">
        <f t="shared" si="266"/>
        <v>0</v>
      </c>
      <c r="P5644" s="30">
        <f t="shared" si="267"/>
        <v>1</v>
      </c>
    </row>
    <row r="5645" spans="1:16">
      <c r="A5645" s="3">
        <f t="shared" si="265"/>
        <v>5643</v>
      </c>
      <c r="B5645" s="3">
        <f>IF(成绩记录表!C5645=成绩查询表!$G$17,P5645+ROW(P5645)/10000000,10000000)+ROW(P5645)/1000000</f>
        <v>10000000.005644999</v>
      </c>
      <c r="O5645" s="15">
        <f t="shared" si="266"/>
        <v>0</v>
      </c>
      <c r="P5645" s="30">
        <f t="shared" si="267"/>
        <v>1</v>
      </c>
    </row>
    <row r="5646" spans="1:16">
      <c r="A5646" s="3">
        <f t="shared" si="265"/>
        <v>5644</v>
      </c>
      <c r="B5646" s="3">
        <f>IF(成绩记录表!C5646=成绩查询表!$G$17,P5646+ROW(P5646)/10000000,10000000)+ROW(P5646)/1000000</f>
        <v>10000000.005646</v>
      </c>
      <c r="O5646" s="15">
        <f t="shared" si="266"/>
        <v>0</v>
      </c>
      <c r="P5646" s="30">
        <f t="shared" si="267"/>
        <v>1</v>
      </c>
    </row>
    <row r="5647" spans="1:16">
      <c r="A5647" s="3">
        <f t="shared" si="265"/>
        <v>5645</v>
      </c>
      <c r="B5647" s="3">
        <f>IF(成绩记录表!C5647=成绩查询表!$G$17,P5647+ROW(P5647)/10000000,10000000)+ROW(P5647)/1000000</f>
        <v>10000000.005647</v>
      </c>
      <c r="O5647" s="15">
        <f t="shared" si="266"/>
        <v>0</v>
      </c>
      <c r="P5647" s="30">
        <f t="shared" si="267"/>
        <v>1</v>
      </c>
    </row>
    <row r="5648" spans="1:16">
      <c r="A5648" s="3">
        <f t="shared" ref="A5648:A5711" si="268">RANK(B5648,B:B,1)</f>
        <v>5646</v>
      </c>
      <c r="B5648" s="3">
        <f>IF(成绩记录表!C5648=成绩查询表!$G$17,P5648+ROW(P5648)/10000000,10000000)+ROW(P5648)/1000000</f>
        <v>10000000.005648</v>
      </c>
      <c r="O5648" s="15">
        <f t="shared" ref="O5648:O5711" si="269">SUM(F5648:N5648)</f>
        <v>0</v>
      </c>
      <c r="P5648" s="30">
        <f t="shared" si="267"/>
        <v>1</v>
      </c>
    </row>
    <row r="5649" spans="1:16">
      <c r="A5649" s="3">
        <f t="shared" si="268"/>
        <v>5647</v>
      </c>
      <c r="B5649" s="3">
        <f>IF(成绩记录表!C5649=成绩查询表!$G$17,P5649+ROW(P5649)/10000000,10000000)+ROW(P5649)/1000000</f>
        <v>10000000.005649</v>
      </c>
      <c r="O5649" s="15">
        <f t="shared" si="269"/>
        <v>0</v>
      </c>
      <c r="P5649" s="30">
        <f t="shared" si="267"/>
        <v>1</v>
      </c>
    </row>
    <row r="5650" spans="1:16">
      <c r="A5650" s="3">
        <f t="shared" si="268"/>
        <v>5648</v>
      </c>
      <c r="B5650" s="3">
        <f>IF(成绩记录表!C5650=成绩查询表!$G$17,P5650+ROW(P5650)/10000000,10000000)+ROW(P5650)/1000000</f>
        <v>10000000.005650001</v>
      </c>
      <c r="O5650" s="15">
        <f t="shared" si="269"/>
        <v>0</v>
      </c>
      <c r="P5650" s="30">
        <f t="shared" si="267"/>
        <v>1</v>
      </c>
    </row>
    <row r="5651" spans="1:16">
      <c r="A5651" s="3">
        <f t="shared" si="268"/>
        <v>5649</v>
      </c>
      <c r="B5651" s="3">
        <f>IF(成绩记录表!C5651=成绩查询表!$G$17,P5651+ROW(P5651)/10000000,10000000)+ROW(P5651)/1000000</f>
        <v>10000000.005651001</v>
      </c>
      <c r="O5651" s="15">
        <f t="shared" si="269"/>
        <v>0</v>
      </c>
      <c r="P5651" s="30">
        <f t="shared" si="267"/>
        <v>1</v>
      </c>
    </row>
    <row r="5652" spans="1:16">
      <c r="A5652" s="3">
        <f t="shared" si="268"/>
        <v>5650</v>
      </c>
      <c r="B5652" s="3">
        <f>IF(成绩记录表!C5652=成绩查询表!$G$17,P5652+ROW(P5652)/10000000,10000000)+ROW(P5652)/1000000</f>
        <v>10000000.005651999</v>
      </c>
      <c r="O5652" s="15">
        <f t="shared" si="269"/>
        <v>0</v>
      </c>
      <c r="P5652" s="30">
        <f t="shared" si="267"/>
        <v>1</v>
      </c>
    </row>
    <row r="5653" spans="1:16">
      <c r="A5653" s="3">
        <f t="shared" si="268"/>
        <v>5651</v>
      </c>
      <c r="B5653" s="3">
        <f>IF(成绩记录表!C5653=成绩查询表!$G$17,P5653+ROW(P5653)/10000000,10000000)+ROW(P5653)/1000000</f>
        <v>10000000.005653</v>
      </c>
      <c r="O5653" s="15">
        <f t="shared" si="269"/>
        <v>0</v>
      </c>
      <c r="P5653" s="30">
        <f t="shared" si="267"/>
        <v>1</v>
      </c>
    </row>
    <row r="5654" spans="1:16">
      <c r="A5654" s="3">
        <f t="shared" si="268"/>
        <v>5652</v>
      </c>
      <c r="B5654" s="3">
        <f>IF(成绩记录表!C5654=成绩查询表!$G$17,P5654+ROW(P5654)/10000000,10000000)+ROW(P5654)/1000000</f>
        <v>10000000.005654</v>
      </c>
      <c r="O5654" s="15">
        <f t="shared" si="269"/>
        <v>0</v>
      </c>
      <c r="P5654" s="30">
        <f t="shared" ref="P5654:P5717" si="270">IFERROR(VALUE(COUNTIFS($C$2:$C$20000,C5654,$O$2:$O$20000,"&gt;"&amp;$O5654)+1),0)</f>
        <v>1</v>
      </c>
    </row>
    <row r="5655" spans="1:16">
      <c r="A5655" s="3">
        <f t="shared" si="268"/>
        <v>5653</v>
      </c>
      <c r="B5655" s="3">
        <f>IF(成绩记录表!C5655=成绩查询表!$G$17,P5655+ROW(P5655)/10000000,10000000)+ROW(P5655)/1000000</f>
        <v>10000000.005655</v>
      </c>
      <c r="O5655" s="15">
        <f t="shared" si="269"/>
        <v>0</v>
      </c>
      <c r="P5655" s="30">
        <f t="shared" si="270"/>
        <v>1</v>
      </c>
    </row>
    <row r="5656" spans="1:16">
      <c r="A5656" s="3">
        <f t="shared" si="268"/>
        <v>5654</v>
      </c>
      <c r="B5656" s="3">
        <f>IF(成绩记录表!C5656=成绩查询表!$G$17,P5656+ROW(P5656)/10000000,10000000)+ROW(P5656)/1000000</f>
        <v>10000000.005656</v>
      </c>
      <c r="O5656" s="15">
        <f t="shared" si="269"/>
        <v>0</v>
      </c>
      <c r="P5656" s="30">
        <f t="shared" si="270"/>
        <v>1</v>
      </c>
    </row>
    <row r="5657" spans="1:16">
      <c r="A5657" s="3">
        <f t="shared" si="268"/>
        <v>5655</v>
      </c>
      <c r="B5657" s="3">
        <f>IF(成绩记录表!C5657=成绩查询表!$G$17,P5657+ROW(P5657)/10000000,10000000)+ROW(P5657)/1000000</f>
        <v>10000000.005657</v>
      </c>
      <c r="O5657" s="15">
        <f t="shared" si="269"/>
        <v>0</v>
      </c>
      <c r="P5657" s="30">
        <f t="shared" si="270"/>
        <v>1</v>
      </c>
    </row>
    <row r="5658" spans="1:16">
      <c r="A5658" s="3">
        <f t="shared" si="268"/>
        <v>5656</v>
      </c>
      <c r="B5658" s="3">
        <f>IF(成绩记录表!C5658=成绩查询表!$G$17,P5658+ROW(P5658)/10000000,10000000)+ROW(P5658)/1000000</f>
        <v>10000000.005658001</v>
      </c>
      <c r="O5658" s="15">
        <f t="shared" si="269"/>
        <v>0</v>
      </c>
      <c r="P5658" s="30">
        <f t="shared" si="270"/>
        <v>1</v>
      </c>
    </row>
    <row r="5659" spans="1:16">
      <c r="A5659" s="3">
        <f t="shared" si="268"/>
        <v>5657</v>
      </c>
      <c r="B5659" s="3">
        <f>IF(成绩记录表!C5659=成绩查询表!$G$17,P5659+ROW(P5659)/10000000,10000000)+ROW(P5659)/1000000</f>
        <v>10000000.005658999</v>
      </c>
      <c r="O5659" s="15">
        <f t="shared" si="269"/>
        <v>0</v>
      </c>
      <c r="P5659" s="30">
        <f t="shared" si="270"/>
        <v>1</v>
      </c>
    </row>
    <row r="5660" spans="1:16">
      <c r="A5660" s="3">
        <f t="shared" si="268"/>
        <v>5658</v>
      </c>
      <c r="B5660" s="3">
        <f>IF(成绩记录表!C5660=成绩查询表!$G$17,P5660+ROW(P5660)/10000000,10000000)+ROW(P5660)/1000000</f>
        <v>10000000.005659999</v>
      </c>
      <c r="O5660" s="15">
        <f t="shared" si="269"/>
        <v>0</v>
      </c>
      <c r="P5660" s="30">
        <f t="shared" si="270"/>
        <v>1</v>
      </c>
    </row>
    <row r="5661" spans="1:16">
      <c r="A5661" s="3">
        <f t="shared" si="268"/>
        <v>5659</v>
      </c>
      <c r="B5661" s="3">
        <f>IF(成绩记录表!C5661=成绩查询表!$G$17,P5661+ROW(P5661)/10000000,10000000)+ROW(P5661)/1000000</f>
        <v>10000000.005661</v>
      </c>
      <c r="O5661" s="15">
        <f t="shared" si="269"/>
        <v>0</v>
      </c>
      <c r="P5661" s="30">
        <f t="shared" si="270"/>
        <v>1</v>
      </c>
    </row>
    <row r="5662" spans="1:16">
      <c r="A5662" s="3">
        <f t="shared" si="268"/>
        <v>5660</v>
      </c>
      <c r="B5662" s="3">
        <f>IF(成绩记录表!C5662=成绩查询表!$G$17,P5662+ROW(P5662)/10000000,10000000)+ROW(P5662)/1000000</f>
        <v>10000000.005662</v>
      </c>
      <c r="O5662" s="15">
        <f t="shared" si="269"/>
        <v>0</v>
      </c>
      <c r="P5662" s="30">
        <f t="shared" si="270"/>
        <v>1</v>
      </c>
    </row>
    <row r="5663" spans="1:16">
      <c r="A5663" s="3">
        <f t="shared" si="268"/>
        <v>5661</v>
      </c>
      <c r="B5663" s="3">
        <f>IF(成绩记录表!C5663=成绩查询表!$G$17,P5663+ROW(P5663)/10000000,10000000)+ROW(P5663)/1000000</f>
        <v>10000000.005663</v>
      </c>
      <c r="O5663" s="15">
        <f t="shared" si="269"/>
        <v>0</v>
      </c>
      <c r="P5663" s="30">
        <f t="shared" si="270"/>
        <v>1</v>
      </c>
    </row>
    <row r="5664" spans="1:16">
      <c r="A5664" s="3">
        <f t="shared" si="268"/>
        <v>5662</v>
      </c>
      <c r="B5664" s="3">
        <f>IF(成绩记录表!C5664=成绩查询表!$G$17,P5664+ROW(P5664)/10000000,10000000)+ROW(P5664)/1000000</f>
        <v>10000000.005664</v>
      </c>
      <c r="O5664" s="15">
        <f t="shared" si="269"/>
        <v>0</v>
      </c>
      <c r="P5664" s="30">
        <f t="shared" si="270"/>
        <v>1</v>
      </c>
    </row>
    <row r="5665" spans="1:16">
      <c r="A5665" s="3">
        <f t="shared" si="268"/>
        <v>5663</v>
      </c>
      <c r="B5665" s="3">
        <f>IF(成绩记录表!C5665=成绩查询表!$G$17,P5665+ROW(P5665)/10000000,10000000)+ROW(P5665)/1000000</f>
        <v>10000000.005665001</v>
      </c>
      <c r="O5665" s="15">
        <f t="shared" si="269"/>
        <v>0</v>
      </c>
      <c r="P5665" s="30">
        <f t="shared" si="270"/>
        <v>1</v>
      </c>
    </row>
    <row r="5666" spans="1:16">
      <c r="A5666" s="3">
        <f t="shared" si="268"/>
        <v>5664</v>
      </c>
      <c r="B5666" s="3">
        <f>IF(成绩记录表!C5666=成绩查询表!$G$17,P5666+ROW(P5666)/10000000,10000000)+ROW(P5666)/1000000</f>
        <v>10000000.005666001</v>
      </c>
      <c r="O5666" s="15">
        <f t="shared" si="269"/>
        <v>0</v>
      </c>
      <c r="P5666" s="30">
        <f t="shared" si="270"/>
        <v>1</v>
      </c>
    </row>
    <row r="5667" spans="1:16">
      <c r="A5667" s="3">
        <f t="shared" si="268"/>
        <v>5665</v>
      </c>
      <c r="B5667" s="3">
        <f>IF(成绩记录表!C5667=成绩查询表!$G$17,P5667+ROW(P5667)/10000000,10000000)+ROW(P5667)/1000000</f>
        <v>10000000.005666999</v>
      </c>
      <c r="O5667" s="15">
        <f t="shared" si="269"/>
        <v>0</v>
      </c>
      <c r="P5667" s="30">
        <f t="shared" si="270"/>
        <v>1</v>
      </c>
    </row>
    <row r="5668" spans="1:16">
      <c r="A5668" s="3">
        <f t="shared" si="268"/>
        <v>5666</v>
      </c>
      <c r="B5668" s="3">
        <f>IF(成绩记录表!C5668=成绩查询表!$G$17,P5668+ROW(P5668)/10000000,10000000)+ROW(P5668)/1000000</f>
        <v>10000000.005667999</v>
      </c>
      <c r="O5668" s="15">
        <f t="shared" si="269"/>
        <v>0</v>
      </c>
      <c r="P5668" s="30">
        <f t="shared" si="270"/>
        <v>1</v>
      </c>
    </row>
    <row r="5669" spans="1:16">
      <c r="A5669" s="3">
        <f t="shared" si="268"/>
        <v>5667</v>
      </c>
      <c r="B5669" s="3">
        <f>IF(成绩记录表!C5669=成绩查询表!$G$17,P5669+ROW(P5669)/10000000,10000000)+ROW(P5669)/1000000</f>
        <v>10000000.005669</v>
      </c>
      <c r="O5669" s="15">
        <f t="shared" si="269"/>
        <v>0</v>
      </c>
      <c r="P5669" s="30">
        <f t="shared" si="270"/>
        <v>1</v>
      </c>
    </row>
    <row r="5670" spans="1:16">
      <c r="A5670" s="3">
        <f t="shared" si="268"/>
        <v>5668</v>
      </c>
      <c r="B5670" s="3">
        <f>IF(成绩记录表!C5670=成绩查询表!$G$17,P5670+ROW(P5670)/10000000,10000000)+ROW(P5670)/1000000</f>
        <v>10000000.00567</v>
      </c>
      <c r="O5670" s="15">
        <f t="shared" si="269"/>
        <v>0</v>
      </c>
      <c r="P5670" s="30">
        <f t="shared" si="270"/>
        <v>1</v>
      </c>
    </row>
    <row r="5671" spans="1:16">
      <c r="A5671" s="3">
        <f t="shared" si="268"/>
        <v>5669</v>
      </c>
      <c r="B5671" s="3">
        <f>IF(成绩记录表!C5671=成绩查询表!$G$17,P5671+ROW(P5671)/10000000,10000000)+ROW(P5671)/1000000</f>
        <v>10000000.005671</v>
      </c>
      <c r="O5671" s="15">
        <f t="shared" si="269"/>
        <v>0</v>
      </c>
      <c r="P5671" s="30">
        <f t="shared" si="270"/>
        <v>1</v>
      </c>
    </row>
    <row r="5672" spans="1:16">
      <c r="A5672" s="3">
        <f t="shared" si="268"/>
        <v>5670</v>
      </c>
      <c r="B5672" s="3">
        <f>IF(成绩记录表!C5672=成绩查询表!$G$17,P5672+ROW(P5672)/10000000,10000000)+ROW(P5672)/1000000</f>
        <v>10000000.005672</v>
      </c>
      <c r="O5672" s="15">
        <f t="shared" si="269"/>
        <v>0</v>
      </c>
      <c r="P5672" s="30">
        <f t="shared" si="270"/>
        <v>1</v>
      </c>
    </row>
    <row r="5673" spans="1:16">
      <c r="A5673" s="3">
        <f t="shared" si="268"/>
        <v>5671</v>
      </c>
      <c r="B5673" s="3">
        <f>IF(成绩记录表!C5673=成绩查询表!$G$17,P5673+ROW(P5673)/10000000,10000000)+ROW(P5673)/1000000</f>
        <v>10000000.005673001</v>
      </c>
      <c r="O5673" s="15">
        <f t="shared" si="269"/>
        <v>0</v>
      </c>
      <c r="P5673" s="30">
        <f t="shared" si="270"/>
        <v>1</v>
      </c>
    </row>
    <row r="5674" spans="1:16">
      <c r="A5674" s="3">
        <f t="shared" si="268"/>
        <v>5672</v>
      </c>
      <c r="B5674" s="3">
        <f>IF(成绩记录表!C5674=成绩查询表!$G$17,P5674+ROW(P5674)/10000000,10000000)+ROW(P5674)/1000000</f>
        <v>10000000.005674001</v>
      </c>
      <c r="O5674" s="15">
        <f t="shared" si="269"/>
        <v>0</v>
      </c>
      <c r="P5674" s="30">
        <f t="shared" si="270"/>
        <v>1</v>
      </c>
    </row>
    <row r="5675" spans="1:16">
      <c r="A5675" s="3">
        <f t="shared" si="268"/>
        <v>5673</v>
      </c>
      <c r="B5675" s="3">
        <f>IF(成绩记录表!C5675=成绩查询表!$G$17,P5675+ROW(P5675)/10000000,10000000)+ROW(P5675)/1000000</f>
        <v>10000000.005674999</v>
      </c>
      <c r="O5675" s="15">
        <f t="shared" si="269"/>
        <v>0</v>
      </c>
      <c r="P5675" s="30">
        <f t="shared" si="270"/>
        <v>1</v>
      </c>
    </row>
    <row r="5676" spans="1:16">
      <c r="A5676" s="3">
        <f t="shared" si="268"/>
        <v>5674</v>
      </c>
      <c r="B5676" s="3">
        <f>IF(成绩记录表!C5676=成绩查询表!$G$17,P5676+ROW(P5676)/10000000,10000000)+ROW(P5676)/1000000</f>
        <v>10000000.005675999</v>
      </c>
      <c r="O5676" s="15">
        <f t="shared" si="269"/>
        <v>0</v>
      </c>
      <c r="P5676" s="30">
        <f t="shared" si="270"/>
        <v>1</v>
      </c>
    </row>
    <row r="5677" spans="1:16">
      <c r="A5677" s="3">
        <f t="shared" si="268"/>
        <v>5675</v>
      </c>
      <c r="B5677" s="3">
        <f>IF(成绩记录表!C5677=成绩查询表!$G$17,P5677+ROW(P5677)/10000000,10000000)+ROW(P5677)/1000000</f>
        <v>10000000.005677</v>
      </c>
      <c r="O5677" s="15">
        <f t="shared" si="269"/>
        <v>0</v>
      </c>
      <c r="P5677" s="30">
        <f t="shared" si="270"/>
        <v>1</v>
      </c>
    </row>
    <row r="5678" spans="1:16">
      <c r="A5678" s="3">
        <f t="shared" si="268"/>
        <v>5676</v>
      </c>
      <c r="B5678" s="3">
        <f>IF(成绩记录表!C5678=成绩查询表!$G$17,P5678+ROW(P5678)/10000000,10000000)+ROW(P5678)/1000000</f>
        <v>10000000.005678</v>
      </c>
      <c r="O5678" s="15">
        <f t="shared" si="269"/>
        <v>0</v>
      </c>
      <c r="P5678" s="30">
        <f t="shared" si="270"/>
        <v>1</v>
      </c>
    </row>
    <row r="5679" spans="1:16">
      <c r="A5679" s="3">
        <f t="shared" si="268"/>
        <v>5677</v>
      </c>
      <c r="B5679" s="3">
        <f>IF(成绩记录表!C5679=成绩查询表!$G$17,P5679+ROW(P5679)/10000000,10000000)+ROW(P5679)/1000000</f>
        <v>10000000.005679</v>
      </c>
      <c r="O5679" s="15">
        <f t="shared" si="269"/>
        <v>0</v>
      </c>
      <c r="P5679" s="30">
        <f t="shared" si="270"/>
        <v>1</v>
      </c>
    </row>
    <row r="5680" spans="1:16">
      <c r="A5680" s="3">
        <f t="shared" si="268"/>
        <v>5678</v>
      </c>
      <c r="B5680" s="3">
        <f>IF(成绩记录表!C5680=成绩查询表!$G$17,P5680+ROW(P5680)/10000000,10000000)+ROW(P5680)/1000000</f>
        <v>10000000.00568</v>
      </c>
      <c r="O5680" s="15">
        <f t="shared" si="269"/>
        <v>0</v>
      </c>
      <c r="P5680" s="30">
        <f t="shared" si="270"/>
        <v>1</v>
      </c>
    </row>
    <row r="5681" spans="1:16">
      <c r="A5681" s="3">
        <f t="shared" si="268"/>
        <v>5679</v>
      </c>
      <c r="B5681" s="3">
        <f>IF(成绩记录表!C5681=成绩查询表!$G$17,P5681+ROW(P5681)/10000000,10000000)+ROW(P5681)/1000000</f>
        <v>10000000.005681001</v>
      </c>
      <c r="O5681" s="15">
        <f t="shared" si="269"/>
        <v>0</v>
      </c>
      <c r="P5681" s="30">
        <f t="shared" si="270"/>
        <v>1</v>
      </c>
    </row>
    <row r="5682" spans="1:16">
      <c r="A5682" s="3">
        <f t="shared" si="268"/>
        <v>5680</v>
      </c>
      <c r="B5682" s="3">
        <f>IF(成绩记录表!C5682=成绩查询表!$G$17,P5682+ROW(P5682)/10000000,10000000)+ROW(P5682)/1000000</f>
        <v>10000000.005682001</v>
      </c>
      <c r="O5682" s="15">
        <f t="shared" si="269"/>
        <v>0</v>
      </c>
      <c r="P5682" s="30">
        <f t="shared" si="270"/>
        <v>1</v>
      </c>
    </row>
    <row r="5683" spans="1:16">
      <c r="A5683" s="3">
        <f t="shared" si="268"/>
        <v>5681</v>
      </c>
      <c r="B5683" s="3">
        <f>IF(成绩记录表!C5683=成绩查询表!$G$17,P5683+ROW(P5683)/10000000,10000000)+ROW(P5683)/1000000</f>
        <v>10000000.005682999</v>
      </c>
      <c r="O5683" s="15">
        <f t="shared" si="269"/>
        <v>0</v>
      </c>
      <c r="P5683" s="30">
        <f t="shared" si="270"/>
        <v>1</v>
      </c>
    </row>
    <row r="5684" spans="1:16">
      <c r="A5684" s="3">
        <f t="shared" si="268"/>
        <v>5682</v>
      </c>
      <c r="B5684" s="3">
        <f>IF(成绩记录表!C5684=成绩查询表!$G$17,P5684+ROW(P5684)/10000000,10000000)+ROW(P5684)/1000000</f>
        <v>10000000.005684</v>
      </c>
      <c r="O5684" s="15">
        <f t="shared" si="269"/>
        <v>0</v>
      </c>
      <c r="P5684" s="30">
        <f t="shared" si="270"/>
        <v>1</v>
      </c>
    </row>
    <row r="5685" spans="1:16">
      <c r="A5685" s="3">
        <f t="shared" si="268"/>
        <v>5683</v>
      </c>
      <c r="B5685" s="3">
        <f>IF(成绩记录表!C5685=成绩查询表!$G$17,P5685+ROW(P5685)/10000000,10000000)+ROW(P5685)/1000000</f>
        <v>10000000.005685</v>
      </c>
      <c r="O5685" s="15">
        <f t="shared" si="269"/>
        <v>0</v>
      </c>
      <c r="P5685" s="30">
        <f t="shared" si="270"/>
        <v>1</v>
      </c>
    </row>
    <row r="5686" spans="1:16">
      <c r="A5686" s="3">
        <f t="shared" si="268"/>
        <v>5684</v>
      </c>
      <c r="B5686" s="3">
        <f>IF(成绩记录表!C5686=成绩查询表!$G$17,P5686+ROW(P5686)/10000000,10000000)+ROW(P5686)/1000000</f>
        <v>10000000.005686</v>
      </c>
      <c r="O5686" s="15">
        <f t="shared" si="269"/>
        <v>0</v>
      </c>
      <c r="P5686" s="30">
        <f t="shared" si="270"/>
        <v>1</v>
      </c>
    </row>
    <row r="5687" spans="1:16">
      <c r="A5687" s="3">
        <f t="shared" si="268"/>
        <v>5685</v>
      </c>
      <c r="B5687" s="3">
        <f>IF(成绩记录表!C5687=成绩查询表!$G$17,P5687+ROW(P5687)/10000000,10000000)+ROW(P5687)/1000000</f>
        <v>10000000.005687</v>
      </c>
      <c r="O5687" s="15">
        <f t="shared" si="269"/>
        <v>0</v>
      </c>
      <c r="P5687" s="30">
        <f t="shared" si="270"/>
        <v>1</v>
      </c>
    </row>
    <row r="5688" spans="1:16">
      <c r="A5688" s="3">
        <f t="shared" si="268"/>
        <v>5686</v>
      </c>
      <c r="B5688" s="3">
        <f>IF(成绩记录表!C5688=成绩查询表!$G$17,P5688+ROW(P5688)/10000000,10000000)+ROW(P5688)/1000000</f>
        <v>10000000.005688</v>
      </c>
      <c r="O5688" s="15">
        <f t="shared" si="269"/>
        <v>0</v>
      </c>
      <c r="P5688" s="30">
        <f t="shared" si="270"/>
        <v>1</v>
      </c>
    </row>
    <row r="5689" spans="1:16">
      <c r="A5689" s="3">
        <f t="shared" si="268"/>
        <v>5687</v>
      </c>
      <c r="B5689" s="3">
        <f>IF(成绩记录表!C5689=成绩查询表!$G$17,P5689+ROW(P5689)/10000000,10000000)+ROW(P5689)/1000000</f>
        <v>10000000.005689001</v>
      </c>
      <c r="O5689" s="15">
        <f t="shared" si="269"/>
        <v>0</v>
      </c>
      <c r="P5689" s="30">
        <f t="shared" si="270"/>
        <v>1</v>
      </c>
    </row>
    <row r="5690" spans="1:16">
      <c r="A5690" s="3">
        <f t="shared" si="268"/>
        <v>5688</v>
      </c>
      <c r="B5690" s="3">
        <f>IF(成绩记录表!C5690=成绩查询表!$G$17,P5690+ROW(P5690)/10000000,10000000)+ROW(P5690)/1000000</f>
        <v>10000000.005689999</v>
      </c>
      <c r="O5690" s="15">
        <f t="shared" si="269"/>
        <v>0</v>
      </c>
      <c r="P5690" s="30">
        <f t="shared" si="270"/>
        <v>1</v>
      </c>
    </row>
    <row r="5691" spans="1:16">
      <c r="A5691" s="3">
        <f t="shared" si="268"/>
        <v>5689</v>
      </c>
      <c r="B5691" s="3">
        <f>IF(成绩记录表!C5691=成绩查询表!$G$17,P5691+ROW(P5691)/10000000,10000000)+ROW(P5691)/1000000</f>
        <v>10000000.005690999</v>
      </c>
      <c r="O5691" s="15">
        <f t="shared" si="269"/>
        <v>0</v>
      </c>
      <c r="P5691" s="30">
        <f t="shared" si="270"/>
        <v>1</v>
      </c>
    </row>
    <row r="5692" spans="1:16">
      <c r="A5692" s="3">
        <f t="shared" si="268"/>
        <v>5690</v>
      </c>
      <c r="B5692" s="3">
        <f>IF(成绩记录表!C5692=成绩查询表!$G$17,P5692+ROW(P5692)/10000000,10000000)+ROW(P5692)/1000000</f>
        <v>10000000.005692</v>
      </c>
      <c r="O5692" s="15">
        <f t="shared" si="269"/>
        <v>0</v>
      </c>
      <c r="P5692" s="30">
        <f t="shared" si="270"/>
        <v>1</v>
      </c>
    </row>
    <row r="5693" spans="1:16">
      <c r="A5693" s="3">
        <f t="shared" si="268"/>
        <v>5691</v>
      </c>
      <c r="B5693" s="3">
        <f>IF(成绩记录表!C5693=成绩查询表!$G$17,P5693+ROW(P5693)/10000000,10000000)+ROW(P5693)/1000000</f>
        <v>10000000.005693</v>
      </c>
      <c r="O5693" s="15">
        <f t="shared" si="269"/>
        <v>0</v>
      </c>
      <c r="P5693" s="30">
        <f t="shared" si="270"/>
        <v>1</v>
      </c>
    </row>
    <row r="5694" spans="1:16">
      <c r="A5694" s="3">
        <f t="shared" si="268"/>
        <v>5692</v>
      </c>
      <c r="B5694" s="3">
        <f>IF(成绩记录表!C5694=成绩查询表!$G$17,P5694+ROW(P5694)/10000000,10000000)+ROW(P5694)/1000000</f>
        <v>10000000.005694</v>
      </c>
      <c r="O5694" s="15">
        <f t="shared" si="269"/>
        <v>0</v>
      </c>
      <c r="P5694" s="30">
        <f t="shared" si="270"/>
        <v>1</v>
      </c>
    </row>
    <row r="5695" spans="1:16">
      <c r="A5695" s="3">
        <f t="shared" si="268"/>
        <v>5693</v>
      </c>
      <c r="B5695" s="3">
        <f>IF(成绩记录表!C5695=成绩查询表!$G$17,P5695+ROW(P5695)/10000000,10000000)+ROW(P5695)/1000000</f>
        <v>10000000.005695</v>
      </c>
      <c r="O5695" s="15">
        <f t="shared" si="269"/>
        <v>0</v>
      </c>
      <c r="P5695" s="30">
        <f t="shared" si="270"/>
        <v>1</v>
      </c>
    </row>
    <row r="5696" spans="1:16">
      <c r="A5696" s="3">
        <f t="shared" si="268"/>
        <v>5694</v>
      </c>
      <c r="B5696" s="3">
        <f>IF(成绩记录表!C5696=成绩查询表!$G$17,P5696+ROW(P5696)/10000000,10000000)+ROW(P5696)/1000000</f>
        <v>10000000.005696001</v>
      </c>
      <c r="O5696" s="15">
        <f t="shared" si="269"/>
        <v>0</v>
      </c>
      <c r="P5696" s="30">
        <f t="shared" si="270"/>
        <v>1</v>
      </c>
    </row>
    <row r="5697" spans="1:16">
      <c r="A5697" s="3">
        <f t="shared" si="268"/>
        <v>5695</v>
      </c>
      <c r="B5697" s="3">
        <f>IF(成绩记录表!C5697=成绩查询表!$G$17,P5697+ROW(P5697)/10000000,10000000)+ROW(P5697)/1000000</f>
        <v>10000000.005697001</v>
      </c>
      <c r="O5697" s="15">
        <f t="shared" si="269"/>
        <v>0</v>
      </c>
      <c r="P5697" s="30">
        <f t="shared" si="270"/>
        <v>1</v>
      </c>
    </row>
    <row r="5698" spans="1:16">
      <c r="A5698" s="3">
        <f t="shared" si="268"/>
        <v>5696</v>
      </c>
      <c r="B5698" s="3">
        <f>IF(成绩记录表!C5698=成绩查询表!$G$17,P5698+ROW(P5698)/10000000,10000000)+ROW(P5698)/1000000</f>
        <v>10000000.005697999</v>
      </c>
      <c r="O5698" s="15">
        <f t="shared" si="269"/>
        <v>0</v>
      </c>
      <c r="P5698" s="30">
        <f t="shared" si="270"/>
        <v>1</v>
      </c>
    </row>
    <row r="5699" spans="1:16">
      <c r="A5699" s="3">
        <f t="shared" si="268"/>
        <v>5697</v>
      </c>
      <c r="B5699" s="3">
        <f>IF(成绩记录表!C5699=成绩查询表!$G$17,P5699+ROW(P5699)/10000000,10000000)+ROW(P5699)/1000000</f>
        <v>10000000.005698999</v>
      </c>
      <c r="O5699" s="15">
        <f t="shared" si="269"/>
        <v>0</v>
      </c>
      <c r="P5699" s="30">
        <f t="shared" si="270"/>
        <v>1</v>
      </c>
    </row>
    <row r="5700" spans="1:16">
      <c r="A5700" s="3">
        <f t="shared" si="268"/>
        <v>5698</v>
      </c>
      <c r="B5700" s="3">
        <f>IF(成绩记录表!C5700=成绩查询表!$G$17,P5700+ROW(P5700)/10000000,10000000)+ROW(P5700)/1000000</f>
        <v>10000000.0057</v>
      </c>
      <c r="O5700" s="15">
        <f t="shared" si="269"/>
        <v>0</v>
      </c>
      <c r="P5700" s="30">
        <f t="shared" si="270"/>
        <v>1</v>
      </c>
    </row>
    <row r="5701" spans="1:16">
      <c r="A5701" s="3">
        <f t="shared" si="268"/>
        <v>5699</v>
      </c>
      <c r="B5701" s="3">
        <f>IF(成绩记录表!C5701=成绩查询表!$G$17,P5701+ROW(P5701)/10000000,10000000)+ROW(P5701)/1000000</f>
        <v>10000000.005701</v>
      </c>
      <c r="O5701" s="15">
        <f t="shared" si="269"/>
        <v>0</v>
      </c>
      <c r="P5701" s="30">
        <f t="shared" si="270"/>
        <v>1</v>
      </c>
    </row>
    <row r="5702" spans="1:16">
      <c r="A5702" s="3">
        <f t="shared" si="268"/>
        <v>5700</v>
      </c>
      <c r="B5702" s="3">
        <f>IF(成绩记录表!C5702=成绩查询表!$G$17,P5702+ROW(P5702)/10000000,10000000)+ROW(P5702)/1000000</f>
        <v>10000000.005702</v>
      </c>
      <c r="O5702" s="15">
        <f t="shared" si="269"/>
        <v>0</v>
      </c>
      <c r="P5702" s="30">
        <f t="shared" si="270"/>
        <v>1</v>
      </c>
    </row>
    <row r="5703" spans="1:16">
      <c r="A5703" s="3">
        <f t="shared" si="268"/>
        <v>5701</v>
      </c>
      <c r="B5703" s="3">
        <f>IF(成绩记录表!C5703=成绩查询表!$G$17,P5703+ROW(P5703)/10000000,10000000)+ROW(P5703)/1000000</f>
        <v>10000000.005703</v>
      </c>
      <c r="O5703" s="15">
        <f t="shared" si="269"/>
        <v>0</v>
      </c>
      <c r="P5703" s="30">
        <f t="shared" si="270"/>
        <v>1</v>
      </c>
    </row>
    <row r="5704" spans="1:16">
      <c r="A5704" s="3">
        <f t="shared" si="268"/>
        <v>5702</v>
      </c>
      <c r="B5704" s="3">
        <f>IF(成绩记录表!C5704=成绩查询表!$G$17,P5704+ROW(P5704)/10000000,10000000)+ROW(P5704)/1000000</f>
        <v>10000000.005704001</v>
      </c>
      <c r="O5704" s="15">
        <f t="shared" si="269"/>
        <v>0</v>
      </c>
      <c r="P5704" s="30">
        <f t="shared" si="270"/>
        <v>1</v>
      </c>
    </row>
    <row r="5705" spans="1:16">
      <c r="A5705" s="3">
        <f t="shared" si="268"/>
        <v>5703</v>
      </c>
      <c r="B5705" s="3">
        <f>IF(成绩记录表!C5705=成绩查询表!$G$17,P5705+ROW(P5705)/10000000,10000000)+ROW(P5705)/1000000</f>
        <v>10000000.005705001</v>
      </c>
      <c r="O5705" s="15">
        <f t="shared" si="269"/>
        <v>0</v>
      </c>
      <c r="P5705" s="30">
        <f t="shared" si="270"/>
        <v>1</v>
      </c>
    </row>
    <row r="5706" spans="1:16">
      <c r="A5706" s="3">
        <f t="shared" si="268"/>
        <v>5704</v>
      </c>
      <c r="B5706" s="3">
        <f>IF(成绩记录表!C5706=成绩查询表!$G$17,P5706+ROW(P5706)/10000000,10000000)+ROW(P5706)/1000000</f>
        <v>10000000.005705999</v>
      </c>
      <c r="O5706" s="15">
        <f t="shared" si="269"/>
        <v>0</v>
      </c>
      <c r="P5706" s="30">
        <f t="shared" si="270"/>
        <v>1</v>
      </c>
    </row>
    <row r="5707" spans="1:16">
      <c r="A5707" s="3">
        <f t="shared" si="268"/>
        <v>5705</v>
      </c>
      <c r="B5707" s="3">
        <f>IF(成绩记录表!C5707=成绩查询表!$G$17,P5707+ROW(P5707)/10000000,10000000)+ROW(P5707)/1000000</f>
        <v>10000000.005706999</v>
      </c>
      <c r="O5707" s="15">
        <f t="shared" si="269"/>
        <v>0</v>
      </c>
      <c r="P5707" s="30">
        <f t="shared" si="270"/>
        <v>1</v>
      </c>
    </row>
    <row r="5708" spans="1:16">
      <c r="A5708" s="3">
        <f t="shared" si="268"/>
        <v>5706</v>
      </c>
      <c r="B5708" s="3">
        <f>IF(成绩记录表!C5708=成绩查询表!$G$17,P5708+ROW(P5708)/10000000,10000000)+ROW(P5708)/1000000</f>
        <v>10000000.005708</v>
      </c>
      <c r="O5708" s="15">
        <f t="shared" si="269"/>
        <v>0</v>
      </c>
      <c r="P5708" s="30">
        <f t="shared" si="270"/>
        <v>1</v>
      </c>
    </row>
    <row r="5709" spans="1:16">
      <c r="A5709" s="3">
        <f t="shared" si="268"/>
        <v>5707</v>
      </c>
      <c r="B5709" s="3">
        <f>IF(成绩记录表!C5709=成绩查询表!$G$17,P5709+ROW(P5709)/10000000,10000000)+ROW(P5709)/1000000</f>
        <v>10000000.005709</v>
      </c>
      <c r="O5709" s="15">
        <f t="shared" si="269"/>
        <v>0</v>
      </c>
      <c r="P5709" s="30">
        <f t="shared" si="270"/>
        <v>1</v>
      </c>
    </row>
    <row r="5710" spans="1:16">
      <c r="A5710" s="3">
        <f t="shared" si="268"/>
        <v>5708</v>
      </c>
      <c r="B5710" s="3">
        <f>IF(成绩记录表!C5710=成绩查询表!$G$17,P5710+ROW(P5710)/10000000,10000000)+ROW(P5710)/1000000</f>
        <v>10000000.00571</v>
      </c>
      <c r="O5710" s="15">
        <f t="shared" si="269"/>
        <v>0</v>
      </c>
      <c r="P5710" s="30">
        <f t="shared" si="270"/>
        <v>1</v>
      </c>
    </row>
    <row r="5711" spans="1:16">
      <c r="A5711" s="3">
        <f t="shared" si="268"/>
        <v>5709</v>
      </c>
      <c r="B5711" s="3">
        <f>IF(成绩记录表!C5711=成绩查询表!$G$17,P5711+ROW(P5711)/10000000,10000000)+ROW(P5711)/1000000</f>
        <v>10000000.005711</v>
      </c>
      <c r="O5711" s="15">
        <f t="shared" si="269"/>
        <v>0</v>
      </c>
      <c r="P5711" s="30">
        <f t="shared" si="270"/>
        <v>1</v>
      </c>
    </row>
    <row r="5712" spans="1:16">
      <c r="A5712" s="3">
        <f t="shared" ref="A5712:A5775" si="271">RANK(B5712,B:B,1)</f>
        <v>5710</v>
      </c>
      <c r="B5712" s="3">
        <f>IF(成绩记录表!C5712=成绩查询表!$G$17,P5712+ROW(P5712)/10000000,10000000)+ROW(P5712)/1000000</f>
        <v>10000000.005712001</v>
      </c>
      <c r="O5712" s="15">
        <f t="shared" ref="O5712:O5775" si="272">SUM(F5712:N5712)</f>
        <v>0</v>
      </c>
      <c r="P5712" s="30">
        <f t="shared" si="270"/>
        <v>1</v>
      </c>
    </row>
    <row r="5713" spans="1:16">
      <c r="A5713" s="3">
        <f t="shared" si="271"/>
        <v>5711</v>
      </c>
      <c r="B5713" s="3">
        <f>IF(成绩记录表!C5713=成绩查询表!$G$17,P5713+ROW(P5713)/10000000,10000000)+ROW(P5713)/1000000</f>
        <v>10000000.005713001</v>
      </c>
      <c r="O5713" s="15">
        <f t="shared" si="272"/>
        <v>0</v>
      </c>
      <c r="P5713" s="30">
        <f t="shared" si="270"/>
        <v>1</v>
      </c>
    </row>
    <row r="5714" spans="1:16">
      <c r="A5714" s="3">
        <f t="shared" si="271"/>
        <v>5712</v>
      </c>
      <c r="B5714" s="3">
        <f>IF(成绩记录表!C5714=成绩查询表!$G$17,P5714+ROW(P5714)/10000000,10000000)+ROW(P5714)/1000000</f>
        <v>10000000.005713999</v>
      </c>
      <c r="O5714" s="15">
        <f t="shared" si="272"/>
        <v>0</v>
      </c>
      <c r="P5714" s="30">
        <f t="shared" si="270"/>
        <v>1</v>
      </c>
    </row>
    <row r="5715" spans="1:16">
      <c r="A5715" s="3">
        <f t="shared" si="271"/>
        <v>5713</v>
      </c>
      <c r="B5715" s="3">
        <f>IF(成绩记录表!C5715=成绩查询表!$G$17,P5715+ROW(P5715)/10000000,10000000)+ROW(P5715)/1000000</f>
        <v>10000000.005715</v>
      </c>
      <c r="O5715" s="15">
        <f t="shared" si="272"/>
        <v>0</v>
      </c>
      <c r="P5715" s="30">
        <f t="shared" si="270"/>
        <v>1</v>
      </c>
    </row>
    <row r="5716" spans="1:16">
      <c r="A5716" s="3">
        <f t="shared" si="271"/>
        <v>5714</v>
      </c>
      <c r="B5716" s="3">
        <f>IF(成绩记录表!C5716=成绩查询表!$G$17,P5716+ROW(P5716)/10000000,10000000)+ROW(P5716)/1000000</f>
        <v>10000000.005716</v>
      </c>
      <c r="O5716" s="15">
        <f t="shared" si="272"/>
        <v>0</v>
      </c>
      <c r="P5716" s="30">
        <f t="shared" si="270"/>
        <v>1</v>
      </c>
    </row>
    <row r="5717" spans="1:16">
      <c r="A5717" s="3">
        <f t="shared" si="271"/>
        <v>5715</v>
      </c>
      <c r="B5717" s="3">
        <f>IF(成绩记录表!C5717=成绩查询表!$G$17,P5717+ROW(P5717)/10000000,10000000)+ROW(P5717)/1000000</f>
        <v>10000000.005717</v>
      </c>
      <c r="O5717" s="15">
        <f t="shared" si="272"/>
        <v>0</v>
      </c>
      <c r="P5717" s="30">
        <f t="shared" si="270"/>
        <v>1</v>
      </c>
    </row>
    <row r="5718" spans="1:16">
      <c r="A5718" s="3">
        <f t="shared" si="271"/>
        <v>5716</v>
      </c>
      <c r="B5718" s="3">
        <f>IF(成绩记录表!C5718=成绩查询表!$G$17,P5718+ROW(P5718)/10000000,10000000)+ROW(P5718)/1000000</f>
        <v>10000000.005718</v>
      </c>
      <c r="O5718" s="15">
        <f t="shared" si="272"/>
        <v>0</v>
      </c>
      <c r="P5718" s="30">
        <f t="shared" ref="P5718:P5781" si="273">IFERROR(VALUE(COUNTIFS($C$2:$C$20000,C5718,$O$2:$O$20000,"&gt;"&amp;$O5718)+1),0)</f>
        <v>1</v>
      </c>
    </row>
    <row r="5719" spans="1:16">
      <c r="A5719" s="3">
        <f t="shared" si="271"/>
        <v>5717</v>
      </c>
      <c r="B5719" s="3">
        <f>IF(成绩记录表!C5719=成绩查询表!$G$17,P5719+ROW(P5719)/10000000,10000000)+ROW(P5719)/1000000</f>
        <v>10000000.005719</v>
      </c>
      <c r="O5719" s="15">
        <f t="shared" si="272"/>
        <v>0</v>
      </c>
      <c r="P5719" s="30">
        <f t="shared" si="273"/>
        <v>1</v>
      </c>
    </row>
    <row r="5720" spans="1:16">
      <c r="A5720" s="3">
        <f t="shared" si="271"/>
        <v>5718</v>
      </c>
      <c r="B5720" s="3">
        <f>IF(成绩记录表!C5720=成绩查询表!$G$17,P5720+ROW(P5720)/10000000,10000000)+ROW(P5720)/1000000</f>
        <v>10000000.005720001</v>
      </c>
      <c r="O5720" s="15">
        <f t="shared" si="272"/>
        <v>0</v>
      </c>
      <c r="P5720" s="30">
        <f t="shared" si="273"/>
        <v>1</v>
      </c>
    </row>
    <row r="5721" spans="1:16">
      <c r="A5721" s="3">
        <f t="shared" si="271"/>
        <v>5719</v>
      </c>
      <c r="B5721" s="3">
        <f>IF(成绩记录表!C5721=成绩查询表!$G$17,P5721+ROW(P5721)/10000000,10000000)+ROW(P5721)/1000000</f>
        <v>10000000.005720999</v>
      </c>
      <c r="O5721" s="15">
        <f t="shared" si="272"/>
        <v>0</v>
      </c>
      <c r="P5721" s="30">
        <f t="shared" si="273"/>
        <v>1</v>
      </c>
    </row>
    <row r="5722" spans="1:16">
      <c r="A5722" s="3">
        <f t="shared" si="271"/>
        <v>5720</v>
      </c>
      <c r="B5722" s="3">
        <f>IF(成绩记录表!C5722=成绩查询表!$G$17,P5722+ROW(P5722)/10000000,10000000)+ROW(P5722)/1000000</f>
        <v>10000000.005721999</v>
      </c>
      <c r="O5722" s="15">
        <f t="shared" si="272"/>
        <v>0</v>
      </c>
      <c r="P5722" s="30">
        <f t="shared" si="273"/>
        <v>1</v>
      </c>
    </row>
    <row r="5723" spans="1:16">
      <c r="A5723" s="3">
        <f t="shared" si="271"/>
        <v>5721</v>
      </c>
      <c r="B5723" s="3">
        <f>IF(成绩记录表!C5723=成绩查询表!$G$17,P5723+ROW(P5723)/10000000,10000000)+ROW(P5723)/1000000</f>
        <v>10000000.005723</v>
      </c>
      <c r="O5723" s="15">
        <f t="shared" si="272"/>
        <v>0</v>
      </c>
      <c r="P5723" s="30">
        <f t="shared" si="273"/>
        <v>1</v>
      </c>
    </row>
    <row r="5724" spans="1:16">
      <c r="A5724" s="3">
        <f t="shared" si="271"/>
        <v>5722</v>
      </c>
      <c r="B5724" s="3">
        <f>IF(成绩记录表!C5724=成绩查询表!$G$17,P5724+ROW(P5724)/10000000,10000000)+ROW(P5724)/1000000</f>
        <v>10000000.005724</v>
      </c>
      <c r="O5724" s="15">
        <f t="shared" si="272"/>
        <v>0</v>
      </c>
      <c r="P5724" s="30">
        <f t="shared" si="273"/>
        <v>1</v>
      </c>
    </row>
    <row r="5725" spans="1:16">
      <c r="A5725" s="3">
        <f t="shared" si="271"/>
        <v>5723</v>
      </c>
      <c r="B5725" s="3">
        <f>IF(成绩记录表!C5725=成绩查询表!$G$17,P5725+ROW(P5725)/10000000,10000000)+ROW(P5725)/1000000</f>
        <v>10000000.005725</v>
      </c>
      <c r="O5725" s="15">
        <f t="shared" si="272"/>
        <v>0</v>
      </c>
      <c r="P5725" s="30">
        <f t="shared" si="273"/>
        <v>1</v>
      </c>
    </row>
    <row r="5726" spans="1:16">
      <c r="A5726" s="3">
        <f t="shared" si="271"/>
        <v>5724</v>
      </c>
      <c r="B5726" s="3">
        <f>IF(成绩记录表!C5726=成绩查询表!$G$17,P5726+ROW(P5726)/10000000,10000000)+ROW(P5726)/1000000</f>
        <v>10000000.005726</v>
      </c>
      <c r="O5726" s="15">
        <f t="shared" si="272"/>
        <v>0</v>
      </c>
      <c r="P5726" s="30">
        <f t="shared" si="273"/>
        <v>1</v>
      </c>
    </row>
    <row r="5727" spans="1:16">
      <c r="A5727" s="3">
        <f t="shared" si="271"/>
        <v>5725</v>
      </c>
      <c r="B5727" s="3">
        <f>IF(成绩记录表!C5727=成绩查询表!$G$17,P5727+ROW(P5727)/10000000,10000000)+ROW(P5727)/1000000</f>
        <v>10000000.005727001</v>
      </c>
      <c r="O5727" s="15">
        <f t="shared" si="272"/>
        <v>0</v>
      </c>
      <c r="P5727" s="30">
        <f t="shared" si="273"/>
        <v>1</v>
      </c>
    </row>
    <row r="5728" spans="1:16">
      <c r="A5728" s="3">
        <f t="shared" si="271"/>
        <v>5726</v>
      </c>
      <c r="B5728" s="3">
        <f>IF(成绩记录表!C5728=成绩查询表!$G$17,P5728+ROW(P5728)/10000000,10000000)+ROW(P5728)/1000000</f>
        <v>10000000.005728001</v>
      </c>
      <c r="O5728" s="15">
        <f t="shared" si="272"/>
        <v>0</v>
      </c>
      <c r="P5728" s="30">
        <f t="shared" si="273"/>
        <v>1</v>
      </c>
    </row>
    <row r="5729" spans="1:16">
      <c r="A5729" s="3">
        <f t="shared" si="271"/>
        <v>5727</v>
      </c>
      <c r="B5729" s="3">
        <f>IF(成绩记录表!C5729=成绩查询表!$G$17,P5729+ROW(P5729)/10000000,10000000)+ROW(P5729)/1000000</f>
        <v>10000000.005728999</v>
      </c>
      <c r="O5729" s="15">
        <f t="shared" si="272"/>
        <v>0</v>
      </c>
      <c r="P5729" s="30">
        <f t="shared" si="273"/>
        <v>1</v>
      </c>
    </row>
    <row r="5730" spans="1:16">
      <c r="A5730" s="3">
        <f t="shared" si="271"/>
        <v>5728</v>
      </c>
      <c r="B5730" s="3">
        <f>IF(成绩记录表!C5730=成绩查询表!$G$17,P5730+ROW(P5730)/10000000,10000000)+ROW(P5730)/1000000</f>
        <v>10000000.005729999</v>
      </c>
      <c r="O5730" s="15">
        <f t="shared" si="272"/>
        <v>0</v>
      </c>
      <c r="P5730" s="30">
        <f t="shared" si="273"/>
        <v>1</v>
      </c>
    </row>
    <row r="5731" spans="1:16">
      <c r="A5731" s="3">
        <f t="shared" si="271"/>
        <v>5729</v>
      </c>
      <c r="B5731" s="3">
        <f>IF(成绩记录表!C5731=成绩查询表!$G$17,P5731+ROW(P5731)/10000000,10000000)+ROW(P5731)/1000000</f>
        <v>10000000.005731</v>
      </c>
      <c r="O5731" s="15">
        <f t="shared" si="272"/>
        <v>0</v>
      </c>
      <c r="P5731" s="30">
        <f t="shared" si="273"/>
        <v>1</v>
      </c>
    </row>
    <row r="5732" spans="1:16">
      <c r="A5732" s="3">
        <f t="shared" si="271"/>
        <v>5730</v>
      </c>
      <c r="B5732" s="3">
        <f>IF(成绩记录表!C5732=成绩查询表!$G$17,P5732+ROW(P5732)/10000000,10000000)+ROW(P5732)/1000000</f>
        <v>10000000.005732</v>
      </c>
      <c r="O5732" s="15">
        <f t="shared" si="272"/>
        <v>0</v>
      </c>
      <c r="P5732" s="30">
        <f t="shared" si="273"/>
        <v>1</v>
      </c>
    </row>
    <row r="5733" spans="1:16">
      <c r="A5733" s="3">
        <f t="shared" si="271"/>
        <v>5731</v>
      </c>
      <c r="B5733" s="3">
        <f>IF(成绩记录表!C5733=成绩查询表!$G$17,P5733+ROW(P5733)/10000000,10000000)+ROW(P5733)/1000000</f>
        <v>10000000.005733</v>
      </c>
      <c r="O5733" s="15">
        <f t="shared" si="272"/>
        <v>0</v>
      </c>
      <c r="P5733" s="30">
        <f t="shared" si="273"/>
        <v>1</v>
      </c>
    </row>
    <row r="5734" spans="1:16">
      <c r="A5734" s="3">
        <f t="shared" si="271"/>
        <v>5732</v>
      </c>
      <c r="B5734" s="3">
        <f>IF(成绩记录表!C5734=成绩查询表!$G$17,P5734+ROW(P5734)/10000000,10000000)+ROW(P5734)/1000000</f>
        <v>10000000.005734</v>
      </c>
      <c r="O5734" s="15">
        <f t="shared" si="272"/>
        <v>0</v>
      </c>
      <c r="P5734" s="30">
        <f t="shared" si="273"/>
        <v>1</v>
      </c>
    </row>
    <row r="5735" spans="1:16">
      <c r="A5735" s="3">
        <f t="shared" si="271"/>
        <v>5733</v>
      </c>
      <c r="B5735" s="3">
        <f>IF(成绩记录表!C5735=成绩查询表!$G$17,P5735+ROW(P5735)/10000000,10000000)+ROW(P5735)/1000000</f>
        <v>10000000.005735001</v>
      </c>
      <c r="O5735" s="15">
        <f t="shared" si="272"/>
        <v>0</v>
      </c>
      <c r="P5735" s="30">
        <f t="shared" si="273"/>
        <v>1</v>
      </c>
    </row>
    <row r="5736" spans="1:16">
      <c r="A5736" s="3">
        <f t="shared" si="271"/>
        <v>5734</v>
      </c>
      <c r="B5736" s="3">
        <f>IF(成绩记录表!C5736=成绩查询表!$G$17,P5736+ROW(P5736)/10000000,10000000)+ROW(P5736)/1000000</f>
        <v>10000000.005736001</v>
      </c>
      <c r="O5736" s="15">
        <f t="shared" si="272"/>
        <v>0</v>
      </c>
      <c r="P5736" s="30">
        <f t="shared" si="273"/>
        <v>1</v>
      </c>
    </row>
    <row r="5737" spans="1:16">
      <c r="A5737" s="3">
        <f t="shared" si="271"/>
        <v>5735</v>
      </c>
      <c r="B5737" s="3">
        <f>IF(成绩记录表!C5737=成绩查询表!$G$17,P5737+ROW(P5737)/10000000,10000000)+ROW(P5737)/1000000</f>
        <v>10000000.005736999</v>
      </c>
      <c r="O5737" s="15">
        <f t="shared" si="272"/>
        <v>0</v>
      </c>
      <c r="P5737" s="30">
        <f t="shared" si="273"/>
        <v>1</v>
      </c>
    </row>
    <row r="5738" spans="1:16">
      <c r="A5738" s="3">
        <f t="shared" si="271"/>
        <v>5736</v>
      </c>
      <c r="B5738" s="3">
        <f>IF(成绩记录表!C5738=成绩查询表!$G$17,P5738+ROW(P5738)/10000000,10000000)+ROW(P5738)/1000000</f>
        <v>10000000.005737999</v>
      </c>
      <c r="O5738" s="15">
        <f t="shared" si="272"/>
        <v>0</v>
      </c>
      <c r="P5738" s="30">
        <f t="shared" si="273"/>
        <v>1</v>
      </c>
    </row>
    <row r="5739" spans="1:16">
      <c r="A5739" s="3">
        <f t="shared" si="271"/>
        <v>5737</v>
      </c>
      <c r="B5739" s="3">
        <f>IF(成绩记录表!C5739=成绩查询表!$G$17,P5739+ROW(P5739)/10000000,10000000)+ROW(P5739)/1000000</f>
        <v>10000000.005739</v>
      </c>
      <c r="O5739" s="15">
        <f t="shared" si="272"/>
        <v>0</v>
      </c>
      <c r="P5739" s="30">
        <f t="shared" si="273"/>
        <v>1</v>
      </c>
    </row>
    <row r="5740" spans="1:16">
      <c r="A5740" s="3">
        <f t="shared" si="271"/>
        <v>5738</v>
      </c>
      <c r="B5740" s="3">
        <f>IF(成绩记录表!C5740=成绩查询表!$G$17,P5740+ROW(P5740)/10000000,10000000)+ROW(P5740)/1000000</f>
        <v>10000000.00574</v>
      </c>
      <c r="O5740" s="15">
        <f t="shared" si="272"/>
        <v>0</v>
      </c>
      <c r="P5740" s="30">
        <f t="shared" si="273"/>
        <v>1</v>
      </c>
    </row>
    <row r="5741" spans="1:16">
      <c r="A5741" s="3">
        <f t="shared" si="271"/>
        <v>5739</v>
      </c>
      <c r="B5741" s="3">
        <f>IF(成绩记录表!C5741=成绩查询表!$G$17,P5741+ROW(P5741)/10000000,10000000)+ROW(P5741)/1000000</f>
        <v>10000000.005741</v>
      </c>
      <c r="O5741" s="15">
        <f t="shared" si="272"/>
        <v>0</v>
      </c>
      <c r="P5741" s="30">
        <f t="shared" si="273"/>
        <v>1</v>
      </c>
    </row>
    <row r="5742" spans="1:16">
      <c r="A5742" s="3">
        <f t="shared" si="271"/>
        <v>5740</v>
      </c>
      <c r="B5742" s="3">
        <f>IF(成绩记录表!C5742=成绩查询表!$G$17,P5742+ROW(P5742)/10000000,10000000)+ROW(P5742)/1000000</f>
        <v>10000000.005742</v>
      </c>
      <c r="O5742" s="15">
        <f t="shared" si="272"/>
        <v>0</v>
      </c>
      <c r="P5742" s="30">
        <f t="shared" si="273"/>
        <v>1</v>
      </c>
    </row>
    <row r="5743" spans="1:16">
      <c r="A5743" s="3">
        <f t="shared" si="271"/>
        <v>5741</v>
      </c>
      <c r="B5743" s="3">
        <f>IF(成绩记录表!C5743=成绩查询表!$G$17,P5743+ROW(P5743)/10000000,10000000)+ROW(P5743)/1000000</f>
        <v>10000000.005743001</v>
      </c>
      <c r="O5743" s="15">
        <f t="shared" si="272"/>
        <v>0</v>
      </c>
      <c r="P5743" s="30">
        <f t="shared" si="273"/>
        <v>1</v>
      </c>
    </row>
    <row r="5744" spans="1:16">
      <c r="A5744" s="3">
        <f t="shared" si="271"/>
        <v>5742</v>
      </c>
      <c r="B5744" s="3">
        <f>IF(成绩记录表!C5744=成绩查询表!$G$17,P5744+ROW(P5744)/10000000,10000000)+ROW(P5744)/1000000</f>
        <v>10000000.005744001</v>
      </c>
      <c r="O5744" s="15">
        <f t="shared" si="272"/>
        <v>0</v>
      </c>
      <c r="P5744" s="30">
        <f t="shared" si="273"/>
        <v>1</v>
      </c>
    </row>
    <row r="5745" spans="1:16">
      <c r="A5745" s="3">
        <f t="shared" si="271"/>
        <v>5743</v>
      </c>
      <c r="B5745" s="3">
        <f>IF(成绩记录表!C5745=成绩查询表!$G$17,P5745+ROW(P5745)/10000000,10000000)+ROW(P5745)/1000000</f>
        <v>10000000.005744999</v>
      </c>
      <c r="O5745" s="15">
        <f t="shared" si="272"/>
        <v>0</v>
      </c>
      <c r="P5745" s="30">
        <f t="shared" si="273"/>
        <v>1</v>
      </c>
    </row>
    <row r="5746" spans="1:16">
      <c r="A5746" s="3">
        <f t="shared" si="271"/>
        <v>5744</v>
      </c>
      <c r="B5746" s="3">
        <f>IF(成绩记录表!C5746=成绩查询表!$G$17,P5746+ROW(P5746)/10000000,10000000)+ROW(P5746)/1000000</f>
        <v>10000000.005746</v>
      </c>
      <c r="O5746" s="15">
        <f t="shared" si="272"/>
        <v>0</v>
      </c>
      <c r="P5746" s="30">
        <f t="shared" si="273"/>
        <v>1</v>
      </c>
    </row>
    <row r="5747" spans="1:16">
      <c r="A5747" s="3">
        <f t="shared" si="271"/>
        <v>5745</v>
      </c>
      <c r="B5747" s="3">
        <f>IF(成绩记录表!C5747=成绩查询表!$G$17,P5747+ROW(P5747)/10000000,10000000)+ROW(P5747)/1000000</f>
        <v>10000000.005747</v>
      </c>
      <c r="O5747" s="15">
        <f t="shared" si="272"/>
        <v>0</v>
      </c>
      <c r="P5747" s="30">
        <f t="shared" si="273"/>
        <v>1</v>
      </c>
    </row>
    <row r="5748" spans="1:16">
      <c r="A5748" s="3">
        <f t="shared" si="271"/>
        <v>5746</v>
      </c>
      <c r="B5748" s="3">
        <f>IF(成绩记录表!C5748=成绩查询表!$G$17,P5748+ROW(P5748)/10000000,10000000)+ROW(P5748)/1000000</f>
        <v>10000000.005748</v>
      </c>
      <c r="O5748" s="15">
        <f t="shared" si="272"/>
        <v>0</v>
      </c>
      <c r="P5748" s="30">
        <f t="shared" si="273"/>
        <v>1</v>
      </c>
    </row>
    <row r="5749" spans="1:16">
      <c r="A5749" s="3">
        <f t="shared" si="271"/>
        <v>5747</v>
      </c>
      <c r="B5749" s="3">
        <f>IF(成绩记录表!C5749=成绩查询表!$G$17,P5749+ROW(P5749)/10000000,10000000)+ROW(P5749)/1000000</f>
        <v>10000000.005749</v>
      </c>
      <c r="O5749" s="15">
        <f t="shared" si="272"/>
        <v>0</v>
      </c>
      <c r="P5749" s="30">
        <f t="shared" si="273"/>
        <v>1</v>
      </c>
    </row>
    <row r="5750" spans="1:16">
      <c r="A5750" s="3">
        <f t="shared" si="271"/>
        <v>5748</v>
      </c>
      <c r="B5750" s="3">
        <f>IF(成绩记录表!C5750=成绩查询表!$G$17,P5750+ROW(P5750)/10000000,10000000)+ROW(P5750)/1000000</f>
        <v>10000000.00575</v>
      </c>
      <c r="O5750" s="15">
        <f t="shared" si="272"/>
        <v>0</v>
      </c>
      <c r="P5750" s="30">
        <f t="shared" si="273"/>
        <v>1</v>
      </c>
    </row>
    <row r="5751" spans="1:16">
      <c r="A5751" s="3">
        <f t="shared" si="271"/>
        <v>5749</v>
      </c>
      <c r="B5751" s="3">
        <f>IF(成绩记录表!C5751=成绩查询表!$G$17,P5751+ROW(P5751)/10000000,10000000)+ROW(P5751)/1000000</f>
        <v>10000000.005751001</v>
      </c>
      <c r="O5751" s="15">
        <f t="shared" si="272"/>
        <v>0</v>
      </c>
      <c r="P5751" s="30">
        <f t="shared" si="273"/>
        <v>1</v>
      </c>
    </row>
    <row r="5752" spans="1:16">
      <c r="A5752" s="3">
        <f t="shared" si="271"/>
        <v>5750</v>
      </c>
      <c r="B5752" s="3">
        <f>IF(成绩记录表!C5752=成绩查询表!$G$17,P5752+ROW(P5752)/10000000,10000000)+ROW(P5752)/1000000</f>
        <v>10000000.005751999</v>
      </c>
      <c r="O5752" s="15">
        <f t="shared" si="272"/>
        <v>0</v>
      </c>
      <c r="P5752" s="30">
        <f t="shared" si="273"/>
        <v>1</v>
      </c>
    </row>
    <row r="5753" spans="1:16">
      <c r="A5753" s="3">
        <f t="shared" si="271"/>
        <v>5751</v>
      </c>
      <c r="B5753" s="3">
        <f>IF(成绩记录表!C5753=成绩查询表!$G$17,P5753+ROW(P5753)/10000000,10000000)+ROW(P5753)/1000000</f>
        <v>10000000.005752999</v>
      </c>
      <c r="O5753" s="15">
        <f t="shared" si="272"/>
        <v>0</v>
      </c>
      <c r="P5753" s="30">
        <f t="shared" si="273"/>
        <v>1</v>
      </c>
    </row>
    <row r="5754" spans="1:16">
      <c r="A5754" s="3">
        <f t="shared" si="271"/>
        <v>5752</v>
      </c>
      <c r="B5754" s="3">
        <f>IF(成绩记录表!C5754=成绩查询表!$G$17,P5754+ROW(P5754)/10000000,10000000)+ROW(P5754)/1000000</f>
        <v>10000000.005754</v>
      </c>
      <c r="O5754" s="15">
        <f t="shared" si="272"/>
        <v>0</v>
      </c>
      <c r="P5754" s="30">
        <f t="shared" si="273"/>
        <v>1</v>
      </c>
    </row>
    <row r="5755" spans="1:16">
      <c r="A5755" s="3">
        <f t="shared" si="271"/>
        <v>5753</v>
      </c>
      <c r="B5755" s="3">
        <f>IF(成绩记录表!C5755=成绩查询表!$G$17,P5755+ROW(P5755)/10000000,10000000)+ROW(P5755)/1000000</f>
        <v>10000000.005755</v>
      </c>
      <c r="O5755" s="15">
        <f t="shared" si="272"/>
        <v>0</v>
      </c>
      <c r="P5755" s="30">
        <f t="shared" si="273"/>
        <v>1</v>
      </c>
    </row>
    <row r="5756" spans="1:16">
      <c r="A5756" s="3">
        <f t="shared" si="271"/>
        <v>5754</v>
      </c>
      <c r="B5756" s="3">
        <f>IF(成绩记录表!C5756=成绩查询表!$G$17,P5756+ROW(P5756)/10000000,10000000)+ROW(P5756)/1000000</f>
        <v>10000000.005756</v>
      </c>
      <c r="O5756" s="15">
        <f t="shared" si="272"/>
        <v>0</v>
      </c>
      <c r="P5756" s="30">
        <f t="shared" si="273"/>
        <v>1</v>
      </c>
    </row>
    <row r="5757" spans="1:16">
      <c r="A5757" s="3">
        <f t="shared" si="271"/>
        <v>5755</v>
      </c>
      <c r="B5757" s="3">
        <f>IF(成绩记录表!C5757=成绩查询表!$G$17,P5757+ROW(P5757)/10000000,10000000)+ROW(P5757)/1000000</f>
        <v>10000000.005757</v>
      </c>
      <c r="O5757" s="15">
        <f t="shared" si="272"/>
        <v>0</v>
      </c>
      <c r="P5757" s="30">
        <f t="shared" si="273"/>
        <v>1</v>
      </c>
    </row>
    <row r="5758" spans="1:16">
      <c r="A5758" s="3">
        <f t="shared" si="271"/>
        <v>5756</v>
      </c>
      <c r="B5758" s="3">
        <f>IF(成绩记录表!C5758=成绩查询表!$G$17,P5758+ROW(P5758)/10000000,10000000)+ROW(P5758)/1000000</f>
        <v>10000000.005758001</v>
      </c>
      <c r="O5758" s="15">
        <f t="shared" si="272"/>
        <v>0</v>
      </c>
      <c r="P5758" s="30">
        <f t="shared" si="273"/>
        <v>1</v>
      </c>
    </row>
    <row r="5759" spans="1:16">
      <c r="A5759" s="3">
        <f t="shared" si="271"/>
        <v>5757</v>
      </c>
      <c r="B5759" s="3">
        <f>IF(成绩记录表!C5759=成绩查询表!$G$17,P5759+ROW(P5759)/10000000,10000000)+ROW(P5759)/1000000</f>
        <v>10000000.005759001</v>
      </c>
      <c r="O5759" s="15">
        <f t="shared" si="272"/>
        <v>0</v>
      </c>
      <c r="P5759" s="30">
        <f t="shared" si="273"/>
        <v>1</v>
      </c>
    </row>
    <row r="5760" spans="1:16">
      <c r="A5760" s="3">
        <f t="shared" si="271"/>
        <v>5758</v>
      </c>
      <c r="B5760" s="3">
        <f>IF(成绩记录表!C5760=成绩查询表!$G$17,P5760+ROW(P5760)/10000000,10000000)+ROW(P5760)/1000000</f>
        <v>10000000.005759999</v>
      </c>
      <c r="O5760" s="15">
        <f t="shared" si="272"/>
        <v>0</v>
      </c>
      <c r="P5760" s="30">
        <f t="shared" si="273"/>
        <v>1</v>
      </c>
    </row>
    <row r="5761" spans="1:16">
      <c r="A5761" s="3">
        <f t="shared" si="271"/>
        <v>5759</v>
      </c>
      <c r="B5761" s="3">
        <f>IF(成绩记录表!C5761=成绩查询表!$G$17,P5761+ROW(P5761)/10000000,10000000)+ROW(P5761)/1000000</f>
        <v>10000000.005760999</v>
      </c>
      <c r="O5761" s="15">
        <f t="shared" si="272"/>
        <v>0</v>
      </c>
      <c r="P5761" s="30">
        <f t="shared" si="273"/>
        <v>1</v>
      </c>
    </row>
    <row r="5762" spans="1:16">
      <c r="A5762" s="3">
        <f t="shared" si="271"/>
        <v>5760</v>
      </c>
      <c r="B5762" s="3">
        <f>IF(成绩记录表!C5762=成绩查询表!$G$17,P5762+ROW(P5762)/10000000,10000000)+ROW(P5762)/1000000</f>
        <v>10000000.005762</v>
      </c>
      <c r="O5762" s="15">
        <f t="shared" si="272"/>
        <v>0</v>
      </c>
      <c r="P5762" s="30">
        <f t="shared" si="273"/>
        <v>1</v>
      </c>
    </row>
    <row r="5763" spans="1:16">
      <c r="A5763" s="3">
        <f t="shared" si="271"/>
        <v>5761</v>
      </c>
      <c r="B5763" s="3">
        <f>IF(成绩记录表!C5763=成绩查询表!$G$17,P5763+ROW(P5763)/10000000,10000000)+ROW(P5763)/1000000</f>
        <v>10000000.005763</v>
      </c>
      <c r="O5763" s="15">
        <f t="shared" si="272"/>
        <v>0</v>
      </c>
      <c r="P5763" s="30">
        <f t="shared" si="273"/>
        <v>1</v>
      </c>
    </row>
    <row r="5764" spans="1:16">
      <c r="A5764" s="3">
        <f t="shared" si="271"/>
        <v>5762</v>
      </c>
      <c r="B5764" s="3">
        <f>IF(成绩记录表!C5764=成绩查询表!$G$17,P5764+ROW(P5764)/10000000,10000000)+ROW(P5764)/1000000</f>
        <v>10000000.005764</v>
      </c>
      <c r="O5764" s="15">
        <f t="shared" si="272"/>
        <v>0</v>
      </c>
      <c r="P5764" s="30">
        <f t="shared" si="273"/>
        <v>1</v>
      </c>
    </row>
    <row r="5765" spans="1:16">
      <c r="A5765" s="3">
        <f t="shared" si="271"/>
        <v>5763</v>
      </c>
      <c r="B5765" s="3">
        <f>IF(成绩记录表!C5765=成绩查询表!$G$17,P5765+ROW(P5765)/10000000,10000000)+ROW(P5765)/1000000</f>
        <v>10000000.005765</v>
      </c>
      <c r="O5765" s="15">
        <f t="shared" si="272"/>
        <v>0</v>
      </c>
      <c r="P5765" s="30">
        <f t="shared" si="273"/>
        <v>1</v>
      </c>
    </row>
    <row r="5766" spans="1:16">
      <c r="A5766" s="3">
        <f t="shared" si="271"/>
        <v>5764</v>
      </c>
      <c r="B5766" s="3">
        <f>IF(成绩记录表!C5766=成绩查询表!$G$17,P5766+ROW(P5766)/10000000,10000000)+ROW(P5766)/1000000</f>
        <v>10000000.005766001</v>
      </c>
      <c r="O5766" s="15">
        <f t="shared" si="272"/>
        <v>0</v>
      </c>
      <c r="P5766" s="30">
        <f t="shared" si="273"/>
        <v>1</v>
      </c>
    </row>
    <row r="5767" spans="1:16">
      <c r="A5767" s="3">
        <f t="shared" si="271"/>
        <v>5765</v>
      </c>
      <c r="B5767" s="3">
        <f>IF(成绩记录表!C5767=成绩查询表!$G$17,P5767+ROW(P5767)/10000000,10000000)+ROW(P5767)/1000000</f>
        <v>10000000.005767001</v>
      </c>
      <c r="O5767" s="15">
        <f t="shared" si="272"/>
        <v>0</v>
      </c>
      <c r="P5767" s="30">
        <f t="shared" si="273"/>
        <v>1</v>
      </c>
    </row>
    <row r="5768" spans="1:16">
      <c r="A5768" s="3">
        <f t="shared" si="271"/>
        <v>5766</v>
      </c>
      <c r="B5768" s="3">
        <f>IF(成绩记录表!C5768=成绩查询表!$G$17,P5768+ROW(P5768)/10000000,10000000)+ROW(P5768)/1000000</f>
        <v>10000000.005767999</v>
      </c>
      <c r="O5768" s="15">
        <f t="shared" si="272"/>
        <v>0</v>
      </c>
      <c r="P5768" s="30">
        <f t="shared" si="273"/>
        <v>1</v>
      </c>
    </row>
    <row r="5769" spans="1:16">
      <c r="A5769" s="3">
        <f t="shared" si="271"/>
        <v>5767</v>
      </c>
      <c r="B5769" s="3">
        <f>IF(成绩记录表!C5769=成绩查询表!$G$17,P5769+ROW(P5769)/10000000,10000000)+ROW(P5769)/1000000</f>
        <v>10000000.005768999</v>
      </c>
      <c r="O5769" s="15">
        <f t="shared" si="272"/>
        <v>0</v>
      </c>
      <c r="P5769" s="30">
        <f t="shared" si="273"/>
        <v>1</v>
      </c>
    </row>
    <row r="5770" spans="1:16">
      <c r="A5770" s="3">
        <f t="shared" si="271"/>
        <v>5768</v>
      </c>
      <c r="B5770" s="3">
        <f>IF(成绩记录表!C5770=成绩查询表!$G$17,P5770+ROW(P5770)/10000000,10000000)+ROW(P5770)/1000000</f>
        <v>10000000.00577</v>
      </c>
      <c r="O5770" s="15">
        <f t="shared" si="272"/>
        <v>0</v>
      </c>
      <c r="P5770" s="30">
        <f t="shared" si="273"/>
        <v>1</v>
      </c>
    </row>
    <row r="5771" spans="1:16">
      <c r="A5771" s="3">
        <f t="shared" si="271"/>
        <v>5769</v>
      </c>
      <c r="B5771" s="3">
        <f>IF(成绩记录表!C5771=成绩查询表!$G$17,P5771+ROW(P5771)/10000000,10000000)+ROW(P5771)/1000000</f>
        <v>10000000.005771</v>
      </c>
      <c r="O5771" s="15">
        <f t="shared" si="272"/>
        <v>0</v>
      </c>
      <c r="P5771" s="30">
        <f t="shared" si="273"/>
        <v>1</v>
      </c>
    </row>
    <row r="5772" spans="1:16">
      <c r="A5772" s="3">
        <f t="shared" si="271"/>
        <v>5770</v>
      </c>
      <c r="B5772" s="3">
        <f>IF(成绩记录表!C5772=成绩查询表!$G$17,P5772+ROW(P5772)/10000000,10000000)+ROW(P5772)/1000000</f>
        <v>10000000.005772</v>
      </c>
      <c r="O5772" s="15">
        <f t="shared" si="272"/>
        <v>0</v>
      </c>
      <c r="P5772" s="30">
        <f t="shared" si="273"/>
        <v>1</v>
      </c>
    </row>
    <row r="5773" spans="1:16">
      <c r="A5773" s="3">
        <f t="shared" si="271"/>
        <v>5771</v>
      </c>
      <c r="B5773" s="3">
        <f>IF(成绩记录表!C5773=成绩查询表!$G$17,P5773+ROW(P5773)/10000000,10000000)+ROW(P5773)/1000000</f>
        <v>10000000.005773</v>
      </c>
      <c r="O5773" s="15">
        <f t="shared" si="272"/>
        <v>0</v>
      </c>
      <c r="P5773" s="30">
        <f t="shared" si="273"/>
        <v>1</v>
      </c>
    </row>
    <row r="5774" spans="1:16">
      <c r="A5774" s="3">
        <f t="shared" si="271"/>
        <v>5772</v>
      </c>
      <c r="B5774" s="3">
        <f>IF(成绩记录表!C5774=成绩查询表!$G$17,P5774+ROW(P5774)/10000000,10000000)+ROW(P5774)/1000000</f>
        <v>10000000.005774001</v>
      </c>
      <c r="O5774" s="15">
        <f t="shared" si="272"/>
        <v>0</v>
      </c>
      <c r="P5774" s="30">
        <f t="shared" si="273"/>
        <v>1</v>
      </c>
    </row>
    <row r="5775" spans="1:16">
      <c r="A5775" s="3">
        <f t="shared" si="271"/>
        <v>5773</v>
      </c>
      <c r="B5775" s="3">
        <f>IF(成绩记录表!C5775=成绩查询表!$G$17,P5775+ROW(P5775)/10000000,10000000)+ROW(P5775)/1000000</f>
        <v>10000000.005775001</v>
      </c>
      <c r="O5775" s="15">
        <f t="shared" si="272"/>
        <v>0</v>
      </c>
      <c r="P5775" s="30">
        <f t="shared" si="273"/>
        <v>1</v>
      </c>
    </row>
    <row r="5776" spans="1:16">
      <c r="A5776" s="3">
        <f t="shared" ref="A5776:A5839" si="274">RANK(B5776,B:B,1)</f>
        <v>5774</v>
      </c>
      <c r="B5776" s="3">
        <f>IF(成绩记录表!C5776=成绩查询表!$G$17,P5776+ROW(P5776)/10000000,10000000)+ROW(P5776)/1000000</f>
        <v>10000000.005775999</v>
      </c>
      <c r="O5776" s="15">
        <f t="shared" ref="O5776:O5839" si="275">SUM(F5776:N5776)</f>
        <v>0</v>
      </c>
      <c r="P5776" s="30">
        <f t="shared" si="273"/>
        <v>1</v>
      </c>
    </row>
    <row r="5777" spans="1:16">
      <c r="A5777" s="3">
        <f t="shared" si="274"/>
        <v>5775</v>
      </c>
      <c r="B5777" s="3">
        <f>IF(成绩记录表!C5777=成绩查询表!$G$17,P5777+ROW(P5777)/10000000,10000000)+ROW(P5777)/1000000</f>
        <v>10000000.005777</v>
      </c>
      <c r="O5777" s="15">
        <f t="shared" si="275"/>
        <v>0</v>
      </c>
      <c r="P5777" s="30">
        <f t="shared" si="273"/>
        <v>1</v>
      </c>
    </row>
    <row r="5778" spans="1:16">
      <c r="A5778" s="3">
        <f t="shared" si="274"/>
        <v>5776</v>
      </c>
      <c r="B5778" s="3">
        <f>IF(成绩记录表!C5778=成绩查询表!$G$17,P5778+ROW(P5778)/10000000,10000000)+ROW(P5778)/1000000</f>
        <v>10000000.005778</v>
      </c>
      <c r="O5778" s="15">
        <f t="shared" si="275"/>
        <v>0</v>
      </c>
      <c r="P5778" s="30">
        <f t="shared" si="273"/>
        <v>1</v>
      </c>
    </row>
    <row r="5779" spans="1:16">
      <c r="A5779" s="3">
        <f t="shared" si="274"/>
        <v>5777</v>
      </c>
      <c r="B5779" s="3">
        <f>IF(成绩记录表!C5779=成绩查询表!$G$17,P5779+ROW(P5779)/10000000,10000000)+ROW(P5779)/1000000</f>
        <v>10000000.005779</v>
      </c>
      <c r="O5779" s="15">
        <f t="shared" si="275"/>
        <v>0</v>
      </c>
      <c r="P5779" s="30">
        <f t="shared" si="273"/>
        <v>1</v>
      </c>
    </row>
    <row r="5780" spans="1:16">
      <c r="A5780" s="3">
        <f t="shared" si="274"/>
        <v>5778</v>
      </c>
      <c r="B5780" s="3">
        <f>IF(成绩记录表!C5780=成绩查询表!$G$17,P5780+ROW(P5780)/10000000,10000000)+ROW(P5780)/1000000</f>
        <v>10000000.00578</v>
      </c>
      <c r="O5780" s="15">
        <f t="shared" si="275"/>
        <v>0</v>
      </c>
      <c r="P5780" s="30">
        <f t="shared" si="273"/>
        <v>1</v>
      </c>
    </row>
    <row r="5781" spans="1:16">
      <c r="A5781" s="3">
        <f t="shared" si="274"/>
        <v>5779</v>
      </c>
      <c r="B5781" s="3">
        <f>IF(成绩记录表!C5781=成绩查询表!$G$17,P5781+ROW(P5781)/10000000,10000000)+ROW(P5781)/1000000</f>
        <v>10000000.005781</v>
      </c>
      <c r="O5781" s="15">
        <f t="shared" si="275"/>
        <v>0</v>
      </c>
      <c r="P5781" s="30">
        <f t="shared" si="273"/>
        <v>1</v>
      </c>
    </row>
    <row r="5782" spans="1:16">
      <c r="A5782" s="3">
        <f t="shared" si="274"/>
        <v>5780</v>
      </c>
      <c r="B5782" s="3">
        <f>IF(成绩记录表!C5782=成绩查询表!$G$17,P5782+ROW(P5782)/10000000,10000000)+ROW(P5782)/1000000</f>
        <v>10000000.005782001</v>
      </c>
      <c r="O5782" s="15">
        <f t="shared" si="275"/>
        <v>0</v>
      </c>
      <c r="P5782" s="30">
        <f t="shared" ref="P5782:P5845" si="276">IFERROR(VALUE(COUNTIFS($C$2:$C$20000,C5782,$O$2:$O$20000,"&gt;"&amp;$O5782)+1),0)</f>
        <v>1</v>
      </c>
    </row>
    <row r="5783" spans="1:16">
      <c r="A5783" s="3">
        <f t="shared" si="274"/>
        <v>5781</v>
      </c>
      <c r="B5783" s="3">
        <f>IF(成绩记录表!C5783=成绩查询表!$G$17,P5783+ROW(P5783)/10000000,10000000)+ROW(P5783)/1000000</f>
        <v>10000000.005782999</v>
      </c>
      <c r="O5783" s="15">
        <f t="shared" si="275"/>
        <v>0</v>
      </c>
      <c r="P5783" s="30">
        <f t="shared" si="276"/>
        <v>1</v>
      </c>
    </row>
    <row r="5784" spans="1:16">
      <c r="A5784" s="3">
        <f t="shared" si="274"/>
        <v>5782</v>
      </c>
      <c r="B5784" s="3">
        <f>IF(成绩记录表!C5784=成绩查询表!$G$17,P5784+ROW(P5784)/10000000,10000000)+ROW(P5784)/1000000</f>
        <v>10000000.005783999</v>
      </c>
      <c r="O5784" s="15">
        <f t="shared" si="275"/>
        <v>0</v>
      </c>
      <c r="P5784" s="30">
        <f t="shared" si="276"/>
        <v>1</v>
      </c>
    </row>
    <row r="5785" spans="1:16">
      <c r="A5785" s="3">
        <f t="shared" si="274"/>
        <v>5783</v>
      </c>
      <c r="B5785" s="3">
        <f>IF(成绩记录表!C5785=成绩查询表!$G$17,P5785+ROW(P5785)/10000000,10000000)+ROW(P5785)/1000000</f>
        <v>10000000.005785</v>
      </c>
      <c r="O5785" s="15">
        <f t="shared" si="275"/>
        <v>0</v>
      </c>
      <c r="P5785" s="30">
        <f t="shared" si="276"/>
        <v>1</v>
      </c>
    </row>
    <row r="5786" spans="1:16">
      <c r="A5786" s="3">
        <f t="shared" si="274"/>
        <v>5784</v>
      </c>
      <c r="B5786" s="3">
        <f>IF(成绩记录表!C5786=成绩查询表!$G$17,P5786+ROW(P5786)/10000000,10000000)+ROW(P5786)/1000000</f>
        <v>10000000.005786</v>
      </c>
      <c r="O5786" s="15">
        <f t="shared" si="275"/>
        <v>0</v>
      </c>
      <c r="P5786" s="30">
        <f t="shared" si="276"/>
        <v>1</v>
      </c>
    </row>
    <row r="5787" spans="1:16">
      <c r="A5787" s="3">
        <f t="shared" si="274"/>
        <v>5785</v>
      </c>
      <c r="B5787" s="3">
        <f>IF(成绩记录表!C5787=成绩查询表!$G$17,P5787+ROW(P5787)/10000000,10000000)+ROW(P5787)/1000000</f>
        <v>10000000.005787</v>
      </c>
      <c r="O5787" s="15">
        <f t="shared" si="275"/>
        <v>0</v>
      </c>
      <c r="P5787" s="30">
        <f t="shared" si="276"/>
        <v>1</v>
      </c>
    </row>
    <row r="5788" spans="1:16">
      <c r="A5788" s="3">
        <f t="shared" si="274"/>
        <v>5786</v>
      </c>
      <c r="B5788" s="3">
        <f>IF(成绩记录表!C5788=成绩查询表!$G$17,P5788+ROW(P5788)/10000000,10000000)+ROW(P5788)/1000000</f>
        <v>10000000.005788</v>
      </c>
      <c r="O5788" s="15">
        <f t="shared" si="275"/>
        <v>0</v>
      </c>
      <c r="P5788" s="30">
        <f t="shared" si="276"/>
        <v>1</v>
      </c>
    </row>
    <row r="5789" spans="1:16">
      <c r="A5789" s="3">
        <f t="shared" si="274"/>
        <v>5787</v>
      </c>
      <c r="B5789" s="3">
        <f>IF(成绩记录表!C5789=成绩查询表!$G$17,P5789+ROW(P5789)/10000000,10000000)+ROW(P5789)/1000000</f>
        <v>10000000.005789001</v>
      </c>
      <c r="O5789" s="15">
        <f t="shared" si="275"/>
        <v>0</v>
      </c>
      <c r="P5789" s="30">
        <f t="shared" si="276"/>
        <v>1</v>
      </c>
    </row>
    <row r="5790" spans="1:16">
      <c r="A5790" s="3">
        <f t="shared" si="274"/>
        <v>5788</v>
      </c>
      <c r="B5790" s="3">
        <f>IF(成绩记录表!C5790=成绩查询表!$G$17,P5790+ROW(P5790)/10000000,10000000)+ROW(P5790)/1000000</f>
        <v>10000000.005790001</v>
      </c>
      <c r="O5790" s="15">
        <f t="shared" si="275"/>
        <v>0</v>
      </c>
      <c r="P5790" s="30">
        <f t="shared" si="276"/>
        <v>1</v>
      </c>
    </row>
    <row r="5791" spans="1:16">
      <c r="A5791" s="3">
        <f t="shared" si="274"/>
        <v>5789</v>
      </c>
      <c r="B5791" s="3">
        <f>IF(成绩记录表!C5791=成绩查询表!$G$17,P5791+ROW(P5791)/10000000,10000000)+ROW(P5791)/1000000</f>
        <v>10000000.005790999</v>
      </c>
      <c r="O5791" s="15">
        <f t="shared" si="275"/>
        <v>0</v>
      </c>
      <c r="P5791" s="30">
        <f t="shared" si="276"/>
        <v>1</v>
      </c>
    </row>
    <row r="5792" spans="1:16">
      <c r="A5792" s="3">
        <f t="shared" si="274"/>
        <v>5790</v>
      </c>
      <c r="B5792" s="3">
        <f>IF(成绩记录表!C5792=成绩查询表!$G$17,P5792+ROW(P5792)/10000000,10000000)+ROW(P5792)/1000000</f>
        <v>10000000.005791999</v>
      </c>
      <c r="O5792" s="15">
        <f t="shared" si="275"/>
        <v>0</v>
      </c>
      <c r="P5792" s="30">
        <f t="shared" si="276"/>
        <v>1</v>
      </c>
    </row>
    <row r="5793" spans="1:16">
      <c r="A5793" s="3">
        <f t="shared" si="274"/>
        <v>5791</v>
      </c>
      <c r="B5793" s="3">
        <f>IF(成绩记录表!C5793=成绩查询表!$G$17,P5793+ROW(P5793)/10000000,10000000)+ROW(P5793)/1000000</f>
        <v>10000000.005793</v>
      </c>
      <c r="O5793" s="15">
        <f t="shared" si="275"/>
        <v>0</v>
      </c>
      <c r="P5793" s="30">
        <f t="shared" si="276"/>
        <v>1</v>
      </c>
    </row>
    <row r="5794" spans="1:16">
      <c r="A5794" s="3">
        <f t="shared" si="274"/>
        <v>5792</v>
      </c>
      <c r="B5794" s="3">
        <f>IF(成绩记录表!C5794=成绩查询表!$G$17,P5794+ROW(P5794)/10000000,10000000)+ROW(P5794)/1000000</f>
        <v>10000000.005794</v>
      </c>
      <c r="O5794" s="15">
        <f t="shared" si="275"/>
        <v>0</v>
      </c>
      <c r="P5794" s="30">
        <f t="shared" si="276"/>
        <v>1</v>
      </c>
    </row>
    <row r="5795" spans="1:16">
      <c r="A5795" s="3">
        <f t="shared" si="274"/>
        <v>5793</v>
      </c>
      <c r="B5795" s="3">
        <f>IF(成绩记录表!C5795=成绩查询表!$G$17,P5795+ROW(P5795)/10000000,10000000)+ROW(P5795)/1000000</f>
        <v>10000000.005795</v>
      </c>
      <c r="O5795" s="15">
        <f t="shared" si="275"/>
        <v>0</v>
      </c>
      <c r="P5795" s="30">
        <f t="shared" si="276"/>
        <v>1</v>
      </c>
    </row>
    <row r="5796" spans="1:16">
      <c r="A5796" s="3">
        <f t="shared" si="274"/>
        <v>5794</v>
      </c>
      <c r="B5796" s="3">
        <f>IF(成绩记录表!C5796=成绩查询表!$G$17,P5796+ROW(P5796)/10000000,10000000)+ROW(P5796)/1000000</f>
        <v>10000000.005796</v>
      </c>
      <c r="O5796" s="15">
        <f t="shared" si="275"/>
        <v>0</v>
      </c>
      <c r="P5796" s="30">
        <f t="shared" si="276"/>
        <v>1</v>
      </c>
    </row>
    <row r="5797" spans="1:16">
      <c r="A5797" s="3">
        <f t="shared" si="274"/>
        <v>5795</v>
      </c>
      <c r="B5797" s="3">
        <f>IF(成绩记录表!C5797=成绩查询表!$G$17,P5797+ROW(P5797)/10000000,10000000)+ROW(P5797)/1000000</f>
        <v>10000000.005797001</v>
      </c>
      <c r="O5797" s="15">
        <f t="shared" si="275"/>
        <v>0</v>
      </c>
      <c r="P5797" s="30">
        <f t="shared" si="276"/>
        <v>1</v>
      </c>
    </row>
    <row r="5798" spans="1:16">
      <c r="A5798" s="3">
        <f t="shared" si="274"/>
        <v>5796</v>
      </c>
      <c r="B5798" s="3">
        <f>IF(成绩记录表!C5798=成绩查询表!$G$17,P5798+ROW(P5798)/10000000,10000000)+ROW(P5798)/1000000</f>
        <v>10000000.005798001</v>
      </c>
      <c r="O5798" s="15">
        <f t="shared" si="275"/>
        <v>0</v>
      </c>
      <c r="P5798" s="30">
        <f t="shared" si="276"/>
        <v>1</v>
      </c>
    </row>
    <row r="5799" spans="1:16">
      <c r="A5799" s="3">
        <f t="shared" si="274"/>
        <v>5797</v>
      </c>
      <c r="B5799" s="3">
        <f>IF(成绩记录表!C5799=成绩查询表!$G$17,P5799+ROW(P5799)/10000000,10000000)+ROW(P5799)/1000000</f>
        <v>10000000.005798999</v>
      </c>
      <c r="O5799" s="15">
        <f t="shared" si="275"/>
        <v>0</v>
      </c>
      <c r="P5799" s="30">
        <f t="shared" si="276"/>
        <v>1</v>
      </c>
    </row>
    <row r="5800" spans="1:16">
      <c r="A5800" s="3">
        <f t="shared" si="274"/>
        <v>5798</v>
      </c>
      <c r="B5800" s="3">
        <f>IF(成绩记录表!C5800=成绩查询表!$G$17,P5800+ROW(P5800)/10000000,10000000)+ROW(P5800)/1000000</f>
        <v>10000000.005799999</v>
      </c>
      <c r="O5800" s="15">
        <f t="shared" si="275"/>
        <v>0</v>
      </c>
      <c r="P5800" s="30">
        <f t="shared" si="276"/>
        <v>1</v>
      </c>
    </row>
    <row r="5801" spans="1:16">
      <c r="A5801" s="3">
        <f t="shared" si="274"/>
        <v>5799</v>
      </c>
      <c r="B5801" s="3">
        <f>IF(成绩记录表!C5801=成绩查询表!$G$17,P5801+ROW(P5801)/10000000,10000000)+ROW(P5801)/1000000</f>
        <v>10000000.005801</v>
      </c>
      <c r="O5801" s="15">
        <f t="shared" si="275"/>
        <v>0</v>
      </c>
      <c r="P5801" s="30">
        <f t="shared" si="276"/>
        <v>1</v>
      </c>
    </row>
    <row r="5802" spans="1:16">
      <c r="A5802" s="3">
        <f t="shared" si="274"/>
        <v>5800</v>
      </c>
      <c r="B5802" s="3">
        <f>IF(成绩记录表!C5802=成绩查询表!$G$17,P5802+ROW(P5802)/10000000,10000000)+ROW(P5802)/1000000</f>
        <v>10000000.005802</v>
      </c>
      <c r="O5802" s="15">
        <f t="shared" si="275"/>
        <v>0</v>
      </c>
      <c r="P5802" s="30">
        <f t="shared" si="276"/>
        <v>1</v>
      </c>
    </row>
    <row r="5803" spans="1:16">
      <c r="A5803" s="3">
        <f t="shared" si="274"/>
        <v>5801</v>
      </c>
      <c r="B5803" s="3">
        <f>IF(成绩记录表!C5803=成绩查询表!$G$17,P5803+ROW(P5803)/10000000,10000000)+ROW(P5803)/1000000</f>
        <v>10000000.005803</v>
      </c>
      <c r="O5803" s="15">
        <f t="shared" si="275"/>
        <v>0</v>
      </c>
      <c r="P5803" s="30">
        <f t="shared" si="276"/>
        <v>1</v>
      </c>
    </row>
    <row r="5804" spans="1:16">
      <c r="A5804" s="3">
        <f t="shared" si="274"/>
        <v>5802</v>
      </c>
      <c r="B5804" s="3">
        <f>IF(成绩记录表!C5804=成绩查询表!$G$17,P5804+ROW(P5804)/10000000,10000000)+ROW(P5804)/1000000</f>
        <v>10000000.005804</v>
      </c>
      <c r="O5804" s="15">
        <f t="shared" si="275"/>
        <v>0</v>
      </c>
      <c r="P5804" s="30">
        <f t="shared" si="276"/>
        <v>1</v>
      </c>
    </row>
    <row r="5805" spans="1:16">
      <c r="A5805" s="3">
        <f t="shared" si="274"/>
        <v>5803</v>
      </c>
      <c r="B5805" s="3">
        <f>IF(成绩记录表!C5805=成绩查询表!$G$17,P5805+ROW(P5805)/10000000,10000000)+ROW(P5805)/1000000</f>
        <v>10000000.005805001</v>
      </c>
      <c r="O5805" s="15">
        <f t="shared" si="275"/>
        <v>0</v>
      </c>
      <c r="P5805" s="30">
        <f t="shared" si="276"/>
        <v>1</v>
      </c>
    </row>
    <row r="5806" spans="1:16">
      <c r="A5806" s="3">
        <f t="shared" si="274"/>
        <v>5804</v>
      </c>
      <c r="B5806" s="3">
        <f>IF(成绩记录表!C5806=成绩查询表!$G$17,P5806+ROW(P5806)/10000000,10000000)+ROW(P5806)/1000000</f>
        <v>10000000.005806001</v>
      </c>
      <c r="O5806" s="15">
        <f t="shared" si="275"/>
        <v>0</v>
      </c>
      <c r="P5806" s="30">
        <f t="shared" si="276"/>
        <v>1</v>
      </c>
    </row>
    <row r="5807" spans="1:16">
      <c r="A5807" s="3">
        <f t="shared" si="274"/>
        <v>5805</v>
      </c>
      <c r="B5807" s="3">
        <f>IF(成绩记录表!C5807=成绩查询表!$G$17,P5807+ROW(P5807)/10000000,10000000)+ROW(P5807)/1000000</f>
        <v>10000000.005806999</v>
      </c>
      <c r="O5807" s="15">
        <f t="shared" si="275"/>
        <v>0</v>
      </c>
      <c r="P5807" s="30">
        <f t="shared" si="276"/>
        <v>1</v>
      </c>
    </row>
    <row r="5808" spans="1:16">
      <c r="A5808" s="3">
        <f t="shared" si="274"/>
        <v>5806</v>
      </c>
      <c r="B5808" s="3">
        <f>IF(成绩记录表!C5808=成绩查询表!$G$17,P5808+ROW(P5808)/10000000,10000000)+ROW(P5808)/1000000</f>
        <v>10000000.005808</v>
      </c>
      <c r="O5808" s="15">
        <f t="shared" si="275"/>
        <v>0</v>
      </c>
      <c r="P5808" s="30">
        <f t="shared" si="276"/>
        <v>1</v>
      </c>
    </row>
    <row r="5809" spans="1:16">
      <c r="A5809" s="3">
        <f t="shared" si="274"/>
        <v>5807</v>
      </c>
      <c r="B5809" s="3">
        <f>IF(成绩记录表!C5809=成绩查询表!$G$17,P5809+ROW(P5809)/10000000,10000000)+ROW(P5809)/1000000</f>
        <v>10000000.005809</v>
      </c>
      <c r="O5809" s="15">
        <f t="shared" si="275"/>
        <v>0</v>
      </c>
      <c r="P5809" s="30">
        <f t="shared" si="276"/>
        <v>1</v>
      </c>
    </row>
    <row r="5810" spans="1:16">
      <c r="A5810" s="3">
        <f t="shared" si="274"/>
        <v>5808</v>
      </c>
      <c r="B5810" s="3">
        <f>IF(成绩记录表!C5810=成绩查询表!$G$17,P5810+ROW(P5810)/10000000,10000000)+ROW(P5810)/1000000</f>
        <v>10000000.00581</v>
      </c>
      <c r="O5810" s="15">
        <f t="shared" si="275"/>
        <v>0</v>
      </c>
      <c r="P5810" s="30">
        <f t="shared" si="276"/>
        <v>1</v>
      </c>
    </row>
    <row r="5811" spans="1:16">
      <c r="A5811" s="3">
        <f t="shared" si="274"/>
        <v>5809</v>
      </c>
      <c r="B5811" s="3">
        <f>IF(成绩记录表!C5811=成绩查询表!$G$17,P5811+ROW(P5811)/10000000,10000000)+ROW(P5811)/1000000</f>
        <v>10000000.005811</v>
      </c>
      <c r="O5811" s="15">
        <f t="shared" si="275"/>
        <v>0</v>
      </c>
      <c r="P5811" s="30">
        <f t="shared" si="276"/>
        <v>1</v>
      </c>
    </row>
    <row r="5812" spans="1:16">
      <c r="A5812" s="3">
        <f t="shared" si="274"/>
        <v>5810</v>
      </c>
      <c r="B5812" s="3">
        <f>IF(成绩记录表!C5812=成绩查询表!$G$17,P5812+ROW(P5812)/10000000,10000000)+ROW(P5812)/1000000</f>
        <v>10000000.005812</v>
      </c>
      <c r="O5812" s="15">
        <f t="shared" si="275"/>
        <v>0</v>
      </c>
      <c r="P5812" s="30">
        <f t="shared" si="276"/>
        <v>1</v>
      </c>
    </row>
    <row r="5813" spans="1:16">
      <c r="A5813" s="3">
        <f t="shared" si="274"/>
        <v>5811</v>
      </c>
      <c r="B5813" s="3">
        <f>IF(成绩记录表!C5813=成绩查询表!$G$17,P5813+ROW(P5813)/10000000,10000000)+ROW(P5813)/1000000</f>
        <v>10000000.005813001</v>
      </c>
      <c r="O5813" s="15">
        <f t="shared" si="275"/>
        <v>0</v>
      </c>
      <c r="P5813" s="30">
        <f t="shared" si="276"/>
        <v>1</v>
      </c>
    </row>
    <row r="5814" spans="1:16">
      <c r="A5814" s="3">
        <f t="shared" si="274"/>
        <v>5812</v>
      </c>
      <c r="B5814" s="3">
        <f>IF(成绩记录表!C5814=成绩查询表!$G$17,P5814+ROW(P5814)/10000000,10000000)+ROW(P5814)/1000000</f>
        <v>10000000.005813999</v>
      </c>
      <c r="O5814" s="15">
        <f t="shared" si="275"/>
        <v>0</v>
      </c>
      <c r="P5814" s="30">
        <f t="shared" si="276"/>
        <v>1</v>
      </c>
    </row>
    <row r="5815" spans="1:16">
      <c r="A5815" s="3">
        <f t="shared" si="274"/>
        <v>5813</v>
      </c>
      <c r="B5815" s="3">
        <f>IF(成绩记录表!C5815=成绩查询表!$G$17,P5815+ROW(P5815)/10000000,10000000)+ROW(P5815)/1000000</f>
        <v>10000000.005814999</v>
      </c>
      <c r="O5815" s="15">
        <f t="shared" si="275"/>
        <v>0</v>
      </c>
      <c r="P5815" s="30">
        <f t="shared" si="276"/>
        <v>1</v>
      </c>
    </row>
    <row r="5816" spans="1:16">
      <c r="A5816" s="3">
        <f t="shared" si="274"/>
        <v>5814</v>
      </c>
      <c r="B5816" s="3">
        <f>IF(成绩记录表!C5816=成绩查询表!$G$17,P5816+ROW(P5816)/10000000,10000000)+ROW(P5816)/1000000</f>
        <v>10000000.005816</v>
      </c>
      <c r="O5816" s="15">
        <f t="shared" si="275"/>
        <v>0</v>
      </c>
      <c r="P5816" s="30">
        <f t="shared" si="276"/>
        <v>1</v>
      </c>
    </row>
    <row r="5817" spans="1:16">
      <c r="A5817" s="3">
        <f t="shared" si="274"/>
        <v>5815</v>
      </c>
      <c r="B5817" s="3">
        <f>IF(成绩记录表!C5817=成绩查询表!$G$17,P5817+ROW(P5817)/10000000,10000000)+ROW(P5817)/1000000</f>
        <v>10000000.005817</v>
      </c>
      <c r="O5817" s="15">
        <f t="shared" si="275"/>
        <v>0</v>
      </c>
      <c r="P5817" s="30">
        <f t="shared" si="276"/>
        <v>1</v>
      </c>
    </row>
    <row r="5818" spans="1:16">
      <c r="A5818" s="3">
        <f t="shared" si="274"/>
        <v>5816</v>
      </c>
      <c r="B5818" s="3">
        <f>IF(成绩记录表!C5818=成绩查询表!$G$17,P5818+ROW(P5818)/10000000,10000000)+ROW(P5818)/1000000</f>
        <v>10000000.005818</v>
      </c>
      <c r="O5818" s="15">
        <f t="shared" si="275"/>
        <v>0</v>
      </c>
      <c r="P5818" s="30">
        <f t="shared" si="276"/>
        <v>1</v>
      </c>
    </row>
    <row r="5819" spans="1:16">
      <c r="A5819" s="3">
        <f t="shared" si="274"/>
        <v>5817</v>
      </c>
      <c r="B5819" s="3">
        <f>IF(成绩记录表!C5819=成绩查询表!$G$17,P5819+ROW(P5819)/10000000,10000000)+ROW(P5819)/1000000</f>
        <v>10000000.005819</v>
      </c>
      <c r="O5819" s="15">
        <f t="shared" si="275"/>
        <v>0</v>
      </c>
      <c r="P5819" s="30">
        <f t="shared" si="276"/>
        <v>1</v>
      </c>
    </row>
    <row r="5820" spans="1:16">
      <c r="A5820" s="3">
        <f t="shared" si="274"/>
        <v>5818</v>
      </c>
      <c r="B5820" s="3">
        <f>IF(成绩记录表!C5820=成绩查询表!$G$17,P5820+ROW(P5820)/10000000,10000000)+ROW(P5820)/1000000</f>
        <v>10000000.005820001</v>
      </c>
      <c r="O5820" s="15">
        <f t="shared" si="275"/>
        <v>0</v>
      </c>
      <c r="P5820" s="30">
        <f t="shared" si="276"/>
        <v>1</v>
      </c>
    </row>
    <row r="5821" spans="1:16">
      <c r="A5821" s="3">
        <f t="shared" si="274"/>
        <v>5819</v>
      </c>
      <c r="B5821" s="3">
        <f>IF(成绩记录表!C5821=成绩查询表!$G$17,P5821+ROW(P5821)/10000000,10000000)+ROW(P5821)/1000000</f>
        <v>10000000.005821001</v>
      </c>
      <c r="O5821" s="15">
        <f t="shared" si="275"/>
        <v>0</v>
      </c>
      <c r="P5821" s="30">
        <f t="shared" si="276"/>
        <v>1</v>
      </c>
    </row>
    <row r="5822" spans="1:16">
      <c r="A5822" s="3">
        <f t="shared" si="274"/>
        <v>5820</v>
      </c>
      <c r="B5822" s="3">
        <f>IF(成绩记录表!C5822=成绩查询表!$G$17,P5822+ROW(P5822)/10000000,10000000)+ROW(P5822)/1000000</f>
        <v>10000000.005821999</v>
      </c>
      <c r="O5822" s="15">
        <f t="shared" si="275"/>
        <v>0</v>
      </c>
      <c r="P5822" s="30">
        <f t="shared" si="276"/>
        <v>1</v>
      </c>
    </row>
    <row r="5823" spans="1:16">
      <c r="A5823" s="3">
        <f t="shared" si="274"/>
        <v>5821</v>
      </c>
      <c r="B5823" s="3">
        <f>IF(成绩记录表!C5823=成绩查询表!$G$17,P5823+ROW(P5823)/10000000,10000000)+ROW(P5823)/1000000</f>
        <v>10000000.005822999</v>
      </c>
      <c r="O5823" s="15">
        <f t="shared" si="275"/>
        <v>0</v>
      </c>
      <c r="P5823" s="30">
        <f t="shared" si="276"/>
        <v>1</v>
      </c>
    </row>
    <row r="5824" spans="1:16">
      <c r="A5824" s="3">
        <f t="shared" si="274"/>
        <v>5822</v>
      </c>
      <c r="B5824" s="3">
        <f>IF(成绩记录表!C5824=成绩查询表!$G$17,P5824+ROW(P5824)/10000000,10000000)+ROW(P5824)/1000000</f>
        <v>10000000.005824</v>
      </c>
      <c r="O5824" s="15">
        <f t="shared" si="275"/>
        <v>0</v>
      </c>
      <c r="P5824" s="30">
        <f t="shared" si="276"/>
        <v>1</v>
      </c>
    </row>
    <row r="5825" spans="1:16">
      <c r="A5825" s="3">
        <f t="shared" si="274"/>
        <v>5823</v>
      </c>
      <c r="B5825" s="3">
        <f>IF(成绩记录表!C5825=成绩查询表!$G$17,P5825+ROW(P5825)/10000000,10000000)+ROW(P5825)/1000000</f>
        <v>10000000.005825</v>
      </c>
      <c r="O5825" s="15">
        <f t="shared" si="275"/>
        <v>0</v>
      </c>
      <c r="P5825" s="30">
        <f t="shared" si="276"/>
        <v>1</v>
      </c>
    </row>
    <row r="5826" spans="1:16">
      <c r="A5826" s="3">
        <f t="shared" si="274"/>
        <v>5824</v>
      </c>
      <c r="B5826" s="3">
        <f>IF(成绩记录表!C5826=成绩查询表!$G$17,P5826+ROW(P5826)/10000000,10000000)+ROW(P5826)/1000000</f>
        <v>10000000.005826</v>
      </c>
      <c r="O5826" s="15">
        <f t="shared" si="275"/>
        <v>0</v>
      </c>
      <c r="P5826" s="30">
        <f t="shared" si="276"/>
        <v>1</v>
      </c>
    </row>
    <row r="5827" spans="1:16">
      <c r="A5827" s="3">
        <f t="shared" si="274"/>
        <v>5825</v>
      </c>
      <c r="B5827" s="3">
        <f>IF(成绩记录表!C5827=成绩查询表!$G$17,P5827+ROW(P5827)/10000000,10000000)+ROW(P5827)/1000000</f>
        <v>10000000.005827</v>
      </c>
      <c r="O5827" s="15">
        <f t="shared" si="275"/>
        <v>0</v>
      </c>
      <c r="P5827" s="30">
        <f t="shared" si="276"/>
        <v>1</v>
      </c>
    </row>
    <row r="5828" spans="1:16">
      <c r="A5828" s="3">
        <f t="shared" si="274"/>
        <v>5826</v>
      </c>
      <c r="B5828" s="3">
        <f>IF(成绩记录表!C5828=成绩查询表!$G$17,P5828+ROW(P5828)/10000000,10000000)+ROW(P5828)/1000000</f>
        <v>10000000.005828001</v>
      </c>
      <c r="O5828" s="15">
        <f t="shared" si="275"/>
        <v>0</v>
      </c>
      <c r="P5828" s="30">
        <f t="shared" si="276"/>
        <v>1</v>
      </c>
    </row>
    <row r="5829" spans="1:16">
      <c r="A5829" s="3">
        <f t="shared" si="274"/>
        <v>5827</v>
      </c>
      <c r="B5829" s="3">
        <f>IF(成绩记录表!C5829=成绩查询表!$G$17,P5829+ROW(P5829)/10000000,10000000)+ROW(P5829)/1000000</f>
        <v>10000000.005829001</v>
      </c>
      <c r="O5829" s="15">
        <f t="shared" si="275"/>
        <v>0</v>
      </c>
      <c r="P5829" s="30">
        <f t="shared" si="276"/>
        <v>1</v>
      </c>
    </row>
    <row r="5830" spans="1:16">
      <c r="A5830" s="3">
        <f t="shared" si="274"/>
        <v>5828</v>
      </c>
      <c r="B5830" s="3">
        <f>IF(成绩记录表!C5830=成绩查询表!$G$17,P5830+ROW(P5830)/10000000,10000000)+ROW(P5830)/1000000</f>
        <v>10000000.005829999</v>
      </c>
      <c r="O5830" s="15">
        <f t="shared" si="275"/>
        <v>0</v>
      </c>
      <c r="P5830" s="30">
        <f t="shared" si="276"/>
        <v>1</v>
      </c>
    </row>
    <row r="5831" spans="1:16">
      <c r="A5831" s="3">
        <f t="shared" si="274"/>
        <v>5829</v>
      </c>
      <c r="B5831" s="3">
        <f>IF(成绩记录表!C5831=成绩查询表!$G$17,P5831+ROW(P5831)/10000000,10000000)+ROW(P5831)/1000000</f>
        <v>10000000.005830999</v>
      </c>
      <c r="O5831" s="15">
        <f t="shared" si="275"/>
        <v>0</v>
      </c>
      <c r="P5831" s="30">
        <f t="shared" si="276"/>
        <v>1</v>
      </c>
    </row>
    <row r="5832" spans="1:16">
      <c r="A5832" s="3">
        <f t="shared" si="274"/>
        <v>5830</v>
      </c>
      <c r="B5832" s="3">
        <f>IF(成绩记录表!C5832=成绩查询表!$G$17,P5832+ROW(P5832)/10000000,10000000)+ROW(P5832)/1000000</f>
        <v>10000000.005832</v>
      </c>
      <c r="O5832" s="15">
        <f t="shared" si="275"/>
        <v>0</v>
      </c>
      <c r="P5832" s="30">
        <f t="shared" si="276"/>
        <v>1</v>
      </c>
    </row>
    <row r="5833" spans="1:16">
      <c r="A5833" s="3">
        <f t="shared" si="274"/>
        <v>5831</v>
      </c>
      <c r="B5833" s="3">
        <f>IF(成绩记录表!C5833=成绩查询表!$G$17,P5833+ROW(P5833)/10000000,10000000)+ROW(P5833)/1000000</f>
        <v>10000000.005833</v>
      </c>
      <c r="O5833" s="15">
        <f t="shared" si="275"/>
        <v>0</v>
      </c>
      <c r="P5833" s="30">
        <f t="shared" si="276"/>
        <v>1</v>
      </c>
    </row>
    <row r="5834" spans="1:16">
      <c r="A5834" s="3">
        <f t="shared" si="274"/>
        <v>5832</v>
      </c>
      <c r="B5834" s="3">
        <f>IF(成绩记录表!C5834=成绩查询表!$G$17,P5834+ROW(P5834)/10000000,10000000)+ROW(P5834)/1000000</f>
        <v>10000000.005834</v>
      </c>
      <c r="O5834" s="15">
        <f t="shared" si="275"/>
        <v>0</v>
      </c>
      <c r="P5834" s="30">
        <f t="shared" si="276"/>
        <v>1</v>
      </c>
    </row>
    <row r="5835" spans="1:16">
      <c r="A5835" s="3">
        <f t="shared" si="274"/>
        <v>5833</v>
      </c>
      <c r="B5835" s="3">
        <f>IF(成绩记录表!C5835=成绩查询表!$G$17,P5835+ROW(P5835)/10000000,10000000)+ROW(P5835)/1000000</f>
        <v>10000000.005835</v>
      </c>
      <c r="O5835" s="15">
        <f t="shared" si="275"/>
        <v>0</v>
      </c>
      <c r="P5835" s="30">
        <f t="shared" si="276"/>
        <v>1</v>
      </c>
    </row>
    <row r="5836" spans="1:16">
      <c r="A5836" s="3">
        <f t="shared" si="274"/>
        <v>5834</v>
      </c>
      <c r="B5836" s="3">
        <f>IF(成绩记录表!C5836=成绩查询表!$G$17,P5836+ROW(P5836)/10000000,10000000)+ROW(P5836)/1000000</f>
        <v>10000000.005836001</v>
      </c>
      <c r="O5836" s="15">
        <f t="shared" si="275"/>
        <v>0</v>
      </c>
      <c r="P5836" s="30">
        <f t="shared" si="276"/>
        <v>1</v>
      </c>
    </row>
    <row r="5837" spans="1:16">
      <c r="A5837" s="3">
        <f t="shared" si="274"/>
        <v>5835</v>
      </c>
      <c r="B5837" s="3">
        <f>IF(成绩记录表!C5837=成绩查询表!$G$17,P5837+ROW(P5837)/10000000,10000000)+ROW(P5837)/1000000</f>
        <v>10000000.005837001</v>
      </c>
      <c r="O5837" s="15">
        <f t="shared" si="275"/>
        <v>0</v>
      </c>
      <c r="P5837" s="30">
        <f t="shared" si="276"/>
        <v>1</v>
      </c>
    </row>
    <row r="5838" spans="1:16">
      <c r="A5838" s="3">
        <f t="shared" si="274"/>
        <v>5836</v>
      </c>
      <c r="B5838" s="3">
        <f>IF(成绩记录表!C5838=成绩查询表!$G$17,P5838+ROW(P5838)/10000000,10000000)+ROW(P5838)/1000000</f>
        <v>10000000.005837999</v>
      </c>
      <c r="O5838" s="15">
        <f t="shared" si="275"/>
        <v>0</v>
      </c>
      <c r="P5838" s="30">
        <f t="shared" si="276"/>
        <v>1</v>
      </c>
    </row>
    <row r="5839" spans="1:16">
      <c r="A5839" s="3">
        <f t="shared" si="274"/>
        <v>5837</v>
      </c>
      <c r="B5839" s="3">
        <f>IF(成绩记录表!C5839=成绩查询表!$G$17,P5839+ROW(P5839)/10000000,10000000)+ROW(P5839)/1000000</f>
        <v>10000000.005839</v>
      </c>
      <c r="O5839" s="15">
        <f t="shared" si="275"/>
        <v>0</v>
      </c>
      <c r="P5839" s="30">
        <f t="shared" si="276"/>
        <v>1</v>
      </c>
    </row>
    <row r="5840" spans="1:16">
      <c r="A5840" s="3">
        <f t="shared" ref="A5840:A5903" si="277">RANK(B5840,B:B,1)</f>
        <v>5838</v>
      </c>
      <c r="B5840" s="3">
        <f>IF(成绩记录表!C5840=成绩查询表!$G$17,P5840+ROW(P5840)/10000000,10000000)+ROW(P5840)/1000000</f>
        <v>10000000.00584</v>
      </c>
      <c r="O5840" s="15">
        <f t="shared" ref="O5840:O5903" si="278">SUM(F5840:N5840)</f>
        <v>0</v>
      </c>
      <c r="P5840" s="30">
        <f t="shared" si="276"/>
        <v>1</v>
      </c>
    </row>
    <row r="5841" spans="1:16">
      <c r="A5841" s="3">
        <f t="shared" si="277"/>
        <v>5839</v>
      </c>
      <c r="B5841" s="3">
        <f>IF(成绩记录表!C5841=成绩查询表!$G$17,P5841+ROW(P5841)/10000000,10000000)+ROW(P5841)/1000000</f>
        <v>10000000.005841</v>
      </c>
      <c r="O5841" s="15">
        <f t="shared" si="278"/>
        <v>0</v>
      </c>
      <c r="P5841" s="30">
        <f t="shared" si="276"/>
        <v>1</v>
      </c>
    </row>
    <row r="5842" spans="1:16">
      <c r="A5842" s="3">
        <f t="shared" si="277"/>
        <v>5840</v>
      </c>
      <c r="B5842" s="3">
        <f>IF(成绩记录表!C5842=成绩查询表!$G$17,P5842+ROW(P5842)/10000000,10000000)+ROW(P5842)/1000000</f>
        <v>10000000.005842</v>
      </c>
      <c r="O5842" s="15">
        <f t="shared" si="278"/>
        <v>0</v>
      </c>
      <c r="P5842" s="30">
        <f t="shared" si="276"/>
        <v>1</v>
      </c>
    </row>
    <row r="5843" spans="1:16">
      <c r="A5843" s="3">
        <f t="shared" si="277"/>
        <v>5841</v>
      </c>
      <c r="B5843" s="3">
        <f>IF(成绩记录表!C5843=成绩查询表!$G$17,P5843+ROW(P5843)/10000000,10000000)+ROW(P5843)/1000000</f>
        <v>10000000.005843</v>
      </c>
      <c r="O5843" s="15">
        <f t="shared" si="278"/>
        <v>0</v>
      </c>
      <c r="P5843" s="30">
        <f t="shared" si="276"/>
        <v>1</v>
      </c>
    </row>
    <row r="5844" spans="1:16">
      <c r="A5844" s="3">
        <f t="shared" si="277"/>
        <v>5842</v>
      </c>
      <c r="B5844" s="3">
        <f>IF(成绩记录表!C5844=成绩查询表!$G$17,P5844+ROW(P5844)/10000000,10000000)+ROW(P5844)/1000000</f>
        <v>10000000.005844001</v>
      </c>
      <c r="O5844" s="15">
        <f t="shared" si="278"/>
        <v>0</v>
      </c>
      <c r="P5844" s="30">
        <f t="shared" si="276"/>
        <v>1</v>
      </c>
    </row>
    <row r="5845" spans="1:16">
      <c r="A5845" s="3">
        <f t="shared" si="277"/>
        <v>5843</v>
      </c>
      <c r="B5845" s="3">
        <f>IF(成绩记录表!C5845=成绩查询表!$G$17,P5845+ROW(P5845)/10000000,10000000)+ROW(P5845)/1000000</f>
        <v>10000000.005844999</v>
      </c>
      <c r="O5845" s="15">
        <f t="shared" si="278"/>
        <v>0</v>
      </c>
      <c r="P5845" s="30">
        <f t="shared" si="276"/>
        <v>1</v>
      </c>
    </row>
    <row r="5846" spans="1:16">
      <c r="A5846" s="3">
        <f t="shared" si="277"/>
        <v>5844</v>
      </c>
      <c r="B5846" s="3">
        <f>IF(成绩记录表!C5846=成绩查询表!$G$17,P5846+ROW(P5846)/10000000,10000000)+ROW(P5846)/1000000</f>
        <v>10000000.005845999</v>
      </c>
      <c r="O5846" s="15">
        <f t="shared" si="278"/>
        <v>0</v>
      </c>
      <c r="P5846" s="30">
        <f t="shared" ref="P5846:P5909" si="279">IFERROR(VALUE(COUNTIFS($C$2:$C$20000,C5846,$O$2:$O$20000,"&gt;"&amp;$O5846)+1),0)</f>
        <v>1</v>
      </c>
    </row>
    <row r="5847" spans="1:16">
      <c r="A5847" s="3">
        <f t="shared" si="277"/>
        <v>5845</v>
      </c>
      <c r="B5847" s="3">
        <f>IF(成绩记录表!C5847=成绩查询表!$G$17,P5847+ROW(P5847)/10000000,10000000)+ROW(P5847)/1000000</f>
        <v>10000000.005847</v>
      </c>
      <c r="O5847" s="15">
        <f t="shared" si="278"/>
        <v>0</v>
      </c>
      <c r="P5847" s="30">
        <f t="shared" si="279"/>
        <v>1</v>
      </c>
    </row>
    <row r="5848" spans="1:16">
      <c r="A5848" s="3">
        <f t="shared" si="277"/>
        <v>5846</v>
      </c>
      <c r="B5848" s="3">
        <f>IF(成绩记录表!C5848=成绩查询表!$G$17,P5848+ROW(P5848)/10000000,10000000)+ROW(P5848)/1000000</f>
        <v>10000000.005848</v>
      </c>
      <c r="O5848" s="15">
        <f t="shared" si="278"/>
        <v>0</v>
      </c>
      <c r="P5848" s="30">
        <f t="shared" si="279"/>
        <v>1</v>
      </c>
    </row>
    <row r="5849" spans="1:16">
      <c r="A5849" s="3">
        <f t="shared" si="277"/>
        <v>5847</v>
      </c>
      <c r="B5849" s="3">
        <f>IF(成绩记录表!C5849=成绩查询表!$G$17,P5849+ROW(P5849)/10000000,10000000)+ROW(P5849)/1000000</f>
        <v>10000000.005849</v>
      </c>
      <c r="O5849" s="15">
        <f t="shared" si="278"/>
        <v>0</v>
      </c>
      <c r="P5849" s="30">
        <f t="shared" si="279"/>
        <v>1</v>
      </c>
    </row>
    <row r="5850" spans="1:16">
      <c r="A5850" s="3">
        <f t="shared" si="277"/>
        <v>5848</v>
      </c>
      <c r="B5850" s="3">
        <f>IF(成绩记录表!C5850=成绩查询表!$G$17,P5850+ROW(P5850)/10000000,10000000)+ROW(P5850)/1000000</f>
        <v>10000000.00585</v>
      </c>
      <c r="O5850" s="15">
        <f t="shared" si="278"/>
        <v>0</v>
      </c>
      <c r="P5850" s="30">
        <f t="shared" si="279"/>
        <v>1</v>
      </c>
    </row>
    <row r="5851" spans="1:16">
      <c r="A5851" s="3">
        <f t="shared" si="277"/>
        <v>5849</v>
      </c>
      <c r="B5851" s="3">
        <f>IF(成绩记录表!C5851=成绩查询表!$G$17,P5851+ROW(P5851)/10000000,10000000)+ROW(P5851)/1000000</f>
        <v>10000000.005851001</v>
      </c>
      <c r="O5851" s="15">
        <f t="shared" si="278"/>
        <v>0</v>
      </c>
      <c r="P5851" s="30">
        <f t="shared" si="279"/>
        <v>1</v>
      </c>
    </row>
    <row r="5852" spans="1:16">
      <c r="A5852" s="3">
        <f t="shared" si="277"/>
        <v>5850</v>
      </c>
      <c r="B5852" s="3">
        <f>IF(成绩记录表!C5852=成绩查询表!$G$17,P5852+ROW(P5852)/10000000,10000000)+ROW(P5852)/1000000</f>
        <v>10000000.005852001</v>
      </c>
      <c r="O5852" s="15">
        <f t="shared" si="278"/>
        <v>0</v>
      </c>
      <c r="P5852" s="30">
        <f t="shared" si="279"/>
        <v>1</v>
      </c>
    </row>
    <row r="5853" spans="1:16">
      <c r="A5853" s="3">
        <f t="shared" si="277"/>
        <v>5851</v>
      </c>
      <c r="B5853" s="3">
        <f>IF(成绩记录表!C5853=成绩查询表!$G$17,P5853+ROW(P5853)/10000000,10000000)+ROW(P5853)/1000000</f>
        <v>10000000.005852999</v>
      </c>
      <c r="O5853" s="15">
        <f t="shared" si="278"/>
        <v>0</v>
      </c>
      <c r="P5853" s="30">
        <f t="shared" si="279"/>
        <v>1</v>
      </c>
    </row>
    <row r="5854" spans="1:16">
      <c r="A5854" s="3">
        <f t="shared" si="277"/>
        <v>5852</v>
      </c>
      <c r="B5854" s="3">
        <f>IF(成绩记录表!C5854=成绩查询表!$G$17,P5854+ROW(P5854)/10000000,10000000)+ROW(P5854)/1000000</f>
        <v>10000000.005853999</v>
      </c>
      <c r="O5854" s="15">
        <f t="shared" si="278"/>
        <v>0</v>
      </c>
      <c r="P5854" s="30">
        <f t="shared" si="279"/>
        <v>1</v>
      </c>
    </row>
    <row r="5855" spans="1:16">
      <c r="A5855" s="3">
        <f t="shared" si="277"/>
        <v>5853</v>
      </c>
      <c r="B5855" s="3">
        <f>IF(成绩记录表!C5855=成绩查询表!$G$17,P5855+ROW(P5855)/10000000,10000000)+ROW(P5855)/1000000</f>
        <v>10000000.005855</v>
      </c>
      <c r="O5855" s="15">
        <f t="shared" si="278"/>
        <v>0</v>
      </c>
      <c r="P5855" s="30">
        <f t="shared" si="279"/>
        <v>1</v>
      </c>
    </row>
    <row r="5856" spans="1:16">
      <c r="A5856" s="3">
        <f t="shared" si="277"/>
        <v>5854</v>
      </c>
      <c r="B5856" s="3">
        <f>IF(成绩记录表!C5856=成绩查询表!$G$17,P5856+ROW(P5856)/10000000,10000000)+ROW(P5856)/1000000</f>
        <v>10000000.005856</v>
      </c>
      <c r="O5856" s="15">
        <f t="shared" si="278"/>
        <v>0</v>
      </c>
      <c r="P5856" s="30">
        <f t="shared" si="279"/>
        <v>1</v>
      </c>
    </row>
    <row r="5857" spans="1:16">
      <c r="A5857" s="3">
        <f t="shared" si="277"/>
        <v>5855</v>
      </c>
      <c r="B5857" s="3">
        <f>IF(成绩记录表!C5857=成绩查询表!$G$17,P5857+ROW(P5857)/10000000,10000000)+ROW(P5857)/1000000</f>
        <v>10000000.005857</v>
      </c>
      <c r="O5857" s="15">
        <f t="shared" si="278"/>
        <v>0</v>
      </c>
      <c r="P5857" s="30">
        <f t="shared" si="279"/>
        <v>1</v>
      </c>
    </row>
    <row r="5858" spans="1:16">
      <c r="A5858" s="3">
        <f t="shared" si="277"/>
        <v>5856</v>
      </c>
      <c r="B5858" s="3">
        <f>IF(成绩记录表!C5858=成绩查询表!$G$17,P5858+ROW(P5858)/10000000,10000000)+ROW(P5858)/1000000</f>
        <v>10000000.005858</v>
      </c>
      <c r="O5858" s="15">
        <f t="shared" si="278"/>
        <v>0</v>
      </c>
      <c r="P5858" s="30">
        <f t="shared" si="279"/>
        <v>1</v>
      </c>
    </row>
    <row r="5859" spans="1:16">
      <c r="A5859" s="3">
        <f t="shared" si="277"/>
        <v>5857</v>
      </c>
      <c r="B5859" s="3">
        <f>IF(成绩记录表!C5859=成绩查询表!$G$17,P5859+ROW(P5859)/10000000,10000000)+ROW(P5859)/1000000</f>
        <v>10000000.005859001</v>
      </c>
      <c r="O5859" s="15">
        <f t="shared" si="278"/>
        <v>0</v>
      </c>
      <c r="P5859" s="30">
        <f t="shared" si="279"/>
        <v>1</v>
      </c>
    </row>
    <row r="5860" spans="1:16">
      <c r="A5860" s="3">
        <f t="shared" si="277"/>
        <v>5858</v>
      </c>
      <c r="B5860" s="3">
        <f>IF(成绩记录表!C5860=成绩查询表!$G$17,P5860+ROW(P5860)/10000000,10000000)+ROW(P5860)/1000000</f>
        <v>10000000.005860001</v>
      </c>
      <c r="O5860" s="15">
        <f t="shared" si="278"/>
        <v>0</v>
      </c>
      <c r="P5860" s="30">
        <f t="shared" si="279"/>
        <v>1</v>
      </c>
    </row>
    <row r="5861" spans="1:16">
      <c r="A5861" s="3">
        <f t="shared" si="277"/>
        <v>5859</v>
      </c>
      <c r="B5861" s="3">
        <f>IF(成绩记录表!C5861=成绩查询表!$G$17,P5861+ROW(P5861)/10000000,10000000)+ROW(P5861)/1000000</f>
        <v>10000000.005860999</v>
      </c>
      <c r="O5861" s="15">
        <f t="shared" si="278"/>
        <v>0</v>
      </c>
      <c r="P5861" s="30">
        <f t="shared" si="279"/>
        <v>1</v>
      </c>
    </row>
    <row r="5862" spans="1:16">
      <c r="A5862" s="3">
        <f t="shared" si="277"/>
        <v>5860</v>
      </c>
      <c r="B5862" s="3">
        <f>IF(成绩记录表!C5862=成绩查询表!$G$17,P5862+ROW(P5862)/10000000,10000000)+ROW(P5862)/1000000</f>
        <v>10000000.005861999</v>
      </c>
      <c r="O5862" s="15">
        <f t="shared" si="278"/>
        <v>0</v>
      </c>
      <c r="P5862" s="30">
        <f t="shared" si="279"/>
        <v>1</v>
      </c>
    </row>
    <row r="5863" spans="1:16">
      <c r="A5863" s="3">
        <f t="shared" si="277"/>
        <v>5861</v>
      </c>
      <c r="B5863" s="3">
        <f>IF(成绩记录表!C5863=成绩查询表!$G$17,P5863+ROW(P5863)/10000000,10000000)+ROW(P5863)/1000000</f>
        <v>10000000.005863</v>
      </c>
      <c r="O5863" s="15">
        <f t="shared" si="278"/>
        <v>0</v>
      </c>
      <c r="P5863" s="30">
        <f t="shared" si="279"/>
        <v>1</v>
      </c>
    </row>
    <row r="5864" spans="1:16">
      <c r="A5864" s="3">
        <f t="shared" si="277"/>
        <v>5862</v>
      </c>
      <c r="B5864" s="3">
        <f>IF(成绩记录表!C5864=成绩查询表!$G$17,P5864+ROW(P5864)/10000000,10000000)+ROW(P5864)/1000000</f>
        <v>10000000.005864</v>
      </c>
      <c r="O5864" s="15">
        <f t="shared" si="278"/>
        <v>0</v>
      </c>
      <c r="P5864" s="30">
        <f t="shared" si="279"/>
        <v>1</v>
      </c>
    </row>
    <row r="5865" spans="1:16">
      <c r="A5865" s="3">
        <f t="shared" si="277"/>
        <v>5863</v>
      </c>
      <c r="B5865" s="3">
        <f>IF(成绩记录表!C5865=成绩查询表!$G$17,P5865+ROW(P5865)/10000000,10000000)+ROW(P5865)/1000000</f>
        <v>10000000.005865</v>
      </c>
      <c r="O5865" s="15">
        <f t="shared" si="278"/>
        <v>0</v>
      </c>
      <c r="P5865" s="30">
        <f t="shared" si="279"/>
        <v>1</v>
      </c>
    </row>
    <row r="5866" spans="1:16">
      <c r="A5866" s="3">
        <f t="shared" si="277"/>
        <v>5864</v>
      </c>
      <c r="B5866" s="3">
        <f>IF(成绩记录表!C5866=成绩查询表!$G$17,P5866+ROW(P5866)/10000000,10000000)+ROW(P5866)/1000000</f>
        <v>10000000.005866</v>
      </c>
      <c r="O5866" s="15">
        <f t="shared" si="278"/>
        <v>0</v>
      </c>
      <c r="P5866" s="30">
        <f t="shared" si="279"/>
        <v>1</v>
      </c>
    </row>
    <row r="5867" spans="1:16">
      <c r="A5867" s="3">
        <f t="shared" si="277"/>
        <v>5865</v>
      </c>
      <c r="B5867" s="3">
        <f>IF(成绩记录表!C5867=成绩查询表!$G$17,P5867+ROW(P5867)/10000000,10000000)+ROW(P5867)/1000000</f>
        <v>10000000.005867001</v>
      </c>
      <c r="O5867" s="15">
        <f t="shared" si="278"/>
        <v>0</v>
      </c>
      <c r="P5867" s="30">
        <f t="shared" si="279"/>
        <v>1</v>
      </c>
    </row>
    <row r="5868" spans="1:16">
      <c r="A5868" s="3">
        <f t="shared" si="277"/>
        <v>5866</v>
      </c>
      <c r="B5868" s="3">
        <f>IF(成绩记录表!C5868=成绩查询表!$G$17,P5868+ROW(P5868)/10000000,10000000)+ROW(P5868)/1000000</f>
        <v>10000000.005868001</v>
      </c>
      <c r="O5868" s="15">
        <f t="shared" si="278"/>
        <v>0</v>
      </c>
      <c r="P5868" s="30">
        <f t="shared" si="279"/>
        <v>1</v>
      </c>
    </row>
    <row r="5869" spans="1:16">
      <c r="A5869" s="3">
        <f t="shared" si="277"/>
        <v>5867</v>
      </c>
      <c r="B5869" s="3">
        <f>IF(成绩记录表!C5869=成绩查询表!$G$17,P5869+ROW(P5869)/10000000,10000000)+ROW(P5869)/1000000</f>
        <v>10000000.005868999</v>
      </c>
      <c r="O5869" s="15">
        <f t="shared" si="278"/>
        <v>0</v>
      </c>
      <c r="P5869" s="30">
        <f t="shared" si="279"/>
        <v>1</v>
      </c>
    </row>
    <row r="5870" spans="1:16">
      <c r="A5870" s="3">
        <f t="shared" si="277"/>
        <v>5868</v>
      </c>
      <c r="B5870" s="3">
        <f>IF(成绩记录表!C5870=成绩查询表!$G$17,P5870+ROW(P5870)/10000000,10000000)+ROW(P5870)/1000000</f>
        <v>10000000.00587</v>
      </c>
      <c r="O5870" s="15">
        <f t="shared" si="278"/>
        <v>0</v>
      </c>
      <c r="P5870" s="30">
        <f t="shared" si="279"/>
        <v>1</v>
      </c>
    </row>
    <row r="5871" spans="1:16">
      <c r="A5871" s="3">
        <f t="shared" si="277"/>
        <v>5869</v>
      </c>
      <c r="B5871" s="3">
        <f>IF(成绩记录表!C5871=成绩查询表!$G$17,P5871+ROW(P5871)/10000000,10000000)+ROW(P5871)/1000000</f>
        <v>10000000.005871</v>
      </c>
      <c r="O5871" s="15">
        <f t="shared" si="278"/>
        <v>0</v>
      </c>
      <c r="P5871" s="30">
        <f t="shared" si="279"/>
        <v>1</v>
      </c>
    </row>
    <row r="5872" spans="1:16">
      <c r="A5872" s="3">
        <f t="shared" si="277"/>
        <v>5870</v>
      </c>
      <c r="B5872" s="3">
        <f>IF(成绩记录表!C5872=成绩查询表!$G$17,P5872+ROW(P5872)/10000000,10000000)+ROW(P5872)/1000000</f>
        <v>10000000.005872</v>
      </c>
      <c r="O5872" s="15">
        <f t="shared" si="278"/>
        <v>0</v>
      </c>
      <c r="P5872" s="30">
        <f t="shared" si="279"/>
        <v>1</v>
      </c>
    </row>
    <row r="5873" spans="1:16">
      <c r="A5873" s="3">
        <f t="shared" si="277"/>
        <v>5871</v>
      </c>
      <c r="B5873" s="3">
        <f>IF(成绩记录表!C5873=成绩查询表!$G$17,P5873+ROW(P5873)/10000000,10000000)+ROW(P5873)/1000000</f>
        <v>10000000.005873</v>
      </c>
      <c r="O5873" s="15">
        <f t="shared" si="278"/>
        <v>0</v>
      </c>
      <c r="P5873" s="30">
        <f t="shared" si="279"/>
        <v>1</v>
      </c>
    </row>
    <row r="5874" spans="1:16">
      <c r="A5874" s="3">
        <f t="shared" si="277"/>
        <v>5872</v>
      </c>
      <c r="B5874" s="3">
        <f>IF(成绩记录表!C5874=成绩查询表!$G$17,P5874+ROW(P5874)/10000000,10000000)+ROW(P5874)/1000000</f>
        <v>10000000.005874</v>
      </c>
      <c r="O5874" s="15">
        <f t="shared" si="278"/>
        <v>0</v>
      </c>
      <c r="P5874" s="30">
        <f t="shared" si="279"/>
        <v>1</v>
      </c>
    </row>
    <row r="5875" spans="1:16">
      <c r="A5875" s="3">
        <f t="shared" si="277"/>
        <v>5873</v>
      </c>
      <c r="B5875" s="3">
        <f>IF(成绩记录表!C5875=成绩查询表!$G$17,P5875+ROW(P5875)/10000000,10000000)+ROW(P5875)/1000000</f>
        <v>10000000.005875001</v>
      </c>
      <c r="O5875" s="15">
        <f t="shared" si="278"/>
        <v>0</v>
      </c>
      <c r="P5875" s="30">
        <f t="shared" si="279"/>
        <v>1</v>
      </c>
    </row>
    <row r="5876" spans="1:16">
      <c r="A5876" s="3">
        <f t="shared" si="277"/>
        <v>5874</v>
      </c>
      <c r="B5876" s="3">
        <f>IF(成绩记录表!C5876=成绩查询表!$G$17,P5876+ROW(P5876)/10000000,10000000)+ROW(P5876)/1000000</f>
        <v>10000000.005875999</v>
      </c>
      <c r="O5876" s="15">
        <f t="shared" si="278"/>
        <v>0</v>
      </c>
      <c r="P5876" s="30">
        <f t="shared" si="279"/>
        <v>1</v>
      </c>
    </row>
    <row r="5877" spans="1:16">
      <c r="A5877" s="3">
        <f t="shared" si="277"/>
        <v>5875</v>
      </c>
      <c r="B5877" s="3">
        <f>IF(成绩记录表!C5877=成绩查询表!$G$17,P5877+ROW(P5877)/10000000,10000000)+ROW(P5877)/1000000</f>
        <v>10000000.005876999</v>
      </c>
      <c r="O5877" s="15">
        <f t="shared" si="278"/>
        <v>0</v>
      </c>
      <c r="P5877" s="30">
        <f t="shared" si="279"/>
        <v>1</v>
      </c>
    </row>
    <row r="5878" spans="1:16">
      <c r="A5878" s="3">
        <f t="shared" si="277"/>
        <v>5876</v>
      </c>
      <c r="B5878" s="3">
        <f>IF(成绩记录表!C5878=成绩查询表!$G$17,P5878+ROW(P5878)/10000000,10000000)+ROW(P5878)/1000000</f>
        <v>10000000.005878</v>
      </c>
      <c r="O5878" s="15">
        <f t="shared" si="278"/>
        <v>0</v>
      </c>
      <c r="P5878" s="30">
        <f t="shared" si="279"/>
        <v>1</v>
      </c>
    </row>
    <row r="5879" spans="1:16">
      <c r="A5879" s="3">
        <f t="shared" si="277"/>
        <v>5877</v>
      </c>
      <c r="B5879" s="3">
        <f>IF(成绩记录表!C5879=成绩查询表!$G$17,P5879+ROW(P5879)/10000000,10000000)+ROW(P5879)/1000000</f>
        <v>10000000.005879</v>
      </c>
      <c r="O5879" s="15">
        <f t="shared" si="278"/>
        <v>0</v>
      </c>
      <c r="P5879" s="30">
        <f t="shared" si="279"/>
        <v>1</v>
      </c>
    </row>
    <row r="5880" spans="1:16">
      <c r="A5880" s="3">
        <f t="shared" si="277"/>
        <v>5878</v>
      </c>
      <c r="B5880" s="3">
        <f>IF(成绩记录表!C5880=成绩查询表!$G$17,P5880+ROW(P5880)/10000000,10000000)+ROW(P5880)/1000000</f>
        <v>10000000.00588</v>
      </c>
      <c r="O5880" s="15">
        <f t="shared" si="278"/>
        <v>0</v>
      </c>
      <c r="P5880" s="30">
        <f t="shared" si="279"/>
        <v>1</v>
      </c>
    </row>
    <row r="5881" spans="1:16">
      <c r="A5881" s="3">
        <f t="shared" si="277"/>
        <v>5879</v>
      </c>
      <c r="B5881" s="3">
        <f>IF(成绩记录表!C5881=成绩查询表!$G$17,P5881+ROW(P5881)/10000000,10000000)+ROW(P5881)/1000000</f>
        <v>10000000.005881</v>
      </c>
      <c r="O5881" s="15">
        <f t="shared" si="278"/>
        <v>0</v>
      </c>
      <c r="P5881" s="30">
        <f t="shared" si="279"/>
        <v>1</v>
      </c>
    </row>
    <row r="5882" spans="1:16">
      <c r="A5882" s="3">
        <f t="shared" si="277"/>
        <v>5880</v>
      </c>
      <c r="B5882" s="3">
        <f>IF(成绩记录表!C5882=成绩查询表!$G$17,P5882+ROW(P5882)/10000000,10000000)+ROW(P5882)/1000000</f>
        <v>10000000.005882001</v>
      </c>
      <c r="O5882" s="15">
        <f t="shared" si="278"/>
        <v>0</v>
      </c>
      <c r="P5882" s="30">
        <f t="shared" si="279"/>
        <v>1</v>
      </c>
    </row>
    <row r="5883" spans="1:16">
      <c r="A5883" s="3">
        <f t="shared" si="277"/>
        <v>5881</v>
      </c>
      <c r="B5883" s="3">
        <f>IF(成绩记录表!C5883=成绩查询表!$G$17,P5883+ROW(P5883)/10000000,10000000)+ROW(P5883)/1000000</f>
        <v>10000000.005883001</v>
      </c>
      <c r="O5883" s="15">
        <f t="shared" si="278"/>
        <v>0</v>
      </c>
      <c r="P5883" s="30">
        <f t="shared" si="279"/>
        <v>1</v>
      </c>
    </row>
    <row r="5884" spans="1:16">
      <c r="A5884" s="3">
        <f t="shared" si="277"/>
        <v>5882</v>
      </c>
      <c r="B5884" s="3">
        <f>IF(成绩记录表!C5884=成绩查询表!$G$17,P5884+ROW(P5884)/10000000,10000000)+ROW(P5884)/1000000</f>
        <v>10000000.005883999</v>
      </c>
      <c r="O5884" s="15">
        <f t="shared" si="278"/>
        <v>0</v>
      </c>
      <c r="P5884" s="30">
        <f t="shared" si="279"/>
        <v>1</v>
      </c>
    </row>
    <row r="5885" spans="1:16">
      <c r="A5885" s="3">
        <f t="shared" si="277"/>
        <v>5883</v>
      </c>
      <c r="B5885" s="3">
        <f>IF(成绩记录表!C5885=成绩查询表!$G$17,P5885+ROW(P5885)/10000000,10000000)+ROW(P5885)/1000000</f>
        <v>10000000.005884999</v>
      </c>
      <c r="O5885" s="15">
        <f t="shared" si="278"/>
        <v>0</v>
      </c>
      <c r="P5885" s="30">
        <f t="shared" si="279"/>
        <v>1</v>
      </c>
    </row>
    <row r="5886" spans="1:16">
      <c r="A5886" s="3">
        <f t="shared" si="277"/>
        <v>5884</v>
      </c>
      <c r="B5886" s="3">
        <f>IF(成绩记录表!C5886=成绩查询表!$G$17,P5886+ROW(P5886)/10000000,10000000)+ROW(P5886)/1000000</f>
        <v>10000000.005886</v>
      </c>
      <c r="O5886" s="15">
        <f t="shared" si="278"/>
        <v>0</v>
      </c>
      <c r="P5886" s="30">
        <f t="shared" si="279"/>
        <v>1</v>
      </c>
    </row>
    <row r="5887" spans="1:16">
      <c r="A5887" s="3">
        <f t="shared" si="277"/>
        <v>5885</v>
      </c>
      <c r="B5887" s="3">
        <f>IF(成绩记录表!C5887=成绩查询表!$G$17,P5887+ROW(P5887)/10000000,10000000)+ROW(P5887)/1000000</f>
        <v>10000000.005887</v>
      </c>
      <c r="O5887" s="15">
        <f t="shared" si="278"/>
        <v>0</v>
      </c>
      <c r="P5887" s="30">
        <f t="shared" si="279"/>
        <v>1</v>
      </c>
    </row>
    <row r="5888" spans="1:16">
      <c r="A5888" s="3">
        <f t="shared" si="277"/>
        <v>5886</v>
      </c>
      <c r="B5888" s="3">
        <f>IF(成绩记录表!C5888=成绩查询表!$G$17,P5888+ROW(P5888)/10000000,10000000)+ROW(P5888)/1000000</f>
        <v>10000000.005888</v>
      </c>
      <c r="O5888" s="15">
        <f t="shared" si="278"/>
        <v>0</v>
      </c>
      <c r="P5888" s="30">
        <f t="shared" si="279"/>
        <v>1</v>
      </c>
    </row>
    <row r="5889" spans="1:16">
      <c r="A5889" s="3">
        <f t="shared" si="277"/>
        <v>5887</v>
      </c>
      <c r="B5889" s="3">
        <f>IF(成绩记录表!C5889=成绩查询表!$G$17,P5889+ROW(P5889)/10000000,10000000)+ROW(P5889)/1000000</f>
        <v>10000000.005889</v>
      </c>
      <c r="O5889" s="15">
        <f t="shared" si="278"/>
        <v>0</v>
      </c>
      <c r="P5889" s="30">
        <f t="shared" si="279"/>
        <v>1</v>
      </c>
    </row>
    <row r="5890" spans="1:16">
      <c r="A5890" s="3">
        <f t="shared" si="277"/>
        <v>5888</v>
      </c>
      <c r="B5890" s="3">
        <f>IF(成绩记录表!C5890=成绩查询表!$G$17,P5890+ROW(P5890)/10000000,10000000)+ROW(P5890)/1000000</f>
        <v>10000000.005890001</v>
      </c>
      <c r="O5890" s="15">
        <f t="shared" si="278"/>
        <v>0</v>
      </c>
      <c r="P5890" s="30">
        <f t="shared" si="279"/>
        <v>1</v>
      </c>
    </row>
    <row r="5891" spans="1:16">
      <c r="A5891" s="3">
        <f t="shared" si="277"/>
        <v>5889</v>
      </c>
      <c r="B5891" s="3">
        <f>IF(成绩记录表!C5891=成绩查询表!$G$17,P5891+ROW(P5891)/10000000,10000000)+ROW(P5891)/1000000</f>
        <v>10000000.005891001</v>
      </c>
      <c r="O5891" s="15">
        <f t="shared" si="278"/>
        <v>0</v>
      </c>
      <c r="P5891" s="30">
        <f t="shared" si="279"/>
        <v>1</v>
      </c>
    </row>
    <row r="5892" spans="1:16">
      <c r="A5892" s="3">
        <f t="shared" si="277"/>
        <v>5890</v>
      </c>
      <c r="B5892" s="3">
        <f>IF(成绩记录表!C5892=成绩查询表!$G$17,P5892+ROW(P5892)/10000000,10000000)+ROW(P5892)/1000000</f>
        <v>10000000.005891999</v>
      </c>
      <c r="O5892" s="15">
        <f t="shared" si="278"/>
        <v>0</v>
      </c>
      <c r="P5892" s="30">
        <f t="shared" si="279"/>
        <v>1</v>
      </c>
    </row>
    <row r="5893" spans="1:16">
      <c r="A5893" s="3">
        <f t="shared" si="277"/>
        <v>5891</v>
      </c>
      <c r="B5893" s="3">
        <f>IF(成绩记录表!C5893=成绩查询表!$G$17,P5893+ROW(P5893)/10000000,10000000)+ROW(P5893)/1000000</f>
        <v>10000000.005892999</v>
      </c>
      <c r="O5893" s="15">
        <f t="shared" si="278"/>
        <v>0</v>
      </c>
      <c r="P5893" s="30">
        <f t="shared" si="279"/>
        <v>1</v>
      </c>
    </row>
    <row r="5894" spans="1:16">
      <c r="A5894" s="3">
        <f t="shared" si="277"/>
        <v>5892</v>
      </c>
      <c r="B5894" s="3">
        <f>IF(成绩记录表!C5894=成绩查询表!$G$17,P5894+ROW(P5894)/10000000,10000000)+ROW(P5894)/1000000</f>
        <v>10000000.005894</v>
      </c>
      <c r="O5894" s="15">
        <f t="shared" si="278"/>
        <v>0</v>
      </c>
      <c r="P5894" s="30">
        <f t="shared" si="279"/>
        <v>1</v>
      </c>
    </row>
    <row r="5895" spans="1:16">
      <c r="A5895" s="3">
        <f t="shared" si="277"/>
        <v>5893</v>
      </c>
      <c r="B5895" s="3">
        <f>IF(成绩记录表!C5895=成绩查询表!$G$17,P5895+ROW(P5895)/10000000,10000000)+ROW(P5895)/1000000</f>
        <v>10000000.005895</v>
      </c>
      <c r="O5895" s="15">
        <f t="shared" si="278"/>
        <v>0</v>
      </c>
      <c r="P5895" s="30">
        <f t="shared" si="279"/>
        <v>1</v>
      </c>
    </row>
    <row r="5896" spans="1:16">
      <c r="A5896" s="3">
        <f t="shared" si="277"/>
        <v>5894</v>
      </c>
      <c r="B5896" s="3">
        <f>IF(成绩记录表!C5896=成绩查询表!$G$17,P5896+ROW(P5896)/10000000,10000000)+ROW(P5896)/1000000</f>
        <v>10000000.005896</v>
      </c>
      <c r="O5896" s="15">
        <f t="shared" si="278"/>
        <v>0</v>
      </c>
      <c r="P5896" s="30">
        <f t="shared" si="279"/>
        <v>1</v>
      </c>
    </row>
    <row r="5897" spans="1:16">
      <c r="A5897" s="3">
        <f t="shared" si="277"/>
        <v>5895</v>
      </c>
      <c r="B5897" s="3">
        <f>IF(成绩记录表!C5897=成绩查询表!$G$17,P5897+ROW(P5897)/10000000,10000000)+ROW(P5897)/1000000</f>
        <v>10000000.005897</v>
      </c>
      <c r="O5897" s="15">
        <f t="shared" si="278"/>
        <v>0</v>
      </c>
      <c r="P5897" s="30">
        <f t="shared" si="279"/>
        <v>1</v>
      </c>
    </row>
    <row r="5898" spans="1:16">
      <c r="A5898" s="3">
        <f t="shared" si="277"/>
        <v>5896</v>
      </c>
      <c r="B5898" s="3">
        <f>IF(成绩记录表!C5898=成绩查询表!$G$17,P5898+ROW(P5898)/10000000,10000000)+ROW(P5898)/1000000</f>
        <v>10000000.005898001</v>
      </c>
      <c r="O5898" s="15">
        <f t="shared" si="278"/>
        <v>0</v>
      </c>
      <c r="P5898" s="30">
        <f t="shared" si="279"/>
        <v>1</v>
      </c>
    </row>
    <row r="5899" spans="1:16">
      <c r="A5899" s="3">
        <f t="shared" si="277"/>
        <v>5897</v>
      </c>
      <c r="B5899" s="3">
        <f>IF(成绩记录表!C5899=成绩查询表!$G$17,P5899+ROW(P5899)/10000000,10000000)+ROW(P5899)/1000000</f>
        <v>10000000.005899001</v>
      </c>
      <c r="O5899" s="15">
        <f t="shared" si="278"/>
        <v>0</v>
      </c>
      <c r="P5899" s="30">
        <f t="shared" si="279"/>
        <v>1</v>
      </c>
    </row>
    <row r="5900" spans="1:16">
      <c r="A5900" s="3">
        <f t="shared" si="277"/>
        <v>5898</v>
      </c>
      <c r="B5900" s="3">
        <f>IF(成绩记录表!C5900=成绩查询表!$G$17,P5900+ROW(P5900)/10000000,10000000)+ROW(P5900)/1000000</f>
        <v>10000000.005899999</v>
      </c>
      <c r="O5900" s="15">
        <f t="shared" si="278"/>
        <v>0</v>
      </c>
      <c r="P5900" s="30">
        <f t="shared" si="279"/>
        <v>1</v>
      </c>
    </row>
    <row r="5901" spans="1:16">
      <c r="A5901" s="3">
        <f t="shared" si="277"/>
        <v>5899</v>
      </c>
      <c r="B5901" s="3">
        <f>IF(成绩记录表!C5901=成绩查询表!$G$17,P5901+ROW(P5901)/10000000,10000000)+ROW(P5901)/1000000</f>
        <v>10000000.005901</v>
      </c>
      <c r="O5901" s="15">
        <f t="shared" si="278"/>
        <v>0</v>
      </c>
      <c r="P5901" s="30">
        <f t="shared" si="279"/>
        <v>1</v>
      </c>
    </row>
    <row r="5902" spans="1:16">
      <c r="A5902" s="3">
        <f t="shared" si="277"/>
        <v>5900</v>
      </c>
      <c r="B5902" s="3">
        <f>IF(成绩记录表!C5902=成绩查询表!$G$17,P5902+ROW(P5902)/10000000,10000000)+ROW(P5902)/1000000</f>
        <v>10000000.005902</v>
      </c>
      <c r="O5902" s="15">
        <f t="shared" si="278"/>
        <v>0</v>
      </c>
      <c r="P5902" s="30">
        <f t="shared" si="279"/>
        <v>1</v>
      </c>
    </row>
    <row r="5903" spans="1:16">
      <c r="A5903" s="3">
        <f t="shared" si="277"/>
        <v>5901</v>
      </c>
      <c r="B5903" s="3">
        <f>IF(成绩记录表!C5903=成绩查询表!$G$17,P5903+ROW(P5903)/10000000,10000000)+ROW(P5903)/1000000</f>
        <v>10000000.005903</v>
      </c>
      <c r="O5903" s="15">
        <f t="shared" si="278"/>
        <v>0</v>
      </c>
      <c r="P5903" s="30">
        <f t="shared" si="279"/>
        <v>1</v>
      </c>
    </row>
    <row r="5904" spans="1:16">
      <c r="A5904" s="3">
        <f t="shared" ref="A5904:A5967" si="280">RANK(B5904,B:B,1)</f>
        <v>5902</v>
      </c>
      <c r="B5904" s="3">
        <f>IF(成绩记录表!C5904=成绩查询表!$G$17,P5904+ROW(P5904)/10000000,10000000)+ROW(P5904)/1000000</f>
        <v>10000000.005904</v>
      </c>
      <c r="O5904" s="15">
        <f t="shared" ref="O5904:O5967" si="281">SUM(F5904:N5904)</f>
        <v>0</v>
      </c>
      <c r="P5904" s="30">
        <f t="shared" si="279"/>
        <v>1</v>
      </c>
    </row>
    <row r="5905" spans="1:16">
      <c r="A5905" s="3">
        <f t="shared" si="280"/>
        <v>5903</v>
      </c>
      <c r="B5905" s="3">
        <f>IF(成绩记录表!C5905=成绩查询表!$G$17,P5905+ROW(P5905)/10000000,10000000)+ROW(P5905)/1000000</f>
        <v>10000000.005905</v>
      </c>
      <c r="O5905" s="15">
        <f t="shared" si="281"/>
        <v>0</v>
      </c>
      <c r="P5905" s="30">
        <f t="shared" si="279"/>
        <v>1</v>
      </c>
    </row>
    <row r="5906" spans="1:16">
      <c r="A5906" s="3">
        <f t="shared" si="280"/>
        <v>5904</v>
      </c>
      <c r="B5906" s="3">
        <f>IF(成绩记录表!C5906=成绩查询表!$G$17,P5906+ROW(P5906)/10000000,10000000)+ROW(P5906)/1000000</f>
        <v>10000000.005906001</v>
      </c>
      <c r="O5906" s="15">
        <f t="shared" si="281"/>
        <v>0</v>
      </c>
      <c r="P5906" s="30">
        <f t="shared" si="279"/>
        <v>1</v>
      </c>
    </row>
    <row r="5907" spans="1:16">
      <c r="A5907" s="3">
        <f t="shared" si="280"/>
        <v>5905</v>
      </c>
      <c r="B5907" s="3">
        <f>IF(成绩记录表!C5907=成绩查询表!$G$17,P5907+ROW(P5907)/10000000,10000000)+ROW(P5907)/1000000</f>
        <v>10000000.005906999</v>
      </c>
      <c r="O5907" s="15">
        <f t="shared" si="281"/>
        <v>0</v>
      </c>
      <c r="P5907" s="30">
        <f t="shared" si="279"/>
        <v>1</v>
      </c>
    </row>
    <row r="5908" spans="1:16">
      <c r="A5908" s="3">
        <f t="shared" si="280"/>
        <v>5906</v>
      </c>
      <c r="B5908" s="3">
        <f>IF(成绩记录表!C5908=成绩查询表!$G$17,P5908+ROW(P5908)/10000000,10000000)+ROW(P5908)/1000000</f>
        <v>10000000.005907999</v>
      </c>
      <c r="O5908" s="15">
        <f t="shared" si="281"/>
        <v>0</v>
      </c>
      <c r="P5908" s="30">
        <f t="shared" si="279"/>
        <v>1</v>
      </c>
    </row>
    <row r="5909" spans="1:16">
      <c r="A5909" s="3">
        <f t="shared" si="280"/>
        <v>5907</v>
      </c>
      <c r="B5909" s="3">
        <f>IF(成绩记录表!C5909=成绩查询表!$G$17,P5909+ROW(P5909)/10000000,10000000)+ROW(P5909)/1000000</f>
        <v>10000000.005909</v>
      </c>
      <c r="O5909" s="15">
        <f t="shared" si="281"/>
        <v>0</v>
      </c>
      <c r="P5909" s="30">
        <f t="shared" si="279"/>
        <v>1</v>
      </c>
    </row>
    <row r="5910" spans="1:16">
      <c r="A5910" s="3">
        <f t="shared" si="280"/>
        <v>5908</v>
      </c>
      <c r="B5910" s="3">
        <f>IF(成绩记录表!C5910=成绩查询表!$G$17,P5910+ROW(P5910)/10000000,10000000)+ROW(P5910)/1000000</f>
        <v>10000000.00591</v>
      </c>
      <c r="O5910" s="15">
        <f t="shared" si="281"/>
        <v>0</v>
      </c>
      <c r="P5910" s="30">
        <f t="shared" ref="P5910:P5973" si="282">IFERROR(VALUE(COUNTIFS($C$2:$C$20000,C5910,$O$2:$O$20000,"&gt;"&amp;$O5910)+1),0)</f>
        <v>1</v>
      </c>
    </row>
    <row r="5911" spans="1:16">
      <c r="A5911" s="3">
        <f t="shared" si="280"/>
        <v>5909</v>
      </c>
      <c r="B5911" s="3">
        <f>IF(成绩记录表!C5911=成绩查询表!$G$17,P5911+ROW(P5911)/10000000,10000000)+ROW(P5911)/1000000</f>
        <v>10000000.005911</v>
      </c>
      <c r="O5911" s="15">
        <f t="shared" si="281"/>
        <v>0</v>
      </c>
      <c r="P5911" s="30">
        <f t="shared" si="282"/>
        <v>1</v>
      </c>
    </row>
    <row r="5912" spans="1:16">
      <c r="A5912" s="3">
        <f t="shared" si="280"/>
        <v>5910</v>
      </c>
      <c r="B5912" s="3">
        <f>IF(成绩记录表!C5912=成绩查询表!$G$17,P5912+ROW(P5912)/10000000,10000000)+ROW(P5912)/1000000</f>
        <v>10000000.005912</v>
      </c>
      <c r="O5912" s="15">
        <f t="shared" si="281"/>
        <v>0</v>
      </c>
      <c r="P5912" s="30">
        <f t="shared" si="282"/>
        <v>1</v>
      </c>
    </row>
    <row r="5913" spans="1:16">
      <c r="A5913" s="3">
        <f t="shared" si="280"/>
        <v>5911</v>
      </c>
      <c r="B5913" s="3">
        <f>IF(成绩记录表!C5913=成绩查询表!$G$17,P5913+ROW(P5913)/10000000,10000000)+ROW(P5913)/1000000</f>
        <v>10000000.005913001</v>
      </c>
      <c r="O5913" s="15">
        <f t="shared" si="281"/>
        <v>0</v>
      </c>
      <c r="P5913" s="30">
        <f t="shared" si="282"/>
        <v>1</v>
      </c>
    </row>
    <row r="5914" spans="1:16">
      <c r="A5914" s="3">
        <f t="shared" si="280"/>
        <v>5912</v>
      </c>
      <c r="B5914" s="3">
        <f>IF(成绩记录表!C5914=成绩查询表!$G$17,P5914+ROW(P5914)/10000000,10000000)+ROW(P5914)/1000000</f>
        <v>10000000.005914001</v>
      </c>
      <c r="O5914" s="15">
        <f t="shared" si="281"/>
        <v>0</v>
      </c>
      <c r="P5914" s="30">
        <f t="shared" si="282"/>
        <v>1</v>
      </c>
    </row>
    <row r="5915" spans="1:16">
      <c r="A5915" s="3">
        <f t="shared" si="280"/>
        <v>5913</v>
      </c>
      <c r="B5915" s="3">
        <f>IF(成绩记录表!C5915=成绩查询表!$G$17,P5915+ROW(P5915)/10000000,10000000)+ROW(P5915)/1000000</f>
        <v>10000000.005914999</v>
      </c>
      <c r="O5915" s="15">
        <f t="shared" si="281"/>
        <v>0</v>
      </c>
      <c r="P5915" s="30">
        <f t="shared" si="282"/>
        <v>1</v>
      </c>
    </row>
    <row r="5916" spans="1:16">
      <c r="A5916" s="3">
        <f t="shared" si="280"/>
        <v>5914</v>
      </c>
      <c r="B5916" s="3">
        <f>IF(成绩记录表!C5916=成绩查询表!$G$17,P5916+ROW(P5916)/10000000,10000000)+ROW(P5916)/1000000</f>
        <v>10000000.005915999</v>
      </c>
      <c r="O5916" s="15">
        <f t="shared" si="281"/>
        <v>0</v>
      </c>
      <c r="P5916" s="30">
        <f t="shared" si="282"/>
        <v>1</v>
      </c>
    </row>
    <row r="5917" spans="1:16">
      <c r="A5917" s="3">
        <f t="shared" si="280"/>
        <v>5915</v>
      </c>
      <c r="B5917" s="3">
        <f>IF(成绩记录表!C5917=成绩查询表!$G$17,P5917+ROW(P5917)/10000000,10000000)+ROW(P5917)/1000000</f>
        <v>10000000.005917</v>
      </c>
      <c r="O5917" s="15">
        <f t="shared" si="281"/>
        <v>0</v>
      </c>
      <c r="P5917" s="30">
        <f t="shared" si="282"/>
        <v>1</v>
      </c>
    </row>
    <row r="5918" spans="1:16">
      <c r="A5918" s="3">
        <f t="shared" si="280"/>
        <v>5916</v>
      </c>
      <c r="B5918" s="3">
        <f>IF(成绩记录表!C5918=成绩查询表!$G$17,P5918+ROW(P5918)/10000000,10000000)+ROW(P5918)/1000000</f>
        <v>10000000.005918</v>
      </c>
      <c r="O5918" s="15">
        <f t="shared" si="281"/>
        <v>0</v>
      </c>
      <c r="P5918" s="30">
        <f t="shared" si="282"/>
        <v>1</v>
      </c>
    </row>
    <row r="5919" spans="1:16">
      <c r="A5919" s="3">
        <f t="shared" si="280"/>
        <v>5917</v>
      </c>
      <c r="B5919" s="3">
        <f>IF(成绩记录表!C5919=成绩查询表!$G$17,P5919+ROW(P5919)/10000000,10000000)+ROW(P5919)/1000000</f>
        <v>10000000.005919</v>
      </c>
      <c r="O5919" s="15">
        <f t="shared" si="281"/>
        <v>0</v>
      </c>
      <c r="P5919" s="30">
        <f t="shared" si="282"/>
        <v>1</v>
      </c>
    </row>
    <row r="5920" spans="1:16">
      <c r="A5920" s="3">
        <f t="shared" si="280"/>
        <v>5918</v>
      </c>
      <c r="B5920" s="3">
        <f>IF(成绩记录表!C5920=成绩查询表!$G$17,P5920+ROW(P5920)/10000000,10000000)+ROW(P5920)/1000000</f>
        <v>10000000.00592</v>
      </c>
      <c r="O5920" s="15">
        <f t="shared" si="281"/>
        <v>0</v>
      </c>
      <c r="P5920" s="30">
        <f t="shared" si="282"/>
        <v>1</v>
      </c>
    </row>
    <row r="5921" spans="1:16">
      <c r="A5921" s="3">
        <f t="shared" si="280"/>
        <v>5919</v>
      </c>
      <c r="B5921" s="3">
        <f>IF(成绩记录表!C5921=成绩查询表!$G$17,P5921+ROW(P5921)/10000000,10000000)+ROW(P5921)/1000000</f>
        <v>10000000.005921001</v>
      </c>
      <c r="O5921" s="15">
        <f t="shared" si="281"/>
        <v>0</v>
      </c>
      <c r="P5921" s="30">
        <f t="shared" si="282"/>
        <v>1</v>
      </c>
    </row>
    <row r="5922" spans="1:16">
      <c r="A5922" s="3">
        <f t="shared" si="280"/>
        <v>5920</v>
      </c>
      <c r="B5922" s="3">
        <f>IF(成绩记录表!C5922=成绩查询表!$G$17,P5922+ROW(P5922)/10000000,10000000)+ROW(P5922)/1000000</f>
        <v>10000000.005922001</v>
      </c>
      <c r="O5922" s="15">
        <f t="shared" si="281"/>
        <v>0</v>
      </c>
      <c r="P5922" s="30">
        <f t="shared" si="282"/>
        <v>1</v>
      </c>
    </row>
    <row r="5923" spans="1:16">
      <c r="A5923" s="3">
        <f t="shared" si="280"/>
        <v>5921</v>
      </c>
      <c r="B5923" s="3">
        <f>IF(成绩记录表!C5923=成绩查询表!$G$17,P5923+ROW(P5923)/10000000,10000000)+ROW(P5923)/1000000</f>
        <v>10000000.005922999</v>
      </c>
      <c r="O5923" s="15">
        <f t="shared" si="281"/>
        <v>0</v>
      </c>
      <c r="P5923" s="30">
        <f t="shared" si="282"/>
        <v>1</v>
      </c>
    </row>
    <row r="5924" spans="1:16">
      <c r="A5924" s="3">
        <f t="shared" si="280"/>
        <v>5922</v>
      </c>
      <c r="B5924" s="3">
        <f>IF(成绩记录表!C5924=成绩查询表!$G$17,P5924+ROW(P5924)/10000000,10000000)+ROW(P5924)/1000000</f>
        <v>10000000.005923999</v>
      </c>
      <c r="O5924" s="15">
        <f t="shared" si="281"/>
        <v>0</v>
      </c>
      <c r="P5924" s="30">
        <f t="shared" si="282"/>
        <v>1</v>
      </c>
    </row>
    <row r="5925" spans="1:16">
      <c r="A5925" s="3">
        <f t="shared" si="280"/>
        <v>5923</v>
      </c>
      <c r="B5925" s="3">
        <f>IF(成绩记录表!C5925=成绩查询表!$G$17,P5925+ROW(P5925)/10000000,10000000)+ROW(P5925)/1000000</f>
        <v>10000000.005925</v>
      </c>
      <c r="O5925" s="15">
        <f t="shared" si="281"/>
        <v>0</v>
      </c>
      <c r="P5925" s="30">
        <f t="shared" si="282"/>
        <v>1</v>
      </c>
    </row>
    <row r="5926" spans="1:16">
      <c r="A5926" s="3">
        <f t="shared" si="280"/>
        <v>5924</v>
      </c>
      <c r="B5926" s="3">
        <f>IF(成绩记录表!C5926=成绩查询表!$G$17,P5926+ROW(P5926)/10000000,10000000)+ROW(P5926)/1000000</f>
        <v>10000000.005926</v>
      </c>
      <c r="O5926" s="15">
        <f t="shared" si="281"/>
        <v>0</v>
      </c>
      <c r="P5926" s="30">
        <f t="shared" si="282"/>
        <v>1</v>
      </c>
    </row>
    <row r="5927" spans="1:16">
      <c r="A5927" s="3">
        <f t="shared" si="280"/>
        <v>5925</v>
      </c>
      <c r="B5927" s="3">
        <f>IF(成绩记录表!C5927=成绩查询表!$G$17,P5927+ROW(P5927)/10000000,10000000)+ROW(P5927)/1000000</f>
        <v>10000000.005927</v>
      </c>
      <c r="O5927" s="15">
        <f t="shared" si="281"/>
        <v>0</v>
      </c>
      <c r="P5927" s="30">
        <f t="shared" si="282"/>
        <v>1</v>
      </c>
    </row>
    <row r="5928" spans="1:16">
      <c r="A5928" s="3">
        <f t="shared" si="280"/>
        <v>5926</v>
      </c>
      <c r="B5928" s="3">
        <f>IF(成绩记录表!C5928=成绩查询表!$G$17,P5928+ROW(P5928)/10000000,10000000)+ROW(P5928)/1000000</f>
        <v>10000000.005928</v>
      </c>
      <c r="O5928" s="15">
        <f t="shared" si="281"/>
        <v>0</v>
      </c>
      <c r="P5928" s="30">
        <f t="shared" si="282"/>
        <v>1</v>
      </c>
    </row>
    <row r="5929" spans="1:16">
      <c r="A5929" s="3">
        <f t="shared" si="280"/>
        <v>5927</v>
      </c>
      <c r="B5929" s="3">
        <f>IF(成绩记录表!C5929=成绩查询表!$G$17,P5929+ROW(P5929)/10000000,10000000)+ROW(P5929)/1000000</f>
        <v>10000000.005929001</v>
      </c>
      <c r="O5929" s="15">
        <f t="shared" si="281"/>
        <v>0</v>
      </c>
      <c r="P5929" s="30">
        <f t="shared" si="282"/>
        <v>1</v>
      </c>
    </row>
    <row r="5930" spans="1:16">
      <c r="A5930" s="3">
        <f t="shared" si="280"/>
        <v>5928</v>
      </c>
      <c r="B5930" s="3">
        <f>IF(成绩记录表!C5930=成绩查询表!$G$17,P5930+ROW(P5930)/10000000,10000000)+ROW(P5930)/1000000</f>
        <v>10000000.005930001</v>
      </c>
      <c r="O5930" s="15">
        <f t="shared" si="281"/>
        <v>0</v>
      </c>
      <c r="P5930" s="30">
        <f t="shared" si="282"/>
        <v>1</v>
      </c>
    </row>
    <row r="5931" spans="1:16">
      <c r="A5931" s="3">
        <f t="shared" si="280"/>
        <v>5929</v>
      </c>
      <c r="B5931" s="3">
        <f>IF(成绩记录表!C5931=成绩查询表!$G$17,P5931+ROW(P5931)/10000000,10000000)+ROW(P5931)/1000000</f>
        <v>10000000.005930999</v>
      </c>
      <c r="O5931" s="15">
        <f t="shared" si="281"/>
        <v>0</v>
      </c>
      <c r="P5931" s="30">
        <f t="shared" si="282"/>
        <v>1</v>
      </c>
    </row>
    <row r="5932" spans="1:16">
      <c r="A5932" s="3">
        <f t="shared" si="280"/>
        <v>5930</v>
      </c>
      <c r="B5932" s="3">
        <f>IF(成绩记录表!C5932=成绩查询表!$G$17,P5932+ROW(P5932)/10000000,10000000)+ROW(P5932)/1000000</f>
        <v>10000000.005932</v>
      </c>
      <c r="O5932" s="15">
        <f t="shared" si="281"/>
        <v>0</v>
      </c>
      <c r="P5932" s="30">
        <f t="shared" si="282"/>
        <v>1</v>
      </c>
    </row>
    <row r="5933" spans="1:16">
      <c r="A5933" s="3">
        <f t="shared" si="280"/>
        <v>5931</v>
      </c>
      <c r="B5933" s="3">
        <f>IF(成绩记录表!C5933=成绩查询表!$G$17,P5933+ROW(P5933)/10000000,10000000)+ROW(P5933)/1000000</f>
        <v>10000000.005933</v>
      </c>
      <c r="O5933" s="15">
        <f t="shared" si="281"/>
        <v>0</v>
      </c>
      <c r="P5933" s="30">
        <f t="shared" si="282"/>
        <v>1</v>
      </c>
    </row>
    <row r="5934" spans="1:16">
      <c r="A5934" s="3">
        <f t="shared" si="280"/>
        <v>5932</v>
      </c>
      <c r="B5934" s="3">
        <f>IF(成绩记录表!C5934=成绩查询表!$G$17,P5934+ROW(P5934)/10000000,10000000)+ROW(P5934)/1000000</f>
        <v>10000000.005934</v>
      </c>
      <c r="O5934" s="15">
        <f t="shared" si="281"/>
        <v>0</v>
      </c>
      <c r="P5934" s="30">
        <f t="shared" si="282"/>
        <v>1</v>
      </c>
    </row>
    <row r="5935" spans="1:16">
      <c r="A5935" s="3">
        <f t="shared" si="280"/>
        <v>5933</v>
      </c>
      <c r="B5935" s="3">
        <f>IF(成绩记录表!C5935=成绩查询表!$G$17,P5935+ROW(P5935)/10000000,10000000)+ROW(P5935)/1000000</f>
        <v>10000000.005935</v>
      </c>
      <c r="O5935" s="15">
        <f t="shared" si="281"/>
        <v>0</v>
      </c>
      <c r="P5935" s="30">
        <f t="shared" si="282"/>
        <v>1</v>
      </c>
    </row>
    <row r="5936" spans="1:16">
      <c r="A5936" s="3">
        <f t="shared" si="280"/>
        <v>5934</v>
      </c>
      <c r="B5936" s="3">
        <f>IF(成绩记录表!C5936=成绩查询表!$G$17,P5936+ROW(P5936)/10000000,10000000)+ROW(P5936)/1000000</f>
        <v>10000000.005936</v>
      </c>
      <c r="O5936" s="15">
        <f t="shared" si="281"/>
        <v>0</v>
      </c>
      <c r="P5936" s="30">
        <f t="shared" si="282"/>
        <v>1</v>
      </c>
    </row>
    <row r="5937" spans="1:16">
      <c r="A5937" s="3">
        <f t="shared" si="280"/>
        <v>5935</v>
      </c>
      <c r="B5937" s="3">
        <f>IF(成绩记录表!C5937=成绩查询表!$G$17,P5937+ROW(P5937)/10000000,10000000)+ROW(P5937)/1000000</f>
        <v>10000000.005937001</v>
      </c>
      <c r="O5937" s="15">
        <f t="shared" si="281"/>
        <v>0</v>
      </c>
      <c r="P5937" s="30">
        <f t="shared" si="282"/>
        <v>1</v>
      </c>
    </row>
    <row r="5938" spans="1:16">
      <c r="A5938" s="3">
        <f t="shared" si="280"/>
        <v>5936</v>
      </c>
      <c r="B5938" s="3">
        <f>IF(成绩记录表!C5938=成绩查询表!$G$17,P5938+ROW(P5938)/10000000,10000000)+ROW(P5938)/1000000</f>
        <v>10000000.005937999</v>
      </c>
      <c r="O5938" s="15">
        <f t="shared" si="281"/>
        <v>0</v>
      </c>
      <c r="P5938" s="30">
        <f t="shared" si="282"/>
        <v>1</v>
      </c>
    </row>
    <row r="5939" spans="1:16">
      <c r="A5939" s="3">
        <f t="shared" si="280"/>
        <v>5937</v>
      </c>
      <c r="B5939" s="3">
        <f>IF(成绩记录表!C5939=成绩查询表!$G$17,P5939+ROW(P5939)/10000000,10000000)+ROW(P5939)/1000000</f>
        <v>10000000.005938999</v>
      </c>
      <c r="O5939" s="15">
        <f t="shared" si="281"/>
        <v>0</v>
      </c>
      <c r="P5939" s="30">
        <f t="shared" si="282"/>
        <v>1</v>
      </c>
    </row>
    <row r="5940" spans="1:16">
      <c r="A5940" s="3">
        <f t="shared" si="280"/>
        <v>5938</v>
      </c>
      <c r="B5940" s="3">
        <f>IF(成绩记录表!C5940=成绩查询表!$G$17,P5940+ROW(P5940)/10000000,10000000)+ROW(P5940)/1000000</f>
        <v>10000000.00594</v>
      </c>
      <c r="O5940" s="15">
        <f t="shared" si="281"/>
        <v>0</v>
      </c>
      <c r="P5940" s="30">
        <f t="shared" si="282"/>
        <v>1</v>
      </c>
    </row>
    <row r="5941" spans="1:16">
      <c r="A5941" s="3">
        <f t="shared" si="280"/>
        <v>5939</v>
      </c>
      <c r="B5941" s="3">
        <f>IF(成绩记录表!C5941=成绩查询表!$G$17,P5941+ROW(P5941)/10000000,10000000)+ROW(P5941)/1000000</f>
        <v>10000000.005941</v>
      </c>
      <c r="O5941" s="15">
        <f t="shared" si="281"/>
        <v>0</v>
      </c>
      <c r="P5941" s="30">
        <f t="shared" si="282"/>
        <v>1</v>
      </c>
    </row>
    <row r="5942" spans="1:16">
      <c r="A5942" s="3">
        <f t="shared" si="280"/>
        <v>5940</v>
      </c>
      <c r="B5942" s="3">
        <f>IF(成绩记录表!C5942=成绩查询表!$G$17,P5942+ROW(P5942)/10000000,10000000)+ROW(P5942)/1000000</f>
        <v>10000000.005942</v>
      </c>
      <c r="O5942" s="15">
        <f t="shared" si="281"/>
        <v>0</v>
      </c>
      <c r="P5942" s="30">
        <f t="shared" si="282"/>
        <v>1</v>
      </c>
    </row>
    <row r="5943" spans="1:16">
      <c r="A5943" s="3">
        <f t="shared" si="280"/>
        <v>5941</v>
      </c>
      <c r="B5943" s="3">
        <f>IF(成绩记录表!C5943=成绩查询表!$G$17,P5943+ROW(P5943)/10000000,10000000)+ROW(P5943)/1000000</f>
        <v>10000000.005943</v>
      </c>
      <c r="O5943" s="15">
        <f t="shared" si="281"/>
        <v>0</v>
      </c>
      <c r="P5943" s="30">
        <f t="shared" si="282"/>
        <v>1</v>
      </c>
    </row>
    <row r="5944" spans="1:16">
      <c r="A5944" s="3">
        <f t="shared" si="280"/>
        <v>5942</v>
      </c>
      <c r="B5944" s="3">
        <f>IF(成绩记录表!C5944=成绩查询表!$G$17,P5944+ROW(P5944)/10000000,10000000)+ROW(P5944)/1000000</f>
        <v>10000000.005944001</v>
      </c>
      <c r="O5944" s="15">
        <f t="shared" si="281"/>
        <v>0</v>
      </c>
      <c r="P5944" s="30">
        <f t="shared" si="282"/>
        <v>1</v>
      </c>
    </row>
    <row r="5945" spans="1:16">
      <c r="A5945" s="3">
        <f t="shared" si="280"/>
        <v>5943</v>
      </c>
      <c r="B5945" s="3">
        <f>IF(成绩记录表!C5945=成绩查询表!$G$17,P5945+ROW(P5945)/10000000,10000000)+ROW(P5945)/1000000</f>
        <v>10000000.005945001</v>
      </c>
      <c r="O5945" s="15">
        <f t="shared" si="281"/>
        <v>0</v>
      </c>
      <c r="P5945" s="30">
        <f t="shared" si="282"/>
        <v>1</v>
      </c>
    </row>
    <row r="5946" spans="1:16">
      <c r="A5946" s="3">
        <f t="shared" si="280"/>
        <v>5944</v>
      </c>
      <c r="B5946" s="3">
        <f>IF(成绩记录表!C5946=成绩查询表!$G$17,P5946+ROW(P5946)/10000000,10000000)+ROW(P5946)/1000000</f>
        <v>10000000.005945999</v>
      </c>
      <c r="O5946" s="15">
        <f t="shared" si="281"/>
        <v>0</v>
      </c>
      <c r="P5946" s="30">
        <f t="shared" si="282"/>
        <v>1</v>
      </c>
    </row>
    <row r="5947" spans="1:16">
      <c r="A5947" s="3">
        <f t="shared" si="280"/>
        <v>5945</v>
      </c>
      <c r="B5947" s="3">
        <f>IF(成绩记录表!C5947=成绩查询表!$G$17,P5947+ROW(P5947)/10000000,10000000)+ROW(P5947)/1000000</f>
        <v>10000000.005946999</v>
      </c>
      <c r="O5947" s="15">
        <f t="shared" si="281"/>
        <v>0</v>
      </c>
      <c r="P5947" s="30">
        <f t="shared" si="282"/>
        <v>1</v>
      </c>
    </row>
    <row r="5948" spans="1:16">
      <c r="A5948" s="3">
        <f t="shared" si="280"/>
        <v>5946</v>
      </c>
      <c r="B5948" s="3">
        <f>IF(成绩记录表!C5948=成绩查询表!$G$17,P5948+ROW(P5948)/10000000,10000000)+ROW(P5948)/1000000</f>
        <v>10000000.005948</v>
      </c>
      <c r="O5948" s="15">
        <f t="shared" si="281"/>
        <v>0</v>
      </c>
      <c r="P5948" s="30">
        <f t="shared" si="282"/>
        <v>1</v>
      </c>
    </row>
    <row r="5949" spans="1:16">
      <c r="A5949" s="3">
        <f t="shared" si="280"/>
        <v>5947</v>
      </c>
      <c r="B5949" s="3">
        <f>IF(成绩记录表!C5949=成绩查询表!$G$17,P5949+ROW(P5949)/10000000,10000000)+ROW(P5949)/1000000</f>
        <v>10000000.005949</v>
      </c>
      <c r="O5949" s="15">
        <f t="shared" si="281"/>
        <v>0</v>
      </c>
      <c r="P5949" s="30">
        <f t="shared" si="282"/>
        <v>1</v>
      </c>
    </row>
    <row r="5950" spans="1:16">
      <c r="A5950" s="3">
        <f t="shared" si="280"/>
        <v>5948</v>
      </c>
      <c r="B5950" s="3">
        <f>IF(成绩记录表!C5950=成绩查询表!$G$17,P5950+ROW(P5950)/10000000,10000000)+ROW(P5950)/1000000</f>
        <v>10000000.00595</v>
      </c>
      <c r="O5950" s="15">
        <f t="shared" si="281"/>
        <v>0</v>
      </c>
      <c r="P5950" s="30">
        <f t="shared" si="282"/>
        <v>1</v>
      </c>
    </row>
    <row r="5951" spans="1:16">
      <c r="A5951" s="3">
        <f t="shared" si="280"/>
        <v>5949</v>
      </c>
      <c r="B5951" s="3">
        <f>IF(成绩记录表!C5951=成绩查询表!$G$17,P5951+ROW(P5951)/10000000,10000000)+ROW(P5951)/1000000</f>
        <v>10000000.005951</v>
      </c>
      <c r="O5951" s="15">
        <f t="shared" si="281"/>
        <v>0</v>
      </c>
      <c r="P5951" s="30">
        <f t="shared" si="282"/>
        <v>1</v>
      </c>
    </row>
    <row r="5952" spans="1:16">
      <c r="A5952" s="3">
        <f t="shared" si="280"/>
        <v>5950</v>
      </c>
      <c r="B5952" s="3">
        <f>IF(成绩记录表!C5952=成绩查询表!$G$17,P5952+ROW(P5952)/10000000,10000000)+ROW(P5952)/1000000</f>
        <v>10000000.005952001</v>
      </c>
      <c r="O5952" s="15">
        <f t="shared" si="281"/>
        <v>0</v>
      </c>
      <c r="P5952" s="30">
        <f t="shared" si="282"/>
        <v>1</v>
      </c>
    </row>
    <row r="5953" spans="1:16">
      <c r="A5953" s="3">
        <f t="shared" si="280"/>
        <v>5951</v>
      </c>
      <c r="B5953" s="3">
        <f>IF(成绩记录表!C5953=成绩查询表!$G$17,P5953+ROW(P5953)/10000000,10000000)+ROW(P5953)/1000000</f>
        <v>10000000.005953001</v>
      </c>
      <c r="O5953" s="15">
        <f t="shared" si="281"/>
        <v>0</v>
      </c>
      <c r="P5953" s="30">
        <f t="shared" si="282"/>
        <v>1</v>
      </c>
    </row>
    <row r="5954" spans="1:16">
      <c r="A5954" s="3">
        <f t="shared" si="280"/>
        <v>5952</v>
      </c>
      <c r="B5954" s="3">
        <f>IF(成绩记录表!C5954=成绩查询表!$G$17,P5954+ROW(P5954)/10000000,10000000)+ROW(P5954)/1000000</f>
        <v>10000000.005953999</v>
      </c>
      <c r="O5954" s="15">
        <f t="shared" si="281"/>
        <v>0</v>
      </c>
      <c r="P5954" s="30">
        <f t="shared" si="282"/>
        <v>1</v>
      </c>
    </row>
    <row r="5955" spans="1:16">
      <c r="A5955" s="3">
        <f t="shared" si="280"/>
        <v>5953</v>
      </c>
      <c r="B5955" s="3">
        <f>IF(成绩记录表!C5955=成绩查询表!$G$17,P5955+ROW(P5955)/10000000,10000000)+ROW(P5955)/1000000</f>
        <v>10000000.005954999</v>
      </c>
      <c r="O5955" s="15">
        <f t="shared" si="281"/>
        <v>0</v>
      </c>
      <c r="P5955" s="30">
        <f t="shared" si="282"/>
        <v>1</v>
      </c>
    </row>
    <row r="5956" spans="1:16">
      <c r="A5956" s="3">
        <f t="shared" si="280"/>
        <v>5954</v>
      </c>
      <c r="B5956" s="3">
        <f>IF(成绩记录表!C5956=成绩查询表!$G$17,P5956+ROW(P5956)/10000000,10000000)+ROW(P5956)/1000000</f>
        <v>10000000.005956</v>
      </c>
      <c r="O5956" s="15">
        <f t="shared" si="281"/>
        <v>0</v>
      </c>
      <c r="P5956" s="30">
        <f t="shared" si="282"/>
        <v>1</v>
      </c>
    </row>
    <row r="5957" spans="1:16">
      <c r="A5957" s="3">
        <f t="shared" si="280"/>
        <v>5955</v>
      </c>
      <c r="B5957" s="3">
        <f>IF(成绩记录表!C5957=成绩查询表!$G$17,P5957+ROW(P5957)/10000000,10000000)+ROW(P5957)/1000000</f>
        <v>10000000.005957</v>
      </c>
      <c r="O5957" s="15">
        <f t="shared" si="281"/>
        <v>0</v>
      </c>
      <c r="P5957" s="30">
        <f t="shared" si="282"/>
        <v>1</v>
      </c>
    </row>
    <row r="5958" spans="1:16">
      <c r="A5958" s="3">
        <f t="shared" si="280"/>
        <v>5956</v>
      </c>
      <c r="B5958" s="3">
        <f>IF(成绩记录表!C5958=成绩查询表!$G$17,P5958+ROW(P5958)/10000000,10000000)+ROW(P5958)/1000000</f>
        <v>10000000.005958</v>
      </c>
      <c r="O5958" s="15">
        <f t="shared" si="281"/>
        <v>0</v>
      </c>
      <c r="P5958" s="30">
        <f t="shared" si="282"/>
        <v>1</v>
      </c>
    </row>
    <row r="5959" spans="1:16">
      <c r="A5959" s="3">
        <f t="shared" si="280"/>
        <v>5957</v>
      </c>
      <c r="B5959" s="3">
        <f>IF(成绩记录表!C5959=成绩查询表!$G$17,P5959+ROW(P5959)/10000000,10000000)+ROW(P5959)/1000000</f>
        <v>10000000.005959</v>
      </c>
      <c r="O5959" s="15">
        <f t="shared" si="281"/>
        <v>0</v>
      </c>
      <c r="P5959" s="30">
        <f t="shared" si="282"/>
        <v>1</v>
      </c>
    </row>
    <row r="5960" spans="1:16">
      <c r="A5960" s="3">
        <f t="shared" si="280"/>
        <v>5958</v>
      </c>
      <c r="B5960" s="3">
        <f>IF(成绩记录表!C5960=成绩查询表!$G$17,P5960+ROW(P5960)/10000000,10000000)+ROW(P5960)/1000000</f>
        <v>10000000.005960001</v>
      </c>
      <c r="O5960" s="15">
        <f t="shared" si="281"/>
        <v>0</v>
      </c>
      <c r="P5960" s="30">
        <f t="shared" si="282"/>
        <v>1</v>
      </c>
    </row>
    <row r="5961" spans="1:16">
      <c r="A5961" s="3">
        <f t="shared" si="280"/>
        <v>5959</v>
      </c>
      <c r="B5961" s="3">
        <f>IF(成绩记录表!C5961=成绩查询表!$G$17,P5961+ROW(P5961)/10000000,10000000)+ROW(P5961)/1000000</f>
        <v>10000000.005961001</v>
      </c>
      <c r="O5961" s="15">
        <f t="shared" si="281"/>
        <v>0</v>
      </c>
      <c r="P5961" s="30">
        <f t="shared" si="282"/>
        <v>1</v>
      </c>
    </row>
    <row r="5962" spans="1:16">
      <c r="A5962" s="3">
        <f t="shared" si="280"/>
        <v>5960</v>
      </c>
      <c r="B5962" s="3">
        <f>IF(成绩记录表!C5962=成绩查询表!$G$17,P5962+ROW(P5962)/10000000,10000000)+ROW(P5962)/1000000</f>
        <v>10000000.005961999</v>
      </c>
      <c r="O5962" s="15">
        <f t="shared" si="281"/>
        <v>0</v>
      </c>
      <c r="P5962" s="30">
        <f t="shared" si="282"/>
        <v>1</v>
      </c>
    </row>
    <row r="5963" spans="1:16">
      <c r="A5963" s="3">
        <f t="shared" si="280"/>
        <v>5961</v>
      </c>
      <c r="B5963" s="3">
        <f>IF(成绩记录表!C5963=成绩查询表!$G$17,P5963+ROW(P5963)/10000000,10000000)+ROW(P5963)/1000000</f>
        <v>10000000.005963</v>
      </c>
      <c r="O5963" s="15">
        <f t="shared" si="281"/>
        <v>0</v>
      </c>
      <c r="P5963" s="30">
        <f t="shared" si="282"/>
        <v>1</v>
      </c>
    </row>
    <row r="5964" spans="1:16">
      <c r="A5964" s="3">
        <f t="shared" si="280"/>
        <v>5962</v>
      </c>
      <c r="B5964" s="3">
        <f>IF(成绩记录表!C5964=成绩查询表!$G$17,P5964+ROW(P5964)/10000000,10000000)+ROW(P5964)/1000000</f>
        <v>10000000.005964</v>
      </c>
      <c r="O5964" s="15">
        <f t="shared" si="281"/>
        <v>0</v>
      </c>
      <c r="P5964" s="30">
        <f t="shared" si="282"/>
        <v>1</v>
      </c>
    </row>
    <row r="5965" spans="1:16">
      <c r="A5965" s="3">
        <f t="shared" si="280"/>
        <v>5963</v>
      </c>
      <c r="B5965" s="3">
        <f>IF(成绩记录表!C5965=成绩查询表!$G$17,P5965+ROW(P5965)/10000000,10000000)+ROW(P5965)/1000000</f>
        <v>10000000.005965</v>
      </c>
      <c r="O5965" s="15">
        <f t="shared" si="281"/>
        <v>0</v>
      </c>
      <c r="P5965" s="30">
        <f t="shared" si="282"/>
        <v>1</v>
      </c>
    </row>
    <row r="5966" spans="1:16">
      <c r="A5966" s="3">
        <f t="shared" si="280"/>
        <v>5964</v>
      </c>
      <c r="B5966" s="3">
        <f>IF(成绩记录表!C5966=成绩查询表!$G$17,P5966+ROW(P5966)/10000000,10000000)+ROW(P5966)/1000000</f>
        <v>10000000.005966</v>
      </c>
      <c r="O5966" s="15">
        <f t="shared" si="281"/>
        <v>0</v>
      </c>
      <c r="P5966" s="30">
        <f t="shared" si="282"/>
        <v>1</v>
      </c>
    </row>
    <row r="5967" spans="1:16">
      <c r="A5967" s="3">
        <f t="shared" si="280"/>
        <v>5965</v>
      </c>
      <c r="B5967" s="3">
        <f>IF(成绩记录表!C5967=成绩查询表!$G$17,P5967+ROW(P5967)/10000000,10000000)+ROW(P5967)/1000000</f>
        <v>10000000.005967</v>
      </c>
      <c r="O5967" s="15">
        <f t="shared" si="281"/>
        <v>0</v>
      </c>
      <c r="P5967" s="30">
        <f t="shared" si="282"/>
        <v>1</v>
      </c>
    </row>
    <row r="5968" spans="1:16">
      <c r="A5968" s="3">
        <f t="shared" ref="A5968:A6008" si="283">RANK(B5968,B:B,1)</f>
        <v>5966</v>
      </c>
      <c r="B5968" s="3">
        <f>IF(成绩记录表!C5968=成绩查询表!$G$17,P5968+ROW(P5968)/10000000,10000000)+ROW(P5968)/1000000</f>
        <v>10000000.005968001</v>
      </c>
      <c r="O5968" s="15">
        <f t="shared" ref="O5968:O6008" si="284">SUM(F5968:N5968)</f>
        <v>0</v>
      </c>
      <c r="P5968" s="30">
        <f t="shared" si="282"/>
        <v>1</v>
      </c>
    </row>
    <row r="5969" spans="1:16">
      <c r="A5969" s="3">
        <f t="shared" si="283"/>
        <v>5967</v>
      </c>
      <c r="B5969" s="3">
        <f>IF(成绩记录表!C5969=成绩查询表!$G$17,P5969+ROW(P5969)/10000000,10000000)+ROW(P5969)/1000000</f>
        <v>10000000.005968999</v>
      </c>
      <c r="O5969" s="15">
        <f t="shared" si="284"/>
        <v>0</v>
      </c>
      <c r="P5969" s="30">
        <f t="shared" si="282"/>
        <v>1</v>
      </c>
    </row>
    <row r="5970" spans="1:16">
      <c r="A5970" s="3">
        <f t="shared" si="283"/>
        <v>5968</v>
      </c>
      <c r="B5970" s="3">
        <f>IF(成绩记录表!C5970=成绩查询表!$G$17,P5970+ROW(P5970)/10000000,10000000)+ROW(P5970)/1000000</f>
        <v>10000000.005969999</v>
      </c>
      <c r="O5970" s="15">
        <f t="shared" si="284"/>
        <v>0</v>
      </c>
      <c r="P5970" s="30">
        <f t="shared" si="282"/>
        <v>1</v>
      </c>
    </row>
    <row r="5971" spans="1:16">
      <c r="A5971" s="3">
        <f t="shared" si="283"/>
        <v>5969</v>
      </c>
      <c r="B5971" s="3">
        <f>IF(成绩记录表!C5971=成绩查询表!$G$17,P5971+ROW(P5971)/10000000,10000000)+ROW(P5971)/1000000</f>
        <v>10000000.005971</v>
      </c>
      <c r="O5971" s="15">
        <f t="shared" si="284"/>
        <v>0</v>
      </c>
      <c r="P5971" s="30">
        <f t="shared" si="282"/>
        <v>1</v>
      </c>
    </row>
    <row r="5972" spans="1:16">
      <c r="A5972" s="3">
        <f t="shared" si="283"/>
        <v>5970</v>
      </c>
      <c r="B5972" s="3">
        <f>IF(成绩记录表!C5972=成绩查询表!$G$17,P5972+ROW(P5972)/10000000,10000000)+ROW(P5972)/1000000</f>
        <v>10000000.005972</v>
      </c>
      <c r="O5972" s="15">
        <f t="shared" si="284"/>
        <v>0</v>
      </c>
      <c r="P5972" s="30">
        <f t="shared" si="282"/>
        <v>1</v>
      </c>
    </row>
    <row r="5973" spans="1:16">
      <c r="A5973" s="3">
        <f t="shared" si="283"/>
        <v>5971</v>
      </c>
      <c r="B5973" s="3">
        <f>IF(成绩记录表!C5973=成绩查询表!$G$17,P5973+ROW(P5973)/10000000,10000000)+ROW(P5973)/1000000</f>
        <v>10000000.005973</v>
      </c>
      <c r="O5973" s="15">
        <f t="shared" si="284"/>
        <v>0</v>
      </c>
      <c r="P5973" s="30">
        <f t="shared" si="282"/>
        <v>1</v>
      </c>
    </row>
    <row r="5974" spans="1:16">
      <c r="A5974" s="3">
        <f t="shared" si="283"/>
        <v>5972</v>
      </c>
      <c r="B5974" s="3">
        <f>IF(成绩记录表!C5974=成绩查询表!$G$17,P5974+ROW(P5974)/10000000,10000000)+ROW(P5974)/1000000</f>
        <v>10000000.005974</v>
      </c>
      <c r="O5974" s="15">
        <f t="shared" si="284"/>
        <v>0</v>
      </c>
      <c r="P5974" s="30">
        <f t="shared" ref="P5974:P6008" si="285">IFERROR(VALUE(COUNTIFS($C$2:$C$20000,C5974,$O$2:$O$20000,"&gt;"&amp;$O5974)+1),0)</f>
        <v>1</v>
      </c>
    </row>
    <row r="5975" spans="1:16">
      <c r="A5975" s="3">
        <f t="shared" si="283"/>
        <v>5973</v>
      </c>
      <c r="B5975" s="3">
        <f>IF(成绩记录表!C5975=成绩查询表!$G$17,P5975+ROW(P5975)/10000000,10000000)+ROW(P5975)/1000000</f>
        <v>10000000.005975001</v>
      </c>
      <c r="O5975" s="15">
        <f t="shared" si="284"/>
        <v>0</v>
      </c>
      <c r="P5975" s="30">
        <f t="shared" si="285"/>
        <v>1</v>
      </c>
    </row>
    <row r="5976" spans="1:16">
      <c r="A5976" s="3">
        <f t="shared" si="283"/>
        <v>5974</v>
      </c>
      <c r="B5976" s="3">
        <f>IF(成绩记录表!C5976=成绩查询表!$G$17,P5976+ROW(P5976)/10000000,10000000)+ROW(P5976)/1000000</f>
        <v>10000000.005976001</v>
      </c>
      <c r="O5976" s="15">
        <f t="shared" si="284"/>
        <v>0</v>
      </c>
      <c r="P5976" s="30">
        <f t="shared" si="285"/>
        <v>1</v>
      </c>
    </row>
    <row r="5977" spans="1:16">
      <c r="A5977" s="3">
        <f t="shared" si="283"/>
        <v>5975</v>
      </c>
      <c r="B5977" s="3">
        <f>IF(成绩记录表!C5977=成绩查询表!$G$17,P5977+ROW(P5977)/10000000,10000000)+ROW(P5977)/1000000</f>
        <v>10000000.005976999</v>
      </c>
      <c r="O5977" s="15">
        <f t="shared" si="284"/>
        <v>0</v>
      </c>
      <c r="P5977" s="30">
        <f t="shared" si="285"/>
        <v>1</v>
      </c>
    </row>
    <row r="5978" spans="1:16">
      <c r="A5978" s="3">
        <f t="shared" si="283"/>
        <v>5976</v>
      </c>
      <c r="B5978" s="3">
        <f>IF(成绩记录表!C5978=成绩查询表!$G$17,P5978+ROW(P5978)/10000000,10000000)+ROW(P5978)/1000000</f>
        <v>10000000.005977999</v>
      </c>
      <c r="O5978" s="15">
        <f t="shared" si="284"/>
        <v>0</v>
      </c>
      <c r="P5978" s="30">
        <f t="shared" si="285"/>
        <v>1</v>
      </c>
    </row>
    <row r="5979" spans="1:16">
      <c r="A5979" s="3">
        <f t="shared" si="283"/>
        <v>5977</v>
      </c>
      <c r="B5979" s="3">
        <f>IF(成绩记录表!C5979=成绩查询表!$G$17,P5979+ROW(P5979)/10000000,10000000)+ROW(P5979)/1000000</f>
        <v>10000000.005979</v>
      </c>
      <c r="O5979" s="15">
        <f t="shared" si="284"/>
        <v>0</v>
      </c>
      <c r="P5979" s="30">
        <f t="shared" si="285"/>
        <v>1</v>
      </c>
    </row>
    <row r="5980" spans="1:16">
      <c r="A5980" s="3">
        <f t="shared" si="283"/>
        <v>5978</v>
      </c>
      <c r="B5980" s="3">
        <f>IF(成绩记录表!C5980=成绩查询表!$G$17,P5980+ROW(P5980)/10000000,10000000)+ROW(P5980)/1000000</f>
        <v>10000000.00598</v>
      </c>
      <c r="O5980" s="15">
        <f t="shared" si="284"/>
        <v>0</v>
      </c>
      <c r="P5980" s="30">
        <f t="shared" si="285"/>
        <v>1</v>
      </c>
    </row>
    <row r="5981" spans="1:16">
      <c r="A5981" s="3">
        <f t="shared" si="283"/>
        <v>5979</v>
      </c>
      <c r="B5981" s="3">
        <f>IF(成绩记录表!C5981=成绩查询表!$G$17,P5981+ROW(P5981)/10000000,10000000)+ROW(P5981)/1000000</f>
        <v>10000000.005981</v>
      </c>
      <c r="O5981" s="15">
        <f t="shared" si="284"/>
        <v>0</v>
      </c>
      <c r="P5981" s="30">
        <f t="shared" si="285"/>
        <v>1</v>
      </c>
    </row>
    <row r="5982" spans="1:16">
      <c r="A5982" s="3">
        <f t="shared" si="283"/>
        <v>5980</v>
      </c>
      <c r="B5982" s="3">
        <f>IF(成绩记录表!C5982=成绩查询表!$G$17,P5982+ROW(P5982)/10000000,10000000)+ROW(P5982)/1000000</f>
        <v>10000000.005982</v>
      </c>
      <c r="O5982" s="15">
        <f t="shared" si="284"/>
        <v>0</v>
      </c>
      <c r="P5982" s="30">
        <f t="shared" si="285"/>
        <v>1</v>
      </c>
    </row>
    <row r="5983" spans="1:16">
      <c r="A5983" s="3">
        <f t="shared" si="283"/>
        <v>5981</v>
      </c>
      <c r="B5983" s="3">
        <f>IF(成绩记录表!C5983=成绩查询表!$G$17,P5983+ROW(P5983)/10000000,10000000)+ROW(P5983)/1000000</f>
        <v>10000000.005983001</v>
      </c>
      <c r="O5983" s="15">
        <f t="shared" si="284"/>
        <v>0</v>
      </c>
      <c r="P5983" s="30">
        <f t="shared" si="285"/>
        <v>1</v>
      </c>
    </row>
    <row r="5984" spans="1:16">
      <c r="A5984" s="3">
        <f t="shared" si="283"/>
        <v>5982</v>
      </c>
      <c r="B5984" s="3">
        <f>IF(成绩记录表!C5984=成绩查询表!$G$17,P5984+ROW(P5984)/10000000,10000000)+ROW(P5984)/1000000</f>
        <v>10000000.005984001</v>
      </c>
      <c r="O5984" s="15">
        <f t="shared" si="284"/>
        <v>0</v>
      </c>
      <c r="P5984" s="30">
        <f t="shared" si="285"/>
        <v>1</v>
      </c>
    </row>
    <row r="5985" spans="1:16">
      <c r="A5985" s="3">
        <f t="shared" si="283"/>
        <v>5983</v>
      </c>
      <c r="B5985" s="3">
        <f>IF(成绩记录表!C5985=成绩查询表!$G$17,P5985+ROW(P5985)/10000000,10000000)+ROW(P5985)/1000000</f>
        <v>10000000.005984999</v>
      </c>
      <c r="O5985" s="15">
        <f t="shared" si="284"/>
        <v>0</v>
      </c>
      <c r="P5985" s="30">
        <f t="shared" si="285"/>
        <v>1</v>
      </c>
    </row>
    <row r="5986" spans="1:16">
      <c r="A5986" s="3">
        <f t="shared" si="283"/>
        <v>5984</v>
      </c>
      <c r="B5986" s="3">
        <f>IF(成绩记录表!C5986=成绩查询表!$G$17,P5986+ROW(P5986)/10000000,10000000)+ROW(P5986)/1000000</f>
        <v>10000000.005985999</v>
      </c>
      <c r="O5986" s="15">
        <f t="shared" si="284"/>
        <v>0</v>
      </c>
      <c r="P5986" s="30">
        <f t="shared" si="285"/>
        <v>1</v>
      </c>
    </row>
    <row r="5987" spans="1:16">
      <c r="A5987" s="3">
        <f t="shared" si="283"/>
        <v>5985</v>
      </c>
      <c r="B5987" s="3">
        <f>IF(成绩记录表!C5987=成绩查询表!$G$17,P5987+ROW(P5987)/10000000,10000000)+ROW(P5987)/1000000</f>
        <v>10000000.005987</v>
      </c>
      <c r="O5987" s="15">
        <f t="shared" si="284"/>
        <v>0</v>
      </c>
      <c r="P5987" s="30">
        <f t="shared" si="285"/>
        <v>1</v>
      </c>
    </row>
    <row r="5988" spans="1:16">
      <c r="A5988" s="3">
        <f t="shared" si="283"/>
        <v>5986</v>
      </c>
      <c r="B5988" s="3">
        <f>IF(成绩记录表!C5988=成绩查询表!$G$17,P5988+ROW(P5988)/10000000,10000000)+ROW(P5988)/1000000</f>
        <v>10000000.005988</v>
      </c>
      <c r="O5988" s="15">
        <f t="shared" si="284"/>
        <v>0</v>
      </c>
      <c r="P5988" s="30">
        <f t="shared" si="285"/>
        <v>1</v>
      </c>
    </row>
    <row r="5989" spans="1:16">
      <c r="A5989" s="3">
        <f t="shared" si="283"/>
        <v>5987</v>
      </c>
      <c r="B5989" s="3">
        <f>IF(成绩记录表!C5989=成绩查询表!$G$17,P5989+ROW(P5989)/10000000,10000000)+ROW(P5989)/1000000</f>
        <v>10000000.005989</v>
      </c>
      <c r="O5989" s="15">
        <f t="shared" si="284"/>
        <v>0</v>
      </c>
      <c r="P5989" s="30">
        <f t="shared" si="285"/>
        <v>1</v>
      </c>
    </row>
    <row r="5990" spans="1:16">
      <c r="A5990" s="3">
        <f t="shared" si="283"/>
        <v>5988</v>
      </c>
      <c r="B5990" s="3">
        <f>IF(成绩记录表!C5990=成绩查询表!$G$17,P5990+ROW(P5990)/10000000,10000000)+ROW(P5990)/1000000</f>
        <v>10000000.00599</v>
      </c>
      <c r="O5990" s="15">
        <f t="shared" si="284"/>
        <v>0</v>
      </c>
      <c r="P5990" s="30">
        <f t="shared" si="285"/>
        <v>1</v>
      </c>
    </row>
    <row r="5991" spans="1:16">
      <c r="A5991" s="3">
        <f t="shared" si="283"/>
        <v>5989</v>
      </c>
      <c r="B5991" s="3">
        <f>IF(成绩记录表!C5991=成绩查询表!$G$17,P5991+ROW(P5991)/10000000,10000000)+ROW(P5991)/1000000</f>
        <v>10000000.005991001</v>
      </c>
      <c r="O5991" s="15">
        <f t="shared" si="284"/>
        <v>0</v>
      </c>
      <c r="P5991" s="30">
        <f t="shared" si="285"/>
        <v>1</v>
      </c>
    </row>
    <row r="5992" spans="1:16">
      <c r="A5992" s="3">
        <f t="shared" si="283"/>
        <v>5990</v>
      </c>
      <c r="B5992" s="3">
        <f>IF(成绩记录表!C5992=成绩查询表!$G$17,P5992+ROW(P5992)/10000000,10000000)+ROW(P5992)/1000000</f>
        <v>10000000.005992001</v>
      </c>
      <c r="O5992" s="15">
        <f t="shared" si="284"/>
        <v>0</v>
      </c>
      <c r="P5992" s="30">
        <f t="shared" si="285"/>
        <v>1</v>
      </c>
    </row>
    <row r="5993" spans="1:16">
      <c r="A5993" s="3">
        <f t="shared" si="283"/>
        <v>5991</v>
      </c>
      <c r="B5993" s="3">
        <f>IF(成绩记录表!C5993=成绩查询表!$G$17,P5993+ROW(P5993)/10000000,10000000)+ROW(P5993)/1000000</f>
        <v>10000000.005992999</v>
      </c>
      <c r="O5993" s="15">
        <f t="shared" si="284"/>
        <v>0</v>
      </c>
      <c r="P5993" s="30">
        <f t="shared" si="285"/>
        <v>1</v>
      </c>
    </row>
    <row r="5994" spans="1:16">
      <c r="A5994" s="3">
        <f t="shared" si="283"/>
        <v>5992</v>
      </c>
      <c r="B5994" s="3">
        <f>IF(成绩记录表!C5994=成绩查询表!$G$17,P5994+ROW(P5994)/10000000,10000000)+ROW(P5994)/1000000</f>
        <v>10000000.005994</v>
      </c>
      <c r="O5994" s="15">
        <f t="shared" si="284"/>
        <v>0</v>
      </c>
      <c r="P5994" s="30">
        <f t="shared" si="285"/>
        <v>1</v>
      </c>
    </row>
    <row r="5995" spans="1:16">
      <c r="A5995" s="3">
        <f t="shared" si="283"/>
        <v>5993</v>
      </c>
      <c r="B5995" s="3">
        <f>IF(成绩记录表!C5995=成绩查询表!$G$17,P5995+ROW(P5995)/10000000,10000000)+ROW(P5995)/1000000</f>
        <v>10000000.005995</v>
      </c>
      <c r="O5995" s="15">
        <f t="shared" si="284"/>
        <v>0</v>
      </c>
      <c r="P5995" s="30">
        <f t="shared" si="285"/>
        <v>1</v>
      </c>
    </row>
    <row r="5996" spans="1:16">
      <c r="A5996" s="3">
        <f t="shared" si="283"/>
        <v>5994</v>
      </c>
      <c r="B5996" s="3">
        <f>IF(成绩记录表!C5996=成绩查询表!$G$17,P5996+ROW(P5996)/10000000,10000000)+ROW(P5996)/1000000</f>
        <v>10000000.005996</v>
      </c>
      <c r="O5996" s="15">
        <f t="shared" si="284"/>
        <v>0</v>
      </c>
      <c r="P5996" s="30">
        <f t="shared" si="285"/>
        <v>1</v>
      </c>
    </row>
    <row r="5997" spans="1:16">
      <c r="A5997" s="3">
        <f t="shared" si="283"/>
        <v>5995</v>
      </c>
      <c r="B5997" s="3">
        <f>IF(成绩记录表!C5997=成绩查询表!$G$17,P5997+ROW(P5997)/10000000,10000000)+ROW(P5997)/1000000</f>
        <v>10000000.005997</v>
      </c>
      <c r="O5997" s="15">
        <f t="shared" si="284"/>
        <v>0</v>
      </c>
      <c r="P5997" s="30">
        <f t="shared" si="285"/>
        <v>1</v>
      </c>
    </row>
    <row r="5998" spans="1:16">
      <c r="A5998" s="3">
        <f t="shared" si="283"/>
        <v>5996</v>
      </c>
      <c r="B5998" s="3">
        <f>IF(成绩记录表!C5998=成绩查询表!$G$17,P5998+ROW(P5998)/10000000,10000000)+ROW(P5998)/1000000</f>
        <v>10000000.005998001</v>
      </c>
      <c r="O5998" s="15">
        <f t="shared" si="284"/>
        <v>0</v>
      </c>
      <c r="P5998" s="30">
        <f t="shared" si="285"/>
        <v>1</v>
      </c>
    </row>
    <row r="5999" spans="1:16">
      <c r="A5999" s="3">
        <f t="shared" si="283"/>
        <v>5997</v>
      </c>
      <c r="B5999" s="3">
        <f>IF(成绩记录表!C5999=成绩查询表!$G$17,P5999+ROW(P5999)/10000000,10000000)+ROW(P5999)/1000000</f>
        <v>10000000.005999001</v>
      </c>
      <c r="O5999" s="15">
        <f t="shared" si="284"/>
        <v>0</v>
      </c>
      <c r="P5999" s="30">
        <f t="shared" si="285"/>
        <v>1</v>
      </c>
    </row>
    <row r="6000" spans="1:16">
      <c r="A6000" s="3">
        <f t="shared" si="283"/>
        <v>5998</v>
      </c>
      <c r="B6000" s="3">
        <f>IF(成绩记录表!C6000=成绩查询表!$G$17,P6000+ROW(P6000)/10000000,10000000)+ROW(P6000)/1000000</f>
        <v>10000000.005999999</v>
      </c>
      <c r="O6000" s="15">
        <f t="shared" si="284"/>
        <v>0</v>
      </c>
      <c r="P6000" s="30">
        <f t="shared" si="285"/>
        <v>1</v>
      </c>
    </row>
    <row r="6001" spans="1:16">
      <c r="A6001" s="3">
        <f t="shared" si="283"/>
        <v>5999</v>
      </c>
      <c r="B6001" s="3">
        <f>IF(成绩记录表!C6001=成绩查询表!$G$17,P6001+ROW(P6001)/10000000,10000000)+ROW(P6001)/1000000</f>
        <v>10000000.006000999</v>
      </c>
      <c r="O6001" s="15">
        <f t="shared" si="284"/>
        <v>0</v>
      </c>
      <c r="P6001" s="30">
        <f t="shared" si="285"/>
        <v>1</v>
      </c>
    </row>
    <row r="6002" spans="1:16">
      <c r="A6002" s="3">
        <f t="shared" si="283"/>
        <v>6000</v>
      </c>
      <c r="B6002" s="3">
        <f>IF(成绩记录表!C6002=成绩查询表!$G$17,P6002+ROW(P6002)/10000000,10000000)+ROW(P6002)/1000000</f>
        <v>10000000.006002</v>
      </c>
      <c r="O6002" s="15">
        <f t="shared" si="284"/>
        <v>0</v>
      </c>
      <c r="P6002" s="30">
        <f t="shared" si="285"/>
        <v>1</v>
      </c>
    </row>
    <row r="6003" spans="1:16">
      <c r="A6003" s="3">
        <f t="shared" si="283"/>
        <v>6001</v>
      </c>
      <c r="B6003" s="3">
        <f>IF(成绩记录表!C6003=成绩查询表!$G$17,P6003+ROW(P6003)/10000000,10000000)+ROW(P6003)/1000000</f>
        <v>10000000.006003</v>
      </c>
      <c r="O6003" s="15">
        <f t="shared" si="284"/>
        <v>0</v>
      </c>
      <c r="P6003" s="30">
        <f t="shared" si="285"/>
        <v>1</v>
      </c>
    </row>
    <row r="6004" spans="1:16">
      <c r="A6004" s="3">
        <f t="shared" si="283"/>
        <v>6002</v>
      </c>
      <c r="B6004" s="3">
        <f>IF(成绩记录表!C6004=成绩查询表!$G$17,P6004+ROW(P6004)/10000000,10000000)+ROW(P6004)/1000000</f>
        <v>10000000.006004</v>
      </c>
      <c r="O6004" s="15">
        <f t="shared" si="284"/>
        <v>0</v>
      </c>
      <c r="P6004" s="30">
        <f t="shared" si="285"/>
        <v>1</v>
      </c>
    </row>
    <row r="6005" spans="1:16">
      <c r="A6005" s="3">
        <f t="shared" si="283"/>
        <v>6003</v>
      </c>
      <c r="B6005" s="3">
        <f>IF(成绩记录表!C6005=成绩查询表!$G$17,P6005+ROW(P6005)/10000000,10000000)+ROW(P6005)/1000000</f>
        <v>10000000.006005</v>
      </c>
      <c r="O6005" s="15">
        <f t="shared" si="284"/>
        <v>0</v>
      </c>
      <c r="P6005" s="30">
        <f t="shared" si="285"/>
        <v>1</v>
      </c>
    </row>
    <row r="6006" spans="1:16">
      <c r="A6006" s="3">
        <f t="shared" si="283"/>
        <v>6004</v>
      </c>
      <c r="B6006" s="3">
        <f>IF(成绩记录表!C6006=成绩查询表!$G$17,P6006+ROW(P6006)/10000000,10000000)+ROW(P6006)/1000000</f>
        <v>10000000.006006001</v>
      </c>
      <c r="O6006" s="15">
        <f t="shared" si="284"/>
        <v>0</v>
      </c>
      <c r="P6006" s="30">
        <f t="shared" si="285"/>
        <v>1</v>
      </c>
    </row>
    <row r="6007" spans="1:16">
      <c r="A6007" s="3">
        <f t="shared" si="283"/>
        <v>6005</v>
      </c>
      <c r="B6007" s="3">
        <f>IF(成绩记录表!C6007=成绩查询表!$G$17,P6007+ROW(P6007)/10000000,10000000)+ROW(P6007)/1000000</f>
        <v>10000000.006007001</v>
      </c>
      <c r="O6007" s="15">
        <f t="shared" si="284"/>
        <v>0</v>
      </c>
      <c r="P6007" s="30">
        <f t="shared" si="285"/>
        <v>1</v>
      </c>
    </row>
    <row r="6008" spans="1:16">
      <c r="A6008" s="3">
        <f t="shared" si="283"/>
        <v>6006</v>
      </c>
      <c r="B6008" s="3">
        <f>IF(成绩记录表!C6008=成绩查询表!$G$17,P6008+ROW(P6008)/10000000,10000000)+ROW(P6008)/1000000</f>
        <v>10000000.006007999</v>
      </c>
      <c r="O6008" s="15">
        <f t="shared" si="284"/>
        <v>0</v>
      </c>
      <c r="P6008" s="30">
        <f t="shared" si="285"/>
        <v>1</v>
      </c>
    </row>
  </sheetData>
  <mergeCells count="1">
    <mergeCell ref="D1:O1"/>
  </mergeCells>
  <phoneticPr fontId="9" type="noConversion"/>
  <pageMargins left="0.69930555555555596" right="0.69930555555555596" top="0.75" bottom="0.75" header="0.3" footer="0.3"/>
  <pageSetup paperSize="9" orientation="portrait" horizontalDpi="2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1:S169"/>
  <sheetViews>
    <sheetView showGridLines="0" workbookViewId="0">
      <selection activeCell="Q19" sqref="Q19"/>
    </sheetView>
  </sheetViews>
  <sheetFormatPr defaultColWidth="9" defaultRowHeight="13.5"/>
  <cols>
    <col min="1" max="1" width="6.125" customWidth="1"/>
    <col min="2" max="2" width="9" style="2"/>
    <col min="3" max="3" width="7.125" style="2" customWidth="1"/>
    <col min="4" max="14" width="9" style="2"/>
    <col min="18" max="18" width="2.5" customWidth="1"/>
    <col min="19" max="19" width="0.5" style="3" customWidth="1"/>
    <col min="20" max="20" width="2.5" customWidth="1"/>
  </cols>
  <sheetData>
    <row r="1" spans="2:19" ht="27">
      <c r="B1" s="22" t="s">
        <v>41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S1" s="3">
        <v>1</v>
      </c>
    </row>
    <row r="2" spans="2:19" ht="19.5" customHeight="1">
      <c r="B2" s="4" t="s">
        <v>2</v>
      </c>
      <c r="C2" s="5"/>
      <c r="S2" s="3">
        <f t="shared" ref="S2:S65" si="0">IF(S1&lt;$C$17,S1+1,"")</f>
        <v>2</v>
      </c>
    </row>
    <row r="3" spans="2:19" ht="19.5" customHeight="1">
      <c r="B3" s="17" t="s">
        <v>51</v>
      </c>
      <c r="C3" s="6"/>
      <c r="S3" s="3">
        <f t="shared" si="0"/>
        <v>3</v>
      </c>
    </row>
    <row r="4" spans="2:19" ht="24" customHeight="1">
      <c r="B4" s="4" t="s">
        <v>1</v>
      </c>
      <c r="C4" s="4" t="s">
        <v>2</v>
      </c>
      <c r="D4" s="4" t="s">
        <v>3</v>
      </c>
      <c r="E4" s="7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  <c r="O4" s="4" t="s">
        <v>42</v>
      </c>
      <c r="S4" s="3">
        <f t="shared" si="0"/>
        <v>4</v>
      </c>
    </row>
    <row r="5" spans="2:19">
      <c r="B5" s="34" t="str">
        <f t="array" ref="B5">INDEX(成绩记录表!C:C,SMALL(IF(成绩记录表!$D$3:$D$20000=$B$3,ROW($3:$20000),30000),ROW(B1)))&amp;""</f>
        <v>期中考试</v>
      </c>
      <c r="C5" s="8" t="str">
        <f>IF(OR(B5="",$B$3=""),"",$B$3)</f>
        <v>0002</v>
      </c>
      <c r="D5" s="9" t="str">
        <f t="array" ref="D5">IF(C5="","",VLOOKUP(C5,成绩记录表!D:Q,2,FALSE))</f>
        <v>李红</v>
      </c>
      <c r="E5" s="10">
        <f t="array" ref="E5">IF(B5="","",SUMPRODUCT((成绩记录表!$C$3:$C$20000=B5)*(成绩记录表!$D$3:$D$20000=C5)*成绩记录表!$F$3:$F$20000))</f>
        <v>63</v>
      </c>
      <c r="F5" s="10">
        <f>IF(B5="","",SUMPRODUCT((成绩记录表!$C$3:$C$20000=B5)*(成绩记录表!$D$3:$D$20000=C5)*成绩记录表!$G$3:$G$20000))</f>
        <v>90</v>
      </c>
      <c r="G5" s="10">
        <f>IF(B5="","",SUMPRODUCT((成绩记录表!$C$3:$C$20000=B5)*(成绩记录表!$D$3:$D$20000=C5)*成绩记录表!$H$3:$H$20000))</f>
        <v>72</v>
      </c>
      <c r="H5" s="10">
        <f>IF(B5="","",SUMPRODUCT((成绩记录表!$C$3:$C$20000=B5)*(成绩记录表!$D$3:$D$20000=C5)*成绩记录表!$I$3:$I$20000))</f>
        <v>77</v>
      </c>
      <c r="I5" s="10">
        <f>IF(B5="","",SUMPRODUCT((成绩记录表!$C$3:$C$20000=B5)*(成绩记录表!$D$3:$D$20000=C5)*成绩记录表!$J$3:$J$20000))</f>
        <v>79</v>
      </c>
      <c r="J5" s="10">
        <f>IF(B5="","",SUMPRODUCT((成绩记录表!$C$3:$C$20000=B5)*(成绩记录表!$D$3:$D$20000=C5)*成绩记录表!$K$3:$K$20000))</f>
        <v>66</v>
      </c>
      <c r="K5" s="10">
        <f>IF(B5="","",SUMPRODUCT((成绩记录表!$C$3:$C$20000=B5)*(成绩记录表!$D$3:$D$20000=C5)*成绩记录表!$L$3:$L$20000))</f>
        <v>87</v>
      </c>
      <c r="L5" s="10">
        <f>IF(B5="","",SUMPRODUCT((成绩记录表!$C$3:$C$20000=B5)*(成绩记录表!$D$3:$D$20000=C5)*成绩记录表!$M$3:$M$20000))</f>
        <v>73</v>
      </c>
      <c r="M5" s="10">
        <f>IF(B5="","",SUMPRODUCT((成绩记录表!$C$3:$C$20000=B5)*(成绩记录表!$D$3:$D$20000=C5)*成绩记录表!$N$3:$N$20000))</f>
        <v>61</v>
      </c>
      <c r="N5" s="10">
        <f>IF(B5="","",SUMPRODUCT((成绩记录表!$C$3:$C$20000=B5)*(成绩记录表!$D$3:$D$20000=C5)*成绩记录表!$O$3:$O$20000))</f>
        <v>668</v>
      </c>
      <c r="O5" s="10">
        <f t="array" ref="O5">IF(B5="","",SUMPRODUCT((成绩记录表!$C$3:$C$20000=B5)*(成绩记录表!$D$3:$D$20000=C5)*成绩记录表!$P$3:$P$20000))</f>
        <v>12</v>
      </c>
      <c r="S5" s="3">
        <f t="shared" si="0"/>
        <v>5</v>
      </c>
    </row>
    <row r="6" spans="2:19">
      <c r="B6" s="35" t="str">
        <f t="array" ref="B6">INDEX(成绩记录表!C:C,SMALL(IF(成绩记录表!$D$3:$D$20000=$B$3,ROW($3:$20000),30000),ROW(B2)))&amp;""</f>
        <v>市统考</v>
      </c>
      <c r="C6" s="8" t="str">
        <f t="shared" ref="C6:C13" si="1">IF(OR(B6="",$B$3=""),"",$B$3)</f>
        <v>0002</v>
      </c>
      <c r="D6" s="9" t="str">
        <f t="array" ref="D6">IF(C6="","",VLOOKUP(C6,成绩记录表!D:Q,2,FALSE))</f>
        <v>李红</v>
      </c>
      <c r="E6" s="10">
        <f>IF(B6="","",SUMPRODUCT((成绩记录表!$C$3:$C$20000=B6)*(成绩记录表!$D$3:$D$20000=C6)*成绩记录表!$F$3:$F$20000))</f>
        <v>91</v>
      </c>
      <c r="F6" s="10">
        <f>IF(B6="","",SUMPRODUCT((成绩记录表!$C$3:$C$20000=B6)*(成绩记录表!$D$3:$D$20000=C6)*成绩记录表!$G$3:$G$20000))</f>
        <v>95</v>
      </c>
      <c r="G6" s="10">
        <f>IF(B6="","",SUMPRODUCT((成绩记录表!$C$3:$C$20000=B6)*(成绩记录表!$D$3:$D$20000=C6)*成绩记录表!$H$3:$H$20000))</f>
        <v>87</v>
      </c>
      <c r="H6" s="10">
        <f>IF(B6="","",SUMPRODUCT((成绩记录表!$C$3:$C$20000=B6)*(成绩记录表!$D$3:$D$20000=C6)*成绩记录表!$I$3:$I$20000))</f>
        <v>77</v>
      </c>
      <c r="I6" s="10">
        <f>IF(B6="","",SUMPRODUCT((成绩记录表!$C$3:$C$20000=B6)*(成绩记录表!$D$3:$D$20000=C6)*成绩记录表!$J$3:$J$20000))</f>
        <v>95</v>
      </c>
      <c r="J6" s="10">
        <f>IF(B6="","",SUMPRODUCT((成绩记录表!$C$3:$C$20000=B6)*(成绩记录表!$D$3:$D$20000=C6)*成绩记录表!$K$3:$K$20000))</f>
        <v>94</v>
      </c>
      <c r="K6" s="10">
        <f>IF(B6="","",SUMPRODUCT((成绩记录表!$C$3:$C$20000=B6)*(成绩记录表!$D$3:$D$20000=C6)*成绩记录表!$L$3:$L$20000))</f>
        <v>64</v>
      </c>
      <c r="L6" s="10">
        <f>IF(B6="","",SUMPRODUCT((成绩记录表!$C$3:$C$20000=B6)*(成绩记录表!$D$3:$D$20000=C6)*成绩记录表!$M$3:$M$20000))</f>
        <v>97</v>
      </c>
      <c r="M6" s="10">
        <f>IF(B6="","",SUMPRODUCT((成绩记录表!$C$3:$C$20000=B6)*(成绩记录表!$D$3:$D$20000=C6)*成绩记录表!$N$3:$N$20000))</f>
        <v>65</v>
      </c>
      <c r="N6" s="10">
        <f>IF(B6="","",SUMPRODUCT((成绩记录表!$C$3:$C$20000=B6)*(成绩记录表!$D$3:$D$20000=C6)*成绩记录表!$O$3:$O$20000))</f>
        <v>765</v>
      </c>
      <c r="O6" s="10">
        <f>IF(B6="","",SUMPRODUCT((成绩记录表!$C$3:$C$20000=B6)*(成绩记录表!$D$3:$D$20000=C6)*成绩记录表!$P$3:$P$20000))</f>
        <v>3</v>
      </c>
      <c r="S6" s="3" t="str">
        <f t="shared" si="0"/>
        <v/>
      </c>
    </row>
    <row r="7" spans="2:19">
      <c r="B7" s="35" t="str">
        <f t="array" ref="B7">INDEX(成绩记录表!C:C,SMALL(IF(成绩记录表!$D$3:$D$20000=$B$3,ROW($3:$20000),30000),ROW(B3)))&amp;""</f>
        <v>期末考试</v>
      </c>
      <c r="C7" s="8" t="str">
        <f t="shared" si="1"/>
        <v>0002</v>
      </c>
      <c r="D7" s="9" t="str">
        <f t="array" ref="D7">IF(C7="","",VLOOKUP(C7,成绩记录表!D:Q,2,FALSE))</f>
        <v>李红</v>
      </c>
      <c r="E7" s="10">
        <f>IF(B7="","",SUMPRODUCT((成绩记录表!$C$3:$C$20000=B7)*(成绩记录表!$D$3:$D$20000=C7)*成绩记录表!$F$3:$F$20000))</f>
        <v>75</v>
      </c>
      <c r="F7" s="10">
        <f>IF(B7="","",SUMPRODUCT((成绩记录表!$C$3:$C$20000=B7)*(成绩记录表!$D$3:$D$20000=C7)*成绩记录表!$G$3:$G$20000))</f>
        <v>66</v>
      </c>
      <c r="G7" s="10">
        <f>IF(B7="","",SUMPRODUCT((成绩记录表!$C$3:$C$20000=B7)*(成绩记录表!$D$3:$D$20000=C7)*成绩记录表!$H$3:$H$20000))</f>
        <v>85</v>
      </c>
      <c r="H7" s="10">
        <f>IF(B7="","",SUMPRODUCT((成绩记录表!$C$3:$C$20000=B7)*(成绩记录表!$D$3:$D$20000=C7)*成绩记录表!$I$3:$I$20000))</f>
        <v>94</v>
      </c>
      <c r="I7" s="10">
        <f>IF(B7="","",SUMPRODUCT((成绩记录表!$C$3:$C$20000=B7)*(成绩记录表!$D$3:$D$20000=C7)*成绩记录表!$J$3:$J$20000))</f>
        <v>71</v>
      </c>
      <c r="J7" s="10">
        <f>IF(B7="","",SUMPRODUCT((成绩记录表!$C$3:$C$20000=B7)*(成绩记录表!$D$3:$D$20000=C7)*成绩记录表!$K$3:$K$20000))</f>
        <v>73</v>
      </c>
      <c r="K7" s="10">
        <f>IF(B7="","",SUMPRODUCT((成绩记录表!$C$3:$C$20000=B7)*(成绩记录表!$D$3:$D$20000=C7)*成绩记录表!$L$3:$L$20000))</f>
        <v>87</v>
      </c>
      <c r="L7" s="10">
        <f>IF(B7="","",SUMPRODUCT((成绩记录表!$C$3:$C$20000=B7)*(成绩记录表!$D$3:$D$20000=C7)*成绩记录表!$M$3:$M$20000))</f>
        <v>81</v>
      </c>
      <c r="M7" s="10">
        <f>IF(B7="","",SUMPRODUCT((成绩记录表!$C$3:$C$20000=B7)*(成绩记录表!$D$3:$D$20000=C7)*成绩记录表!$N$3:$N$20000))</f>
        <v>87</v>
      </c>
      <c r="N7" s="10">
        <f>IF(B7="","",SUMPRODUCT((成绩记录表!$C$3:$C$20000=B7)*(成绩记录表!$D$3:$D$20000=C7)*成绩记录表!$O$3:$O$20000))</f>
        <v>719</v>
      </c>
      <c r="O7" s="10">
        <f>IF(B7="","",SUMPRODUCT((成绩记录表!$C$3:$C$20000=B7)*(成绩记录表!$D$3:$D$20000=C7)*成绩记录表!$P$3:$P$20000))</f>
        <v>5</v>
      </c>
      <c r="S7" s="3" t="str">
        <f t="shared" si="0"/>
        <v/>
      </c>
    </row>
    <row r="8" spans="2:19">
      <c r="B8" s="11" t="str">
        <f t="array" ref="B8">INDEX(成绩记录表!C:C,SMALL(IF(成绩记录表!$D$3:$D$20000=$B$3,ROW($3:$20000),30000),ROW(C4)))&amp;""</f>
        <v/>
      </c>
      <c r="C8" s="8" t="str">
        <f t="shared" si="1"/>
        <v/>
      </c>
      <c r="D8" s="9" t="str">
        <f t="array" ref="D8">IF(C8="","",VLOOKUP(C8,成绩记录表!D:Q,2,FALSE))</f>
        <v/>
      </c>
      <c r="E8" s="10" t="str">
        <f>IF(B8="","",SUMPRODUCT((成绩记录表!$C$3:$C$20000=B8)*(成绩记录表!$D$3:$D$20000=C8)*成绩记录表!$F$3:$F$20000))</f>
        <v/>
      </c>
      <c r="F8" s="10" t="str">
        <f>IF(B8="","",SUMPRODUCT((成绩记录表!$C$3:$C$20000=B8)*(成绩记录表!$D$3:$D$20000=C8)*成绩记录表!$G$3:$G$20000))</f>
        <v/>
      </c>
      <c r="G8" s="10" t="str">
        <f>IF(B8="","",SUMPRODUCT((成绩记录表!$C$3:$C$20000=B8)*(成绩记录表!$D$3:$D$20000=C8)*成绩记录表!$H$3:$H$20000))</f>
        <v/>
      </c>
      <c r="H8" s="10" t="str">
        <f>IF(B8="","",SUMPRODUCT((成绩记录表!$C$3:$C$20000=B8)*(成绩记录表!$D$3:$D$20000=C8)*成绩记录表!$I$3:$I$20000))</f>
        <v/>
      </c>
      <c r="I8" s="10" t="str">
        <f>IF(B8="","",SUMPRODUCT((成绩记录表!$C$3:$C$20000=B8)*(成绩记录表!$D$3:$D$20000=C8)*成绩记录表!$J$3:$J$20000))</f>
        <v/>
      </c>
      <c r="J8" s="10" t="str">
        <f>IF(B8="","",SUMPRODUCT((成绩记录表!$C$3:$C$20000=B8)*(成绩记录表!$D$3:$D$20000=C8)*成绩记录表!$K$3:$K$20000))</f>
        <v/>
      </c>
      <c r="K8" s="10" t="str">
        <f>IF(B8="","",SUMPRODUCT((成绩记录表!$C$3:$C$20000=B8)*(成绩记录表!$D$3:$D$20000=C8)*成绩记录表!$L$3:$L$20000))</f>
        <v/>
      </c>
      <c r="L8" s="10" t="str">
        <f>IF(B8="","",SUMPRODUCT((成绩记录表!$C$3:$C$20000=B8)*(成绩记录表!$D$3:$D$20000=C8)*成绩记录表!$M$3:$M$20000))</f>
        <v/>
      </c>
      <c r="M8" s="10" t="str">
        <f>IF(B8="","",SUMPRODUCT((成绩记录表!$C$3:$C$20000=B8)*(成绩记录表!$D$3:$D$20000=C8)*成绩记录表!$N$3:$N$20000))</f>
        <v/>
      </c>
      <c r="N8" s="10" t="str">
        <f>IF(B8="","",SUMPRODUCT((成绩记录表!$C$3:$C$20000=B8)*(成绩记录表!$D$3:$D$20000=C8)*成绩记录表!$O$3:$O$20000))</f>
        <v/>
      </c>
      <c r="O8" s="10" t="str">
        <f>IF(B8="","",SUMPRODUCT((成绩记录表!$C$3:$C$20000=B8)*(成绩记录表!$D$3:$D$20000=C8)*成绩记录表!$P$3:$P$20000))</f>
        <v/>
      </c>
      <c r="S8" s="3" t="str">
        <f t="shared" si="0"/>
        <v/>
      </c>
    </row>
    <row r="9" spans="2:19">
      <c r="B9" s="11" t="str">
        <f t="array" ref="B9">INDEX(成绩记录表!C:C,SMALL(IF(成绩记录表!$D$3:$D$20000=$B$3,ROW($3:$20000),30000),ROW(C5)))&amp;""</f>
        <v/>
      </c>
      <c r="C9" s="8" t="str">
        <f t="shared" si="1"/>
        <v/>
      </c>
      <c r="D9" s="9" t="str">
        <f t="array" ref="D9">IF(C9="","",VLOOKUP(C9,成绩记录表!D:Q,2,FALSE))</f>
        <v/>
      </c>
      <c r="E9" s="10" t="str">
        <f>IF(B9="","",SUMPRODUCT((成绩记录表!$C$3:$C$20000=B9)*(成绩记录表!$D$3:$D$20000=C9)*成绩记录表!$F$3:$F$20000))</f>
        <v/>
      </c>
      <c r="F9" s="10" t="str">
        <f>IF(B9="","",SUMPRODUCT((成绩记录表!$C$3:$C$20000=B9)*(成绩记录表!$D$3:$D$20000=C9)*成绩记录表!$G$3:$G$20000))</f>
        <v/>
      </c>
      <c r="G9" s="10" t="str">
        <f>IF(B9="","",SUMPRODUCT((成绩记录表!$C$3:$C$20000=B9)*(成绩记录表!$D$3:$D$20000=C9)*成绩记录表!$H$3:$H$20000))</f>
        <v/>
      </c>
      <c r="H9" s="10" t="str">
        <f>IF(B9="","",SUMPRODUCT((成绩记录表!$C$3:$C$20000=B9)*(成绩记录表!$D$3:$D$20000=C9)*成绩记录表!$I$3:$I$20000))</f>
        <v/>
      </c>
      <c r="I9" s="10" t="str">
        <f>IF(B9="","",SUMPRODUCT((成绩记录表!$C$3:$C$20000=B9)*(成绩记录表!$D$3:$D$20000=C9)*成绩记录表!$J$3:$J$20000))</f>
        <v/>
      </c>
      <c r="J9" s="10" t="str">
        <f>IF(B9="","",SUMPRODUCT((成绩记录表!$C$3:$C$20000=B9)*(成绩记录表!$D$3:$D$20000=C9)*成绩记录表!$K$3:$K$20000))</f>
        <v/>
      </c>
      <c r="K9" s="10" t="str">
        <f>IF(B9="","",SUMPRODUCT((成绩记录表!$C$3:$C$20000=B9)*(成绩记录表!$D$3:$D$20000=C9)*成绩记录表!$L$3:$L$20000))</f>
        <v/>
      </c>
      <c r="L9" s="10" t="str">
        <f>IF(B9="","",SUMPRODUCT((成绩记录表!$C$3:$C$20000=B9)*(成绩记录表!$D$3:$D$20000=C9)*成绩记录表!$M$3:$M$20000))</f>
        <v/>
      </c>
      <c r="M9" s="10" t="str">
        <f>IF(B9="","",SUMPRODUCT((成绩记录表!$C$3:$C$20000=B9)*(成绩记录表!$D$3:$D$20000=C9)*成绩记录表!$N$3:$N$20000))</f>
        <v/>
      </c>
      <c r="N9" s="10" t="str">
        <f>IF(B9="","",SUMPRODUCT((成绩记录表!$C$3:$C$20000=B9)*(成绩记录表!$D$3:$D$20000=C9)*成绩记录表!$O$3:$O$20000))</f>
        <v/>
      </c>
      <c r="O9" s="10" t="str">
        <f>IF(B9="","",SUMPRODUCT((成绩记录表!$C$3:$C$20000=B9)*(成绩记录表!$D$3:$D$20000=C9)*成绩记录表!$P$3:$P$20000))</f>
        <v/>
      </c>
      <c r="S9" s="3" t="str">
        <f t="shared" si="0"/>
        <v/>
      </c>
    </row>
    <row r="10" spans="2:19">
      <c r="B10" s="11" t="str">
        <f t="array" ref="B10">INDEX(成绩记录表!C:C,SMALL(IF(成绩记录表!$D$3:$D$20000=$B$3,ROW($3:$20000),30000),ROW(C6)))&amp;""</f>
        <v/>
      </c>
      <c r="C10" s="8" t="str">
        <f t="shared" si="1"/>
        <v/>
      </c>
      <c r="D10" s="9" t="str">
        <f t="array" ref="D10">IF(C10="","",VLOOKUP(C10,成绩记录表!D:Q,2,FALSE))</f>
        <v/>
      </c>
      <c r="E10" s="10" t="str">
        <f>IF(B10="","",SUMPRODUCT((成绩记录表!$C$3:$C$20000=B10)*(成绩记录表!$D$3:$D$20000=C10)*成绩记录表!$F$3:$F$20000))</f>
        <v/>
      </c>
      <c r="F10" s="10" t="str">
        <f>IF(B10="","",SUMPRODUCT((成绩记录表!$C$3:$C$20000=B10)*(成绩记录表!$D$3:$D$20000=C10)*成绩记录表!$G$3:$G$20000))</f>
        <v/>
      </c>
      <c r="G10" s="10" t="str">
        <f>IF(B10="","",SUMPRODUCT((成绩记录表!$C$3:$C$20000=B10)*(成绩记录表!$D$3:$D$20000=C10)*成绩记录表!$H$3:$H$20000))</f>
        <v/>
      </c>
      <c r="H10" s="10" t="str">
        <f>IF(B10="","",SUMPRODUCT((成绩记录表!$C$3:$C$20000=B10)*(成绩记录表!$D$3:$D$20000=C10)*成绩记录表!$I$3:$I$20000))</f>
        <v/>
      </c>
      <c r="I10" s="10" t="str">
        <f>IF(B10="","",SUMPRODUCT((成绩记录表!$C$3:$C$20000=B10)*(成绩记录表!$D$3:$D$20000=C10)*成绩记录表!$J$3:$J$20000))</f>
        <v/>
      </c>
      <c r="J10" s="10" t="str">
        <f>IF(B10="","",SUMPRODUCT((成绩记录表!$C$3:$C$20000=B10)*(成绩记录表!$D$3:$D$20000=C10)*成绩记录表!$K$3:$K$20000))</f>
        <v/>
      </c>
      <c r="K10" s="10" t="str">
        <f>IF(B10="","",SUMPRODUCT((成绩记录表!$C$3:$C$20000=B10)*(成绩记录表!$D$3:$D$20000=C10)*成绩记录表!$L$3:$L$20000))</f>
        <v/>
      </c>
      <c r="L10" s="10" t="str">
        <f>IF(B10="","",SUMPRODUCT((成绩记录表!$C$3:$C$20000=B10)*(成绩记录表!$D$3:$D$20000=C10)*成绩记录表!$M$3:$M$20000))</f>
        <v/>
      </c>
      <c r="M10" s="10" t="str">
        <f>IF(B10="","",SUMPRODUCT((成绩记录表!$C$3:$C$20000=B10)*(成绩记录表!$D$3:$D$20000=C10)*成绩记录表!$N$3:$N$20000))</f>
        <v/>
      </c>
      <c r="N10" s="10" t="str">
        <f>IF(B10="","",SUMPRODUCT((成绩记录表!$C$3:$C$20000=B10)*(成绩记录表!$D$3:$D$20000=C10)*成绩记录表!$O$3:$O$20000))</f>
        <v/>
      </c>
      <c r="O10" s="10" t="str">
        <f>IF(B10="","",SUMPRODUCT((成绩记录表!$C$3:$C$20000=B10)*(成绩记录表!$D$3:$D$20000=C10)*成绩记录表!$P$3:$P$20000))</f>
        <v/>
      </c>
      <c r="S10" s="3" t="str">
        <f t="shared" si="0"/>
        <v/>
      </c>
    </row>
    <row r="11" spans="2:19">
      <c r="B11" s="11" t="str">
        <f t="array" ref="B11">INDEX(成绩记录表!C:C,SMALL(IF(成绩记录表!$D$3:$D$20000=$B$3,ROW($3:$20000),30000),ROW(C7)))&amp;""</f>
        <v/>
      </c>
      <c r="C11" s="8" t="str">
        <f t="shared" si="1"/>
        <v/>
      </c>
      <c r="D11" s="9" t="str">
        <f t="array" ref="D11">IF(C11="","",VLOOKUP(C11,成绩记录表!D:Q,2,FALSE))</f>
        <v/>
      </c>
      <c r="E11" s="10" t="str">
        <f>IF(B11="","",SUMPRODUCT((成绩记录表!$C$3:$C$20000=B11)*(成绩记录表!$D$3:$D$20000=C11)*成绩记录表!$F$3:$F$20000))</f>
        <v/>
      </c>
      <c r="F11" s="10" t="str">
        <f>IF(B11="","",SUMPRODUCT((成绩记录表!$C$3:$C$20000=B11)*(成绩记录表!$D$3:$D$20000=C11)*成绩记录表!$G$3:$G$20000))</f>
        <v/>
      </c>
      <c r="G11" s="10" t="str">
        <f>IF(B11="","",SUMPRODUCT((成绩记录表!$C$3:$C$20000=B11)*(成绩记录表!$D$3:$D$20000=C11)*成绩记录表!$H$3:$H$20000))</f>
        <v/>
      </c>
      <c r="H11" s="10" t="str">
        <f>IF(B11="","",SUMPRODUCT((成绩记录表!$C$3:$C$20000=B11)*(成绩记录表!$D$3:$D$20000=C11)*成绩记录表!$I$3:$I$20000))</f>
        <v/>
      </c>
      <c r="I11" s="10" t="str">
        <f>IF(B11="","",SUMPRODUCT((成绩记录表!$C$3:$C$20000=B11)*(成绩记录表!$D$3:$D$20000=C11)*成绩记录表!$J$3:$J$20000))</f>
        <v/>
      </c>
      <c r="J11" s="10" t="str">
        <f>IF(B11="","",SUMPRODUCT((成绩记录表!$C$3:$C$20000=B11)*(成绩记录表!$D$3:$D$20000=C11)*成绩记录表!$K$3:$K$20000))</f>
        <v/>
      </c>
      <c r="K11" s="10" t="str">
        <f>IF(B11="","",SUMPRODUCT((成绩记录表!$C$3:$C$20000=B11)*(成绩记录表!$D$3:$D$20000=C11)*成绩记录表!$L$3:$L$20000))</f>
        <v/>
      </c>
      <c r="L11" s="10" t="str">
        <f>IF(B11="","",SUMPRODUCT((成绩记录表!$C$3:$C$20000=B11)*(成绩记录表!$D$3:$D$20000=C11)*成绩记录表!$M$3:$M$20000))</f>
        <v/>
      </c>
      <c r="M11" s="10" t="str">
        <f>IF(B11="","",SUMPRODUCT((成绩记录表!$C$3:$C$20000=B11)*(成绩记录表!$D$3:$D$20000=C11)*成绩记录表!$N$3:$N$20000))</f>
        <v/>
      </c>
      <c r="N11" s="10" t="str">
        <f>IF(B11="","",SUMPRODUCT((成绩记录表!$C$3:$C$20000=B11)*(成绩记录表!$D$3:$D$20000=C11)*成绩记录表!$O$3:$O$20000))</f>
        <v/>
      </c>
      <c r="O11" s="10" t="str">
        <f>IF(B11="","",SUMPRODUCT((成绩记录表!$C$3:$C$20000=B11)*(成绩记录表!$D$3:$D$20000=C11)*成绩记录表!$P$3:$P$20000))</f>
        <v/>
      </c>
      <c r="S11" s="3" t="str">
        <f t="shared" si="0"/>
        <v/>
      </c>
    </row>
    <row r="12" spans="2:19">
      <c r="B12" s="11" t="str">
        <f t="array" ref="B12">INDEX(成绩记录表!C:C,SMALL(IF(成绩记录表!$D$3:$D$20000=$B$3,ROW($3:$20000),30000),ROW(C8)))&amp;""</f>
        <v/>
      </c>
      <c r="C12" s="8" t="str">
        <f t="shared" si="1"/>
        <v/>
      </c>
      <c r="D12" s="9" t="str">
        <f t="array" ref="D12">IF(C12="","",VLOOKUP(C12,成绩记录表!D:Q,2,FALSE))</f>
        <v/>
      </c>
      <c r="E12" s="10" t="str">
        <f>IF(B12="","",SUMPRODUCT((成绩记录表!$C$3:$C$20000=B12)*(成绩记录表!$D$3:$D$20000=C12)*成绩记录表!$F$3:$F$20000))</f>
        <v/>
      </c>
      <c r="F12" s="10" t="str">
        <f>IF(B12="","",SUMPRODUCT((成绩记录表!$C$3:$C$20000=B12)*(成绩记录表!$D$3:$D$20000=C12)*成绩记录表!$G$3:$G$20000))</f>
        <v/>
      </c>
      <c r="G12" s="10" t="str">
        <f>IF(B12="","",SUMPRODUCT((成绩记录表!$C$3:$C$20000=B12)*(成绩记录表!$D$3:$D$20000=C12)*成绩记录表!$H$3:$H$20000))</f>
        <v/>
      </c>
      <c r="H12" s="10" t="str">
        <f>IF(B12="","",SUMPRODUCT((成绩记录表!$C$3:$C$20000=B12)*(成绩记录表!$D$3:$D$20000=C12)*成绩记录表!$I$3:$I$20000))</f>
        <v/>
      </c>
      <c r="I12" s="10" t="str">
        <f>IF(B12="","",SUMPRODUCT((成绩记录表!$C$3:$C$20000=B12)*(成绩记录表!$D$3:$D$20000=C12)*成绩记录表!$J$3:$J$20000))</f>
        <v/>
      </c>
      <c r="J12" s="10" t="str">
        <f>IF(B12="","",SUMPRODUCT((成绩记录表!$C$3:$C$20000=B12)*(成绩记录表!$D$3:$D$20000=C12)*成绩记录表!$K$3:$K$20000))</f>
        <v/>
      </c>
      <c r="K12" s="10" t="str">
        <f>IF(B12="","",SUMPRODUCT((成绩记录表!$C$3:$C$20000=B12)*(成绩记录表!$D$3:$D$20000=C12)*成绩记录表!$L$3:$L$20000))</f>
        <v/>
      </c>
      <c r="L12" s="10" t="str">
        <f>IF(B12="","",SUMPRODUCT((成绩记录表!$C$3:$C$20000=B12)*(成绩记录表!$D$3:$D$20000=C12)*成绩记录表!$M$3:$M$20000))</f>
        <v/>
      </c>
      <c r="M12" s="10" t="str">
        <f>IF(B12="","",SUMPRODUCT((成绩记录表!$C$3:$C$20000=B12)*(成绩记录表!$D$3:$D$20000=C12)*成绩记录表!$N$3:$N$20000))</f>
        <v/>
      </c>
      <c r="N12" s="10" t="str">
        <f>IF(B12="","",SUMPRODUCT((成绩记录表!$C$3:$C$20000=B12)*(成绩记录表!$D$3:$D$20000=C12)*成绩记录表!$O$3:$O$20000))</f>
        <v/>
      </c>
      <c r="O12" s="10" t="str">
        <f>IF(B12="","",SUMPRODUCT((成绩记录表!$C$3:$C$20000=B12)*(成绩记录表!$D$3:$D$20000=C12)*成绩记录表!$P$3:$P$20000))</f>
        <v/>
      </c>
      <c r="S12" s="3" t="str">
        <f t="shared" si="0"/>
        <v/>
      </c>
    </row>
    <row r="13" spans="2:19">
      <c r="B13" s="11" t="str">
        <f t="array" ref="B13">INDEX(成绩记录表!C:C,SMALL(IF(成绩记录表!$D$3:$D$20000=$B$3,ROW($3:$20000),30000),ROW(C9)))&amp;""</f>
        <v/>
      </c>
      <c r="C13" s="8" t="str">
        <f t="shared" si="1"/>
        <v/>
      </c>
      <c r="D13" s="9" t="str">
        <f t="array" ref="D13">IF(C13="","",VLOOKUP(C13,成绩记录表!D:Q,2,FALSE))</f>
        <v/>
      </c>
      <c r="E13" s="10" t="str">
        <f>IF(B13="","",SUMPRODUCT((成绩记录表!$C$3:$C$20000=B13)*(成绩记录表!$D$3:$D$20000=C13)*成绩记录表!$F$3:$F$20000))</f>
        <v/>
      </c>
      <c r="F13" s="10" t="str">
        <f>IF(B13="","",SUMPRODUCT((成绩记录表!$C$3:$C$20000=B13)*(成绩记录表!$D$3:$D$20000=C13)*成绩记录表!$G$3:$G$20000))</f>
        <v/>
      </c>
      <c r="G13" s="10" t="str">
        <f>IF(B13="","",SUMPRODUCT((成绩记录表!$C$3:$C$20000=B13)*(成绩记录表!$D$3:$D$20000=C13)*成绩记录表!$H$3:$H$20000))</f>
        <v/>
      </c>
      <c r="H13" s="10" t="str">
        <f>IF(B13="","",SUMPRODUCT((成绩记录表!$C$3:$C$20000=B13)*(成绩记录表!$D$3:$D$20000=C13)*成绩记录表!$I$3:$I$20000))</f>
        <v/>
      </c>
      <c r="I13" s="10" t="str">
        <f>IF(B13="","",SUMPRODUCT((成绩记录表!$C$3:$C$20000=B13)*(成绩记录表!$D$3:$D$20000=C13)*成绩记录表!$J$3:$J$20000))</f>
        <v/>
      </c>
      <c r="J13" s="10" t="str">
        <f>IF(B13="","",SUMPRODUCT((成绩记录表!$C$3:$C$20000=B13)*(成绩记录表!$D$3:$D$20000=C13)*成绩记录表!$K$3:$K$20000))</f>
        <v/>
      </c>
      <c r="K13" s="10" t="str">
        <f>IF(B13="","",SUMPRODUCT((成绩记录表!$C$3:$C$20000=B13)*(成绩记录表!$D$3:$D$20000=C13)*成绩记录表!$L$3:$L$20000))</f>
        <v/>
      </c>
      <c r="L13" s="10" t="str">
        <f>IF(B13="","",SUMPRODUCT((成绩记录表!$C$3:$C$20000=B13)*(成绩记录表!$D$3:$D$20000=C13)*成绩记录表!$M$3:$M$20000))</f>
        <v/>
      </c>
      <c r="M13" s="10" t="str">
        <f>IF(B13="","",SUMPRODUCT((成绩记录表!$C$3:$C$20000=B13)*(成绩记录表!$D$3:$D$20000=C13)*成绩记录表!$N$3:$N$20000))</f>
        <v/>
      </c>
      <c r="N13" s="10" t="str">
        <f>IF(B13="","",SUMPRODUCT((成绩记录表!$C$3:$C$20000=B13)*(成绩记录表!$D$3:$D$20000=C13)*成绩记录表!$O$3:$O$20000))</f>
        <v/>
      </c>
      <c r="O13" s="10" t="str">
        <f>IF(B13="","",SUMPRODUCT((成绩记录表!$C$3:$C$20000=B13)*(成绩记录表!$D$3:$D$20000=C13)*成绩记录表!$P$3:$P$20000))</f>
        <v/>
      </c>
      <c r="S13" s="3" t="str">
        <f t="shared" si="0"/>
        <v/>
      </c>
    </row>
    <row r="14" spans="2:19" ht="5.25" customHeight="1">
      <c r="S14" s="3" t="str">
        <f t="shared" si="0"/>
        <v/>
      </c>
    </row>
    <row r="15" spans="2:19" ht="5.25" customHeight="1">
      <c r="S15" s="3" t="str">
        <f t="shared" si="0"/>
        <v/>
      </c>
    </row>
    <row r="16" spans="2:19" ht="5.25" customHeight="1">
      <c r="S16" s="3" t="str">
        <f t="shared" si="0"/>
        <v/>
      </c>
    </row>
    <row r="17" spans="2:19" ht="20.25">
      <c r="B17" s="12" t="s">
        <v>43</v>
      </c>
      <c r="C17" s="13">
        <v>5</v>
      </c>
      <c r="D17" s="12" t="s">
        <v>44</v>
      </c>
      <c r="F17" s="4" t="s">
        <v>1</v>
      </c>
      <c r="G17" s="33" t="s">
        <v>52</v>
      </c>
      <c r="S17" s="3" t="str">
        <f t="shared" si="0"/>
        <v/>
      </c>
    </row>
    <row r="18" spans="2:19" ht="6" customHeight="1">
      <c r="S18" s="3" t="str">
        <f t="shared" si="0"/>
        <v/>
      </c>
    </row>
    <row r="19" spans="2:19" ht="28.5" customHeight="1">
      <c r="B19" s="4" t="s">
        <v>2</v>
      </c>
      <c r="C19" s="4" t="s">
        <v>3</v>
      </c>
      <c r="D19" s="4" t="s">
        <v>4</v>
      </c>
      <c r="E19" s="4" t="s">
        <v>5</v>
      </c>
      <c r="F19" s="4" t="s">
        <v>6</v>
      </c>
      <c r="G19" s="4" t="s">
        <v>7</v>
      </c>
      <c r="H19" s="4" t="s">
        <v>8</v>
      </c>
      <c r="I19" s="4" t="s">
        <v>9</v>
      </c>
      <c r="J19" s="4" t="s">
        <v>10</v>
      </c>
      <c r="K19" s="4" t="s">
        <v>11</v>
      </c>
      <c r="L19" s="4" t="s">
        <v>12</v>
      </c>
      <c r="M19" s="4" t="s">
        <v>13</v>
      </c>
      <c r="N19" s="4" t="s">
        <v>42</v>
      </c>
      <c r="S19" s="3" t="str">
        <f t="shared" si="0"/>
        <v/>
      </c>
    </row>
    <row r="20" spans="2:19">
      <c r="B20" s="10" t="str">
        <f t="array" ref="B20">IFERROR(INDEX(成绩记录表!D:D,SMALL(IF(成绩记录表!$A$3:$A$20000=S1,ROW($3:$20000),30000),1))&amp;"","")</f>
        <v>0007</v>
      </c>
      <c r="C20" s="10" t="str">
        <f t="array" ref="C20">IF(B20="","",VLOOKUP(B20,成绩记录表!D:Q,2,FALSE))</f>
        <v>张三</v>
      </c>
      <c r="D20" s="10">
        <f>IF(B20="","",SUMPRODUCT((成绩记录表!$D$3:$D$20000=B20)*(成绩记录表!$C$3:$C$20000=$G$17)*成绩记录表!$F$3:$F$20000))</f>
        <v>69</v>
      </c>
      <c r="E20" s="10">
        <f>IF(B20="","",SUMPRODUCT((成绩记录表!$D$3:$D$20000=B20)*(成绩记录表!$C$3:$C$20000=$G$17)*成绩记录表!$G$3:$G$20000))</f>
        <v>99</v>
      </c>
      <c r="F20" s="10">
        <f>IF(B20="","",SUMPRODUCT((成绩记录表!$D$3:$D$20000=B20)*(成绩记录表!$C$3:$C$20000=$G$17)*成绩记录表!$H$3:$H$20000))</f>
        <v>97</v>
      </c>
      <c r="G20" s="10">
        <f>IF(B20="","",SUMPRODUCT((成绩记录表!$D$3:$D$20000=B20)*(成绩记录表!$C$3:$C$20000=$G$17)*成绩记录表!$I$3:$I$20000))</f>
        <v>88</v>
      </c>
      <c r="H20" s="10">
        <f>IF(B20="","",SUMPRODUCT((成绩记录表!$D$3:$D$20000=B20)*(成绩记录表!$C$3:$C$20000=$G$17)*成绩记录表!$J$3:$J$20000))</f>
        <v>94</v>
      </c>
      <c r="I20" s="10">
        <f>IF(B20="","",SUMPRODUCT((成绩记录表!$D$3:$D$20000=B20)*(成绩记录表!$C$3:$C$20000=$G$17)*成绩记录表!$K$3:$K$20000))</f>
        <v>93</v>
      </c>
      <c r="J20" s="10">
        <f>IF(B20="","",SUMPRODUCT((成绩记录表!$D$3:$D$20000=B20)*(成绩记录表!$C$3:$C$20000=$G$17)*成绩记录表!$L$3:$L$20000))</f>
        <v>88</v>
      </c>
      <c r="K20" s="10">
        <f>IF(B20="","",SUMPRODUCT((成绩记录表!$D$3:$D$20000=B20)*(成绩记录表!$C$3:$C$20000=$G$17)*成绩记录表!$M$3:$M$20000))</f>
        <v>96</v>
      </c>
      <c r="L20" s="10">
        <f>IF(B20="","",SUMPRODUCT((成绩记录表!$D$3:$D$20000=B20)*(成绩记录表!$C$3:$C$20000=$G$17)*成绩记录表!$N$3:$N$20000))</f>
        <v>90</v>
      </c>
      <c r="M20" s="10">
        <f>IF(B20="","",SUMPRODUCT((成绩记录表!$D$3:$D$20000=B20)*(成绩记录表!$C$3:$C$20000=$G$17)*成绩记录表!$O$3:$O$20000))</f>
        <v>814</v>
      </c>
      <c r="N20" s="10">
        <f>IF(C20="","",COUNTIF($M$20:$M$200,"&gt;"&amp;$M20)+1)</f>
        <v>1</v>
      </c>
      <c r="S20" s="3" t="str">
        <f t="shared" si="0"/>
        <v/>
      </c>
    </row>
    <row r="21" spans="2:19">
      <c r="B21" s="10" t="str">
        <f t="array" ref="B21">IFERROR(INDEX(成绩记录表!D:D,SMALL(IF(成绩记录表!$A$3:$A$20000=S2,ROW($3:$20000),30000),1))&amp;"","")</f>
        <v>0011</v>
      </c>
      <c r="C21" s="10" t="str">
        <f t="array" ref="C21">IF(B21="","",VLOOKUP(B21,成绩记录表!D:Q,2,FALSE))</f>
        <v>郭磊</v>
      </c>
      <c r="D21" s="10">
        <f>IF(B21="","",SUMPRODUCT((成绩记录表!$D$3:$D$20000=B21)*(成绩记录表!$C$3:$C$20000=$G$17)*成绩记录表!$F$3:$F$20000))</f>
        <v>93</v>
      </c>
      <c r="E21" s="10">
        <f>IF(B21="","",SUMPRODUCT((成绩记录表!$D$3:$D$20000=B21)*(成绩记录表!$C$3:$C$20000=$G$17)*成绩记录表!$G$3:$G$20000))</f>
        <v>94</v>
      </c>
      <c r="F21" s="10">
        <f>IF(B21="","",SUMPRODUCT((成绩记录表!$D$3:$D$20000=B21)*(成绩记录表!$C$3:$C$20000=$G$17)*成绩记录表!$H$3:$H$20000))</f>
        <v>94</v>
      </c>
      <c r="G21" s="10">
        <f>IF(B21="","",SUMPRODUCT((成绩记录表!$D$3:$D$20000=B21)*(成绩记录表!$C$3:$C$20000=$G$17)*成绩记录表!$I$3:$I$20000))</f>
        <v>88</v>
      </c>
      <c r="H21" s="10">
        <f>IF(B21="","",SUMPRODUCT((成绩记录表!$D$3:$D$20000=B21)*(成绩记录表!$C$3:$C$20000=$G$17)*成绩记录表!$J$3:$J$20000))</f>
        <v>93</v>
      </c>
      <c r="I21" s="10">
        <f>IF(B21="","",SUMPRODUCT((成绩记录表!$D$3:$D$20000=B21)*(成绩记录表!$C$3:$C$20000=$G$17)*成绩记录表!$K$3:$K$20000))</f>
        <v>81</v>
      </c>
      <c r="J21" s="10">
        <f>IF(B21="","",SUMPRODUCT((成绩记录表!$D$3:$D$20000=B21)*(成绩记录表!$C$3:$C$20000=$G$17)*成绩记录表!$L$3:$L$20000))</f>
        <v>75</v>
      </c>
      <c r="K21" s="10">
        <f>IF(B21="","",SUMPRODUCT((成绩记录表!$D$3:$D$20000=B21)*(成绩记录表!$C$3:$C$20000=$G$17)*成绩记录表!$M$3:$M$20000))</f>
        <v>88</v>
      </c>
      <c r="L21" s="10">
        <f>IF(B21="","",SUMPRODUCT((成绩记录表!$D$3:$D$20000=B21)*(成绩记录表!$C$3:$C$20000=$G$17)*成绩记录表!$N$3:$N$20000))</f>
        <v>94</v>
      </c>
      <c r="M21" s="10">
        <f>IF(B21="","",SUMPRODUCT((成绩记录表!$D$3:$D$20000=B21)*(成绩记录表!$C$3:$C$20000=$G$17)*成绩记录表!$O$3:$O$20000))</f>
        <v>800</v>
      </c>
      <c r="N21" s="10">
        <f t="shared" ref="N21:N69" si="2">IF(C21="","",COUNTIF($M$20:$M$200,"&gt;"&amp;$M21)+1)</f>
        <v>2</v>
      </c>
      <c r="S21" s="3" t="str">
        <f t="shared" si="0"/>
        <v/>
      </c>
    </row>
    <row r="22" spans="2:19">
      <c r="B22" s="10" t="str">
        <f t="array" ref="B22">IFERROR(INDEX(成绩记录表!D:D,SMALL(IF(成绩记录表!$A$3:$A$20000=S3,ROW($3:$20000),30000),1))&amp;"","")</f>
        <v>0002</v>
      </c>
      <c r="C22" s="10" t="str">
        <f t="array" ref="C22">IF(B22="","",VLOOKUP(B22,成绩记录表!D:Q,2,FALSE))</f>
        <v>李红</v>
      </c>
      <c r="D22" s="10">
        <f>IF(B22="","",SUMPRODUCT((成绩记录表!$D$3:$D$20000=B22)*(成绩记录表!$C$3:$C$20000=$G$17)*成绩记录表!$F$3:$F$20000))</f>
        <v>91</v>
      </c>
      <c r="E22" s="10">
        <f>IF(B22="","",SUMPRODUCT((成绩记录表!$D$3:$D$20000=B22)*(成绩记录表!$C$3:$C$20000=$G$17)*成绩记录表!$G$3:$G$20000))</f>
        <v>95</v>
      </c>
      <c r="F22" s="10">
        <f>IF(B22="","",SUMPRODUCT((成绩记录表!$D$3:$D$20000=B22)*(成绩记录表!$C$3:$C$20000=$G$17)*成绩记录表!$H$3:$H$20000))</f>
        <v>87</v>
      </c>
      <c r="G22" s="10">
        <f>IF(B22="","",SUMPRODUCT((成绩记录表!$D$3:$D$20000=B22)*(成绩记录表!$C$3:$C$20000=$G$17)*成绩记录表!$I$3:$I$20000))</f>
        <v>77</v>
      </c>
      <c r="H22" s="10">
        <f>IF(B22="","",SUMPRODUCT((成绩记录表!$D$3:$D$20000=B22)*(成绩记录表!$C$3:$C$20000=$G$17)*成绩记录表!$J$3:$J$20000))</f>
        <v>95</v>
      </c>
      <c r="I22" s="10">
        <f>IF(B22="","",SUMPRODUCT((成绩记录表!$D$3:$D$20000=B22)*(成绩记录表!$C$3:$C$20000=$G$17)*成绩记录表!$K$3:$K$20000))</f>
        <v>94</v>
      </c>
      <c r="J22" s="10">
        <f>IF(B22="","",SUMPRODUCT((成绩记录表!$D$3:$D$20000=B22)*(成绩记录表!$C$3:$C$20000=$G$17)*成绩记录表!$L$3:$L$20000))</f>
        <v>64</v>
      </c>
      <c r="K22" s="10">
        <f>IF(B22="","",SUMPRODUCT((成绩记录表!$D$3:$D$20000=B22)*(成绩记录表!$C$3:$C$20000=$G$17)*成绩记录表!$M$3:$M$20000))</f>
        <v>97</v>
      </c>
      <c r="L22" s="10">
        <f>IF(B22="","",SUMPRODUCT((成绩记录表!$D$3:$D$20000=B22)*(成绩记录表!$C$3:$C$20000=$G$17)*成绩记录表!$N$3:$N$20000))</f>
        <v>65</v>
      </c>
      <c r="M22" s="10">
        <f>IF(B22="","",SUMPRODUCT((成绩记录表!$D$3:$D$20000=B22)*(成绩记录表!$C$3:$C$20000=$G$17)*成绩记录表!$O$3:$O$20000))</f>
        <v>765</v>
      </c>
      <c r="N22" s="10">
        <f t="shared" si="2"/>
        <v>3</v>
      </c>
      <c r="S22" s="3" t="str">
        <f t="shared" si="0"/>
        <v/>
      </c>
    </row>
    <row r="23" spans="2:19">
      <c r="B23" s="10" t="str">
        <f t="array" ref="B23">IFERROR(INDEX(成绩记录表!D:D,SMALL(IF(成绩记录表!$A$3:$A$20000=S4,ROW($3:$20000),30000),1))&amp;"","")</f>
        <v>0001</v>
      </c>
      <c r="C23" s="10" t="str">
        <f t="array" ref="C23">IF(B23="","",VLOOKUP(B23,成绩记录表!D:Q,2,FALSE))</f>
        <v>赵六</v>
      </c>
      <c r="D23" s="10">
        <f>IF(B23="","",SUMPRODUCT((成绩记录表!$D$3:$D$20000=B23)*(成绩记录表!$C$3:$C$20000=$G$17)*成绩记录表!$F$3:$F$20000))</f>
        <v>89</v>
      </c>
      <c r="E23" s="10">
        <f>IF(B23="","",SUMPRODUCT((成绩记录表!$D$3:$D$20000=B23)*(成绩记录表!$C$3:$C$20000=$G$17)*成绩记录表!$G$3:$G$20000))</f>
        <v>65</v>
      </c>
      <c r="F23" s="10">
        <f>IF(B23="","",SUMPRODUCT((成绩记录表!$D$3:$D$20000=B23)*(成绩记录表!$C$3:$C$20000=$G$17)*成绩记录表!$H$3:$H$20000))</f>
        <v>85</v>
      </c>
      <c r="G23" s="10">
        <f>IF(B23="","",SUMPRODUCT((成绩记录表!$D$3:$D$20000=B23)*(成绩记录表!$C$3:$C$20000=$G$17)*成绩记录表!$I$3:$I$20000))</f>
        <v>95</v>
      </c>
      <c r="H23" s="10">
        <f>IF(B23="","",SUMPRODUCT((成绩记录表!$D$3:$D$20000=B23)*(成绩记录表!$C$3:$C$20000=$G$17)*成绩记录表!$J$3:$J$20000))</f>
        <v>74</v>
      </c>
      <c r="I23" s="10">
        <f>IF(B23="","",SUMPRODUCT((成绩记录表!$D$3:$D$20000=B23)*(成绩记录表!$C$3:$C$20000=$G$17)*成绩记录表!$K$3:$K$20000))</f>
        <v>82</v>
      </c>
      <c r="J23" s="10">
        <f>IF(B23="","",SUMPRODUCT((成绩记录表!$D$3:$D$20000=B23)*(成绩记录表!$C$3:$C$20000=$G$17)*成绩记录表!$L$3:$L$20000))</f>
        <v>88</v>
      </c>
      <c r="K23" s="10">
        <f>IF(B23="","",SUMPRODUCT((成绩记录表!$D$3:$D$20000=B23)*(成绩记录表!$C$3:$C$20000=$G$17)*成绩记录表!$M$3:$M$20000))</f>
        <v>82</v>
      </c>
      <c r="L23" s="10">
        <f>IF(B23="","",SUMPRODUCT((成绩记录表!$D$3:$D$20000=B23)*(成绩记录表!$C$3:$C$20000=$G$17)*成绩记录表!$N$3:$N$20000))</f>
        <v>90</v>
      </c>
      <c r="M23" s="10">
        <f>IF(B23="","",SUMPRODUCT((成绩记录表!$D$3:$D$20000=B23)*(成绩记录表!$C$3:$C$20000=$G$17)*成绩记录表!$O$3:$O$20000))</f>
        <v>750</v>
      </c>
      <c r="N23" s="10">
        <f t="shared" si="2"/>
        <v>4</v>
      </c>
      <c r="S23" s="3" t="str">
        <f t="shared" si="0"/>
        <v/>
      </c>
    </row>
    <row r="24" spans="2:19">
      <c r="B24" s="10" t="str">
        <f t="array" ref="B24">IFERROR(INDEX(成绩记录表!D:D,SMALL(IF(成绩记录表!$A$3:$A$20000=S5,ROW($3:$20000),30000),1))&amp;"","")</f>
        <v>0005</v>
      </c>
      <c r="C24" s="10" t="str">
        <f t="array" ref="C24">IF(B24="","",VLOOKUP(B24,成绩记录表!D:Q,2,FALSE))</f>
        <v>王英</v>
      </c>
      <c r="D24" s="10">
        <f>IF(B24="","",SUMPRODUCT((成绩记录表!$D$3:$D$20000=B24)*(成绩记录表!$C$3:$C$20000=$G$17)*成绩记录表!$F$3:$F$20000))</f>
        <v>97</v>
      </c>
      <c r="E24" s="10">
        <f>IF(B24="","",SUMPRODUCT((成绩记录表!$D$3:$D$20000=B24)*(成绩记录表!$C$3:$C$20000=$G$17)*成绩记录表!$G$3:$G$20000))</f>
        <v>93</v>
      </c>
      <c r="F24" s="10">
        <f>IF(B24="","",SUMPRODUCT((成绩记录表!$D$3:$D$20000=B24)*(成绩记录表!$C$3:$C$20000=$G$17)*成绩记录表!$H$3:$H$20000))</f>
        <v>67</v>
      </c>
      <c r="G24" s="10">
        <f>IF(B24="","",SUMPRODUCT((成绩记录表!$D$3:$D$20000=B24)*(成绩记录表!$C$3:$C$20000=$G$17)*成绩记录表!$I$3:$I$20000))</f>
        <v>87</v>
      </c>
      <c r="H24" s="10">
        <f>IF(B24="","",SUMPRODUCT((成绩记录表!$D$3:$D$20000=B24)*(成绩记录表!$C$3:$C$20000=$G$17)*成绩记录表!$J$3:$J$20000))</f>
        <v>65</v>
      </c>
      <c r="I24" s="10">
        <f>IF(B24="","",SUMPRODUCT((成绩记录表!$D$3:$D$20000=B24)*(成绩记录表!$C$3:$C$20000=$G$17)*成绩记录表!$K$3:$K$20000))</f>
        <v>84</v>
      </c>
      <c r="J24" s="10">
        <f>IF(B24="","",SUMPRODUCT((成绩记录表!$D$3:$D$20000=B24)*(成绩记录表!$C$3:$C$20000=$G$17)*成绩记录表!$L$3:$L$20000))</f>
        <v>64</v>
      </c>
      <c r="K24" s="10">
        <f>IF(B24="","",SUMPRODUCT((成绩记录表!$D$3:$D$20000=B24)*(成绩记录表!$C$3:$C$20000=$G$17)*成绩记录表!$M$3:$M$20000))</f>
        <v>100</v>
      </c>
      <c r="L24" s="10">
        <f>IF(B24="","",SUMPRODUCT((成绩记录表!$D$3:$D$20000=B24)*(成绩记录表!$C$3:$C$20000=$G$17)*成绩记录表!$N$3:$N$20000))</f>
        <v>88</v>
      </c>
      <c r="M24" s="10">
        <f>IF(B24="","",SUMPRODUCT((成绩记录表!$D$3:$D$20000=B24)*(成绩记录表!$C$3:$C$20000=$G$17)*成绩记录表!$O$3:$O$20000))</f>
        <v>745</v>
      </c>
      <c r="N24" s="10">
        <f t="shared" si="2"/>
        <v>5</v>
      </c>
      <c r="S24" s="3" t="str">
        <f t="shared" si="0"/>
        <v/>
      </c>
    </row>
    <row r="25" spans="2:19">
      <c r="B25" s="10" t="str">
        <f t="array" ref="B25">IFERROR(INDEX(成绩记录表!D:D,SMALL(IF(成绩记录表!$A$3:$A$20000=S6,ROW($3:$20000),30000),1))&amp;"","")</f>
        <v/>
      </c>
      <c r="C25" s="10" t="str">
        <f t="array" ref="C25">IF(B25="","",VLOOKUP(B25,成绩记录表!D:Q,2,FALSE))</f>
        <v/>
      </c>
      <c r="D25" s="10" t="str">
        <f>IF(B25="","",SUMPRODUCT((成绩记录表!$D$3:$D$20000=B25)*(成绩记录表!$C$3:$C$20000=$G$17)*成绩记录表!$F$3:$F$20000))</f>
        <v/>
      </c>
      <c r="E25" s="10" t="str">
        <f>IF(B25="","",SUMPRODUCT((成绩记录表!$D$3:$D$20000=B25)*(成绩记录表!$C$3:$C$20000=$G$17)*成绩记录表!$G$3:$G$20000))</f>
        <v/>
      </c>
      <c r="F25" s="10" t="str">
        <f>IF(B25="","",SUMPRODUCT((成绩记录表!$D$3:$D$20000=B25)*(成绩记录表!$C$3:$C$20000=$G$17)*成绩记录表!$H$3:$H$20000))</f>
        <v/>
      </c>
      <c r="G25" s="10" t="str">
        <f>IF(B25="","",SUMPRODUCT((成绩记录表!$D$3:$D$20000=B25)*(成绩记录表!$C$3:$C$20000=$G$17)*成绩记录表!$I$3:$I$20000))</f>
        <v/>
      </c>
      <c r="H25" s="10" t="str">
        <f>IF(B25="","",SUMPRODUCT((成绩记录表!$D$3:$D$20000=B25)*(成绩记录表!$C$3:$C$20000=$G$17)*成绩记录表!$J$3:$J$20000))</f>
        <v/>
      </c>
      <c r="I25" s="10" t="str">
        <f>IF(B25="","",SUMPRODUCT((成绩记录表!$D$3:$D$20000=B25)*(成绩记录表!$C$3:$C$20000=$G$17)*成绩记录表!$K$3:$K$20000))</f>
        <v/>
      </c>
      <c r="J25" s="10" t="str">
        <f>IF(B25="","",SUMPRODUCT((成绩记录表!$D$3:$D$20000=B25)*(成绩记录表!$C$3:$C$20000=$G$17)*成绩记录表!$L$3:$L$20000))</f>
        <v/>
      </c>
      <c r="K25" s="10" t="str">
        <f>IF(B25="","",SUMPRODUCT((成绩记录表!$D$3:$D$20000=B25)*(成绩记录表!$C$3:$C$20000=$G$17)*成绩记录表!$M$3:$M$20000))</f>
        <v/>
      </c>
      <c r="L25" s="10" t="str">
        <f>IF(B25="","",SUMPRODUCT((成绩记录表!$D$3:$D$20000=B25)*(成绩记录表!$C$3:$C$20000=$G$17)*成绩记录表!$N$3:$N$20000))</f>
        <v/>
      </c>
      <c r="M25" s="10" t="str">
        <f>IF(B25="","",SUMPRODUCT((成绩记录表!$D$3:$D$20000=B25)*(成绩记录表!$C$3:$C$20000=$G$17)*成绩记录表!$O$3:$O$20000))</f>
        <v/>
      </c>
      <c r="N25" s="10" t="str">
        <f t="shared" si="2"/>
        <v/>
      </c>
      <c r="S25" s="3" t="str">
        <f t="shared" si="0"/>
        <v/>
      </c>
    </row>
    <row r="26" spans="2:19">
      <c r="B26" s="10" t="str">
        <f t="array" ref="B26">IFERROR(INDEX(成绩记录表!D:D,SMALL(IF(成绩记录表!$A$3:$A$20000=S7,ROW($3:$20000),30000),1))&amp;"","")</f>
        <v/>
      </c>
      <c r="C26" s="10" t="str">
        <f t="array" ref="C26">IF(B26="","",VLOOKUP(B26,成绩记录表!D:Q,2,FALSE))</f>
        <v/>
      </c>
      <c r="D26" s="10" t="str">
        <f>IF(B26="","",SUMPRODUCT((成绩记录表!$D$3:$D$20000=B26)*(成绩记录表!$C$3:$C$20000=$G$17)*成绩记录表!$F$3:$F$20000))</f>
        <v/>
      </c>
      <c r="E26" s="10" t="str">
        <f>IF(B26="","",SUMPRODUCT((成绩记录表!$D$3:$D$20000=B26)*(成绩记录表!$C$3:$C$20000=$G$17)*成绩记录表!$G$3:$G$20000))</f>
        <v/>
      </c>
      <c r="F26" s="10" t="str">
        <f>IF(B26="","",SUMPRODUCT((成绩记录表!$D$3:$D$20000=B26)*(成绩记录表!$C$3:$C$20000=$G$17)*成绩记录表!$H$3:$H$20000))</f>
        <v/>
      </c>
      <c r="G26" s="10" t="str">
        <f>IF(B26="","",SUMPRODUCT((成绩记录表!$D$3:$D$20000=B26)*(成绩记录表!$C$3:$C$20000=$G$17)*成绩记录表!$I$3:$I$20000))</f>
        <v/>
      </c>
      <c r="H26" s="10" t="str">
        <f>IF(B26="","",SUMPRODUCT((成绩记录表!$D$3:$D$20000=B26)*(成绩记录表!$C$3:$C$20000=$G$17)*成绩记录表!$J$3:$J$20000))</f>
        <v/>
      </c>
      <c r="I26" s="10" t="str">
        <f>IF(B26="","",SUMPRODUCT((成绩记录表!$D$3:$D$20000=B26)*(成绩记录表!$C$3:$C$20000=$G$17)*成绩记录表!$K$3:$K$20000))</f>
        <v/>
      </c>
      <c r="J26" s="10" t="str">
        <f>IF(B26="","",SUMPRODUCT((成绩记录表!$D$3:$D$20000=B26)*(成绩记录表!$C$3:$C$20000=$G$17)*成绩记录表!$L$3:$L$20000))</f>
        <v/>
      </c>
      <c r="K26" s="10" t="str">
        <f>IF(B26="","",SUMPRODUCT((成绩记录表!$D$3:$D$20000=B26)*(成绩记录表!$C$3:$C$20000=$G$17)*成绩记录表!$M$3:$M$20000))</f>
        <v/>
      </c>
      <c r="L26" s="10" t="str">
        <f>IF(B26="","",SUMPRODUCT((成绩记录表!$D$3:$D$20000=B26)*(成绩记录表!$C$3:$C$20000=$G$17)*成绩记录表!$N$3:$N$20000))</f>
        <v/>
      </c>
      <c r="M26" s="10" t="str">
        <f>IF(B26="","",SUMPRODUCT((成绩记录表!$D$3:$D$20000=B26)*(成绩记录表!$C$3:$C$20000=$G$17)*成绩记录表!$O$3:$O$20000))</f>
        <v/>
      </c>
      <c r="N26" s="10" t="str">
        <f t="shared" si="2"/>
        <v/>
      </c>
      <c r="S26" s="3" t="str">
        <f t="shared" si="0"/>
        <v/>
      </c>
    </row>
    <row r="27" spans="2:19">
      <c r="B27" s="10" t="str">
        <f t="array" ref="B27">IFERROR(INDEX(成绩记录表!D:D,SMALL(IF(成绩记录表!$A$3:$A$20000=S8,ROW($3:$20000),30000),1))&amp;"","")</f>
        <v/>
      </c>
      <c r="C27" s="10" t="str">
        <f t="array" ref="C27">IF(B27="","",VLOOKUP(B27,成绩记录表!D:Q,2,FALSE))</f>
        <v/>
      </c>
      <c r="D27" s="10" t="str">
        <f>IF(B27="","",SUMPRODUCT((成绩记录表!$D$3:$D$20000=B27)*(成绩记录表!$C$3:$C$20000=$G$17)*成绩记录表!$F$3:$F$20000))</f>
        <v/>
      </c>
      <c r="E27" s="10" t="str">
        <f>IF(B27="","",SUMPRODUCT((成绩记录表!$D$3:$D$20000=B27)*(成绩记录表!$C$3:$C$20000=$G$17)*成绩记录表!$G$3:$G$20000))</f>
        <v/>
      </c>
      <c r="F27" s="10" t="str">
        <f>IF(B27="","",SUMPRODUCT((成绩记录表!$D$3:$D$20000=B27)*(成绩记录表!$C$3:$C$20000=$G$17)*成绩记录表!$H$3:$H$20000))</f>
        <v/>
      </c>
      <c r="G27" s="10" t="str">
        <f>IF(B27="","",SUMPRODUCT((成绩记录表!$D$3:$D$20000=B27)*(成绩记录表!$C$3:$C$20000=$G$17)*成绩记录表!$I$3:$I$20000))</f>
        <v/>
      </c>
      <c r="H27" s="10" t="str">
        <f>IF(B27="","",SUMPRODUCT((成绩记录表!$D$3:$D$20000=B27)*(成绩记录表!$C$3:$C$20000=$G$17)*成绩记录表!$J$3:$J$20000))</f>
        <v/>
      </c>
      <c r="I27" s="10" t="str">
        <f>IF(B27="","",SUMPRODUCT((成绩记录表!$D$3:$D$20000=B27)*(成绩记录表!$C$3:$C$20000=$G$17)*成绩记录表!$K$3:$K$20000))</f>
        <v/>
      </c>
      <c r="J27" s="10" t="str">
        <f>IF(B27="","",SUMPRODUCT((成绩记录表!$D$3:$D$20000=B27)*(成绩记录表!$C$3:$C$20000=$G$17)*成绩记录表!$L$3:$L$20000))</f>
        <v/>
      </c>
      <c r="K27" s="10" t="str">
        <f>IF(B27="","",SUMPRODUCT((成绩记录表!$D$3:$D$20000=B27)*(成绩记录表!$C$3:$C$20000=$G$17)*成绩记录表!$M$3:$M$20000))</f>
        <v/>
      </c>
      <c r="L27" s="10" t="str">
        <f>IF(B27="","",SUMPRODUCT((成绩记录表!$D$3:$D$20000=B27)*(成绩记录表!$C$3:$C$20000=$G$17)*成绩记录表!$N$3:$N$20000))</f>
        <v/>
      </c>
      <c r="M27" s="10" t="str">
        <f>IF(B27="","",SUMPRODUCT((成绩记录表!$D$3:$D$20000=B27)*(成绩记录表!$C$3:$C$20000=$G$17)*成绩记录表!$O$3:$O$20000))</f>
        <v/>
      </c>
      <c r="N27" s="10" t="str">
        <f t="shared" si="2"/>
        <v/>
      </c>
      <c r="S27" s="3" t="str">
        <f t="shared" si="0"/>
        <v/>
      </c>
    </row>
    <row r="28" spans="2:19">
      <c r="B28" s="10" t="str">
        <f t="array" ref="B28">IFERROR(INDEX(成绩记录表!D:D,SMALL(IF(成绩记录表!$A$3:$A$20000=S9,ROW($3:$20000),30000),1))&amp;"","")</f>
        <v/>
      </c>
      <c r="C28" s="10" t="str">
        <f t="array" ref="C28">IF(B28="","",VLOOKUP(B28,成绩记录表!D:Q,2,FALSE))</f>
        <v/>
      </c>
      <c r="D28" s="10" t="str">
        <f>IF(B28="","",SUMPRODUCT((成绩记录表!$D$3:$D$20000=B28)*(成绩记录表!$C$3:$C$20000=$G$17)*成绩记录表!$F$3:$F$20000))</f>
        <v/>
      </c>
      <c r="E28" s="10" t="str">
        <f>IF(B28="","",SUMPRODUCT((成绩记录表!$D$3:$D$20000=B28)*(成绩记录表!$C$3:$C$20000=$G$17)*成绩记录表!$G$3:$G$20000))</f>
        <v/>
      </c>
      <c r="F28" s="10" t="str">
        <f>IF(B28="","",SUMPRODUCT((成绩记录表!$D$3:$D$20000=B28)*(成绩记录表!$C$3:$C$20000=$G$17)*成绩记录表!$H$3:$H$20000))</f>
        <v/>
      </c>
      <c r="G28" s="10" t="str">
        <f>IF(B28="","",SUMPRODUCT((成绩记录表!$D$3:$D$20000=B28)*(成绩记录表!$C$3:$C$20000=$G$17)*成绩记录表!$I$3:$I$20000))</f>
        <v/>
      </c>
      <c r="H28" s="10" t="str">
        <f>IF(B28="","",SUMPRODUCT((成绩记录表!$D$3:$D$20000=B28)*(成绩记录表!$C$3:$C$20000=$G$17)*成绩记录表!$J$3:$J$20000))</f>
        <v/>
      </c>
      <c r="I28" s="10" t="str">
        <f>IF(B28="","",SUMPRODUCT((成绩记录表!$D$3:$D$20000=B28)*(成绩记录表!$C$3:$C$20000=$G$17)*成绩记录表!$K$3:$K$20000))</f>
        <v/>
      </c>
      <c r="J28" s="10" t="str">
        <f>IF(B28="","",SUMPRODUCT((成绩记录表!$D$3:$D$20000=B28)*(成绩记录表!$C$3:$C$20000=$G$17)*成绩记录表!$L$3:$L$20000))</f>
        <v/>
      </c>
      <c r="K28" s="10" t="str">
        <f>IF(B28="","",SUMPRODUCT((成绩记录表!$D$3:$D$20000=B28)*(成绩记录表!$C$3:$C$20000=$G$17)*成绩记录表!$M$3:$M$20000))</f>
        <v/>
      </c>
      <c r="L28" s="10" t="str">
        <f>IF(B28="","",SUMPRODUCT((成绩记录表!$D$3:$D$20000=B28)*(成绩记录表!$C$3:$C$20000=$G$17)*成绩记录表!$N$3:$N$20000))</f>
        <v/>
      </c>
      <c r="M28" s="10" t="str">
        <f>IF(B28="","",SUMPRODUCT((成绩记录表!$D$3:$D$20000=B28)*(成绩记录表!$C$3:$C$20000=$G$17)*成绩记录表!$O$3:$O$20000))</f>
        <v/>
      </c>
      <c r="N28" s="10" t="str">
        <f t="shared" si="2"/>
        <v/>
      </c>
      <c r="S28" s="3" t="str">
        <f t="shared" si="0"/>
        <v/>
      </c>
    </row>
    <row r="29" spans="2:19">
      <c r="B29" s="10" t="str">
        <f t="array" ref="B29">IFERROR(INDEX(成绩记录表!D:D,SMALL(IF(成绩记录表!$A$3:$A$20000=S10,ROW($3:$20000),30000),1))&amp;"","")</f>
        <v/>
      </c>
      <c r="C29" s="10" t="str">
        <f t="array" ref="C29">IF(B29="","",VLOOKUP(B29,成绩记录表!D:Q,2,FALSE))</f>
        <v/>
      </c>
      <c r="D29" s="10" t="str">
        <f>IF(B29="","",SUMPRODUCT((成绩记录表!$D$3:$D$20000=B29)*(成绩记录表!$C$3:$C$20000=$G$17)*成绩记录表!$F$3:$F$20000))</f>
        <v/>
      </c>
      <c r="E29" s="10" t="str">
        <f>IF(B29="","",SUMPRODUCT((成绩记录表!$D$3:$D$20000=B29)*(成绩记录表!$C$3:$C$20000=$G$17)*成绩记录表!$G$3:$G$20000))</f>
        <v/>
      </c>
      <c r="F29" s="10" t="str">
        <f>IF(B29="","",SUMPRODUCT((成绩记录表!$D$3:$D$20000=B29)*(成绩记录表!$C$3:$C$20000=$G$17)*成绩记录表!$H$3:$H$20000))</f>
        <v/>
      </c>
      <c r="G29" s="10" t="str">
        <f>IF(B29="","",SUMPRODUCT((成绩记录表!$D$3:$D$20000=B29)*(成绩记录表!$C$3:$C$20000=$G$17)*成绩记录表!$I$3:$I$20000))</f>
        <v/>
      </c>
      <c r="H29" s="10" t="str">
        <f>IF(B29="","",SUMPRODUCT((成绩记录表!$D$3:$D$20000=B29)*(成绩记录表!$C$3:$C$20000=$G$17)*成绩记录表!$J$3:$J$20000))</f>
        <v/>
      </c>
      <c r="I29" s="10" t="str">
        <f>IF(B29="","",SUMPRODUCT((成绩记录表!$D$3:$D$20000=B29)*(成绩记录表!$C$3:$C$20000=$G$17)*成绩记录表!$K$3:$K$20000))</f>
        <v/>
      </c>
      <c r="J29" s="10" t="str">
        <f>IF(B29="","",SUMPRODUCT((成绩记录表!$D$3:$D$20000=B29)*(成绩记录表!$C$3:$C$20000=$G$17)*成绩记录表!$L$3:$L$20000))</f>
        <v/>
      </c>
      <c r="K29" s="10" t="str">
        <f>IF(B29="","",SUMPRODUCT((成绩记录表!$D$3:$D$20000=B29)*(成绩记录表!$C$3:$C$20000=$G$17)*成绩记录表!$M$3:$M$20000))</f>
        <v/>
      </c>
      <c r="L29" s="10" t="str">
        <f>IF(B29="","",SUMPRODUCT((成绩记录表!$D$3:$D$20000=B29)*(成绩记录表!$C$3:$C$20000=$G$17)*成绩记录表!$N$3:$N$20000))</f>
        <v/>
      </c>
      <c r="M29" s="10" t="str">
        <f>IF(B29="","",SUMPRODUCT((成绩记录表!$D$3:$D$20000=B29)*(成绩记录表!$C$3:$C$20000=$G$17)*成绩记录表!$O$3:$O$20000))</f>
        <v/>
      </c>
      <c r="N29" s="10" t="str">
        <f t="shared" si="2"/>
        <v/>
      </c>
      <c r="S29" s="3" t="str">
        <f t="shared" si="0"/>
        <v/>
      </c>
    </row>
    <row r="30" spans="2:19">
      <c r="B30" s="10" t="str">
        <f t="array" ref="B30">IFERROR(INDEX(成绩记录表!D:D,SMALL(IF(成绩记录表!$A$3:$A$20000=S11,ROW($3:$20000),30000),1))&amp;"","")</f>
        <v/>
      </c>
      <c r="C30" s="10" t="str">
        <f t="array" ref="C30">IF(B30="","",VLOOKUP(B30,成绩记录表!D:Q,2,FALSE))</f>
        <v/>
      </c>
      <c r="D30" s="10" t="str">
        <f>IF(B30="","",SUMPRODUCT((成绩记录表!$D$3:$D$20000=B30)*(成绩记录表!$C$3:$C$20000=$G$17)*成绩记录表!$F$3:$F$20000))</f>
        <v/>
      </c>
      <c r="E30" s="10" t="str">
        <f>IF(B30="","",SUMPRODUCT((成绩记录表!$D$3:$D$20000=B30)*(成绩记录表!$C$3:$C$20000=$G$17)*成绩记录表!$G$3:$G$20000))</f>
        <v/>
      </c>
      <c r="F30" s="10" t="str">
        <f>IF(B30="","",SUMPRODUCT((成绩记录表!$D$3:$D$20000=B30)*(成绩记录表!$C$3:$C$20000=$G$17)*成绩记录表!$H$3:$H$20000))</f>
        <v/>
      </c>
      <c r="G30" s="10" t="str">
        <f>IF(B30="","",SUMPRODUCT((成绩记录表!$D$3:$D$20000=B30)*(成绩记录表!$C$3:$C$20000=$G$17)*成绩记录表!$I$3:$I$20000))</f>
        <v/>
      </c>
      <c r="H30" s="10" t="str">
        <f>IF(B30="","",SUMPRODUCT((成绩记录表!$D$3:$D$20000=B30)*(成绩记录表!$C$3:$C$20000=$G$17)*成绩记录表!$J$3:$J$20000))</f>
        <v/>
      </c>
      <c r="I30" s="10" t="str">
        <f>IF(B30="","",SUMPRODUCT((成绩记录表!$D$3:$D$20000=B30)*(成绩记录表!$C$3:$C$20000=$G$17)*成绩记录表!$K$3:$K$20000))</f>
        <v/>
      </c>
      <c r="J30" s="10" t="str">
        <f>IF(B30="","",SUMPRODUCT((成绩记录表!$D$3:$D$20000=B30)*(成绩记录表!$C$3:$C$20000=$G$17)*成绩记录表!$L$3:$L$20000))</f>
        <v/>
      </c>
      <c r="K30" s="10" t="str">
        <f>IF(B30="","",SUMPRODUCT((成绩记录表!$D$3:$D$20000=B30)*(成绩记录表!$C$3:$C$20000=$G$17)*成绩记录表!$M$3:$M$20000))</f>
        <v/>
      </c>
      <c r="L30" s="10" t="str">
        <f>IF(B30="","",SUMPRODUCT((成绩记录表!$D$3:$D$20000=B30)*(成绩记录表!$C$3:$C$20000=$G$17)*成绩记录表!$N$3:$N$20000))</f>
        <v/>
      </c>
      <c r="M30" s="10" t="str">
        <f>IF(B30="","",SUMPRODUCT((成绩记录表!$D$3:$D$20000=B30)*(成绩记录表!$C$3:$C$20000=$G$17)*成绩记录表!$O$3:$O$20000))</f>
        <v/>
      </c>
      <c r="N30" s="10" t="str">
        <f t="shared" si="2"/>
        <v/>
      </c>
      <c r="S30" s="3" t="str">
        <f t="shared" si="0"/>
        <v/>
      </c>
    </row>
    <row r="31" spans="2:19">
      <c r="B31" s="10" t="str">
        <f t="array" ref="B31">IFERROR(INDEX(成绩记录表!D:D,SMALL(IF(成绩记录表!$A$3:$A$20000=S12,ROW($3:$20000),30000),1))&amp;"","")</f>
        <v/>
      </c>
      <c r="C31" s="10" t="str">
        <f t="array" ref="C31">IF(B31="","",VLOOKUP(B31,成绩记录表!D:Q,2,FALSE))</f>
        <v/>
      </c>
      <c r="D31" s="10" t="str">
        <f>IF(B31="","",SUMPRODUCT((成绩记录表!$D$3:$D$20000=B31)*(成绩记录表!$C$3:$C$20000=$G$17)*成绩记录表!$F$3:$F$20000))</f>
        <v/>
      </c>
      <c r="E31" s="10" t="str">
        <f>IF(B31="","",SUMPRODUCT((成绩记录表!$D$3:$D$20000=B31)*(成绩记录表!$C$3:$C$20000=$G$17)*成绩记录表!$G$3:$G$20000))</f>
        <v/>
      </c>
      <c r="F31" s="10" t="str">
        <f>IF(B31="","",SUMPRODUCT((成绩记录表!$D$3:$D$20000=B31)*(成绩记录表!$C$3:$C$20000=$G$17)*成绩记录表!$H$3:$H$20000))</f>
        <v/>
      </c>
      <c r="G31" s="10" t="str">
        <f>IF(B31="","",SUMPRODUCT((成绩记录表!$D$3:$D$20000=B31)*(成绩记录表!$C$3:$C$20000=$G$17)*成绩记录表!$I$3:$I$20000))</f>
        <v/>
      </c>
      <c r="H31" s="10" t="str">
        <f>IF(B31="","",SUMPRODUCT((成绩记录表!$D$3:$D$20000=B31)*(成绩记录表!$C$3:$C$20000=$G$17)*成绩记录表!$J$3:$J$20000))</f>
        <v/>
      </c>
      <c r="I31" s="10" t="str">
        <f>IF(B31="","",SUMPRODUCT((成绩记录表!$D$3:$D$20000=B31)*(成绩记录表!$C$3:$C$20000=$G$17)*成绩记录表!$K$3:$K$20000))</f>
        <v/>
      </c>
      <c r="J31" s="10" t="str">
        <f>IF(B31="","",SUMPRODUCT((成绩记录表!$D$3:$D$20000=B31)*(成绩记录表!$C$3:$C$20000=$G$17)*成绩记录表!$L$3:$L$20000))</f>
        <v/>
      </c>
      <c r="K31" s="10" t="str">
        <f>IF(B31="","",SUMPRODUCT((成绩记录表!$D$3:$D$20000=B31)*(成绩记录表!$C$3:$C$20000=$G$17)*成绩记录表!$M$3:$M$20000))</f>
        <v/>
      </c>
      <c r="L31" s="10" t="str">
        <f>IF(B31="","",SUMPRODUCT((成绩记录表!$D$3:$D$20000=B31)*(成绩记录表!$C$3:$C$20000=$G$17)*成绩记录表!$N$3:$N$20000))</f>
        <v/>
      </c>
      <c r="M31" s="10" t="str">
        <f>IF(B31="","",SUMPRODUCT((成绩记录表!$D$3:$D$20000=B31)*(成绩记录表!$C$3:$C$20000=$G$17)*成绩记录表!$O$3:$O$20000))</f>
        <v/>
      </c>
      <c r="N31" s="10" t="str">
        <f t="shared" si="2"/>
        <v/>
      </c>
      <c r="S31" s="3" t="str">
        <f t="shared" si="0"/>
        <v/>
      </c>
    </row>
    <row r="32" spans="2:19">
      <c r="B32" s="10" t="str">
        <f t="array" ref="B32">IFERROR(INDEX(成绩记录表!D:D,SMALL(IF(成绩记录表!$A$3:$A$20000=S13,ROW($3:$20000),30000),1))&amp;"","")</f>
        <v/>
      </c>
      <c r="C32" s="10" t="str">
        <f t="array" ref="C32">IF(B32="","",VLOOKUP(B32,成绩记录表!D:Q,2,FALSE))</f>
        <v/>
      </c>
      <c r="D32" s="10" t="str">
        <f>IF(B32="","",SUMPRODUCT((成绩记录表!$D$3:$D$20000=B32)*(成绩记录表!$C$3:$C$20000=$G$17)*成绩记录表!$F$3:$F$20000))</f>
        <v/>
      </c>
      <c r="E32" s="10" t="str">
        <f>IF(B32="","",SUMPRODUCT((成绩记录表!$D$3:$D$20000=B32)*(成绩记录表!$C$3:$C$20000=$G$17)*成绩记录表!$G$3:$G$20000))</f>
        <v/>
      </c>
      <c r="F32" s="10" t="str">
        <f>IF(B32="","",SUMPRODUCT((成绩记录表!$D$3:$D$20000=B32)*(成绩记录表!$C$3:$C$20000=$G$17)*成绩记录表!$H$3:$H$20000))</f>
        <v/>
      </c>
      <c r="G32" s="10" t="str">
        <f>IF(B32="","",SUMPRODUCT((成绩记录表!$D$3:$D$20000=B32)*(成绩记录表!$C$3:$C$20000=$G$17)*成绩记录表!$I$3:$I$20000))</f>
        <v/>
      </c>
      <c r="H32" s="10" t="str">
        <f>IF(B32="","",SUMPRODUCT((成绩记录表!$D$3:$D$20000=B32)*(成绩记录表!$C$3:$C$20000=$G$17)*成绩记录表!$J$3:$J$20000))</f>
        <v/>
      </c>
      <c r="I32" s="10" t="str">
        <f>IF(B32="","",SUMPRODUCT((成绩记录表!$D$3:$D$20000=B32)*(成绩记录表!$C$3:$C$20000=$G$17)*成绩记录表!$K$3:$K$20000))</f>
        <v/>
      </c>
      <c r="J32" s="10" t="str">
        <f>IF(B32="","",SUMPRODUCT((成绩记录表!$D$3:$D$20000=B32)*(成绩记录表!$C$3:$C$20000=$G$17)*成绩记录表!$L$3:$L$20000))</f>
        <v/>
      </c>
      <c r="K32" s="10" t="str">
        <f>IF(B32="","",SUMPRODUCT((成绩记录表!$D$3:$D$20000=B32)*(成绩记录表!$C$3:$C$20000=$G$17)*成绩记录表!$M$3:$M$20000))</f>
        <v/>
      </c>
      <c r="L32" s="10" t="str">
        <f>IF(B32="","",SUMPRODUCT((成绩记录表!$D$3:$D$20000=B32)*(成绩记录表!$C$3:$C$20000=$G$17)*成绩记录表!$N$3:$N$20000))</f>
        <v/>
      </c>
      <c r="M32" s="10" t="str">
        <f>IF(B32="","",SUMPRODUCT((成绩记录表!$D$3:$D$20000=B32)*(成绩记录表!$C$3:$C$20000=$G$17)*成绩记录表!$O$3:$O$20000))</f>
        <v/>
      </c>
      <c r="N32" s="10" t="str">
        <f t="shared" si="2"/>
        <v/>
      </c>
      <c r="S32" s="3" t="str">
        <f t="shared" si="0"/>
        <v/>
      </c>
    </row>
    <row r="33" spans="2:19">
      <c r="B33" s="10" t="str">
        <f t="array" ref="B33">IFERROR(INDEX(成绩记录表!D:D,SMALL(IF(成绩记录表!$A$3:$A$20000=S14,ROW($3:$20000),30000),1))&amp;"","")</f>
        <v/>
      </c>
      <c r="C33" s="10" t="str">
        <f t="array" ref="C33">IF(B33="","",VLOOKUP(B33,成绩记录表!D:Q,2,FALSE))</f>
        <v/>
      </c>
      <c r="D33" s="10" t="str">
        <f>IF(B33="","",SUMPRODUCT((成绩记录表!$D$3:$D$20000=B33)*(成绩记录表!$C$3:$C$20000=$G$17)*成绩记录表!$F$3:$F$20000))</f>
        <v/>
      </c>
      <c r="E33" s="10" t="str">
        <f>IF(B33="","",SUMPRODUCT((成绩记录表!$D$3:$D$20000=B33)*(成绩记录表!$C$3:$C$20000=$G$17)*成绩记录表!$G$3:$G$20000))</f>
        <v/>
      </c>
      <c r="F33" s="10" t="str">
        <f>IF(B33="","",SUMPRODUCT((成绩记录表!$D$3:$D$20000=B33)*(成绩记录表!$C$3:$C$20000=$G$17)*成绩记录表!$H$3:$H$20000))</f>
        <v/>
      </c>
      <c r="G33" s="10" t="str">
        <f>IF(B33="","",SUMPRODUCT((成绩记录表!$D$3:$D$20000=B33)*(成绩记录表!$C$3:$C$20000=$G$17)*成绩记录表!$I$3:$I$20000))</f>
        <v/>
      </c>
      <c r="H33" s="10" t="str">
        <f>IF(B33="","",SUMPRODUCT((成绩记录表!$D$3:$D$20000=B33)*(成绩记录表!$C$3:$C$20000=$G$17)*成绩记录表!$J$3:$J$20000))</f>
        <v/>
      </c>
      <c r="I33" s="10" t="str">
        <f>IF(B33="","",SUMPRODUCT((成绩记录表!$D$3:$D$20000=B33)*(成绩记录表!$C$3:$C$20000=$G$17)*成绩记录表!$K$3:$K$20000))</f>
        <v/>
      </c>
      <c r="J33" s="10" t="str">
        <f>IF(B33="","",SUMPRODUCT((成绩记录表!$D$3:$D$20000=B33)*(成绩记录表!$C$3:$C$20000=$G$17)*成绩记录表!$L$3:$L$20000))</f>
        <v/>
      </c>
      <c r="K33" s="10" t="str">
        <f>IF(B33="","",SUMPRODUCT((成绩记录表!$D$3:$D$20000=B33)*(成绩记录表!$C$3:$C$20000=$G$17)*成绩记录表!$M$3:$M$20000))</f>
        <v/>
      </c>
      <c r="L33" s="10" t="str">
        <f>IF(B33="","",SUMPRODUCT((成绩记录表!$D$3:$D$20000=B33)*(成绩记录表!$C$3:$C$20000=$G$17)*成绩记录表!$N$3:$N$20000))</f>
        <v/>
      </c>
      <c r="M33" s="10" t="str">
        <f>IF(B33="","",SUMPRODUCT((成绩记录表!$D$3:$D$20000=B33)*(成绩记录表!$C$3:$C$20000=$G$17)*成绩记录表!$O$3:$O$20000))</f>
        <v/>
      </c>
      <c r="N33" s="10" t="str">
        <f t="shared" si="2"/>
        <v/>
      </c>
      <c r="S33" s="3" t="str">
        <f t="shared" si="0"/>
        <v/>
      </c>
    </row>
    <row r="34" spans="2:19">
      <c r="B34" s="10" t="str">
        <f t="array" ref="B34">IFERROR(INDEX(成绩记录表!D:D,SMALL(IF(成绩记录表!$A$3:$A$20000=S15,ROW($3:$20000),30000),1))&amp;"","")</f>
        <v/>
      </c>
      <c r="C34" s="10" t="str">
        <f t="array" ref="C34">IF(B34="","",VLOOKUP(B34,成绩记录表!D:Q,2,FALSE))</f>
        <v/>
      </c>
      <c r="D34" s="10" t="str">
        <f>IF(B34="","",SUMPRODUCT((成绩记录表!$D$3:$D$20000=B34)*(成绩记录表!$C$3:$C$20000=$G$17)*成绩记录表!$F$3:$F$20000))</f>
        <v/>
      </c>
      <c r="E34" s="10" t="str">
        <f>IF(B34="","",SUMPRODUCT((成绩记录表!$D$3:$D$20000=B34)*(成绩记录表!$C$3:$C$20000=$G$17)*成绩记录表!$G$3:$G$20000))</f>
        <v/>
      </c>
      <c r="F34" s="10" t="str">
        <f>IF(B34="","",SUMPRODUCT((成绩记录表!$D$3:$D$20000=B34)*(成绩记录表!$C$3:$C$20000=$G$17)*成绩记录表!$H$3:$H$20000))</f>
        <v/>
      </c>
      <c r="G34" s="10" t="str">
        <f>IF(B34="","",SUMPRODUCT((成绩记录表!$D$3:$D$20000=B34)*(成绩记录表!$C$3:$C$20000=$G$17)*成绩记录表!$I$3:$I$20000))</f>
        <v/>
      </c>
      <c r="H34" s="10" t="str">
        <f>IF(B34="","",SUMPRODUCT((成绩记录表!$D$3:$D$20000=B34)*(成绩记录表!$C$3:$C$20000=$G$17)*成绩记录表!$J$3:$J$20000))</f>
        <v/>
      </c>
      <c r="I34" s="10" t="str">
        <f>IF(B34="","",SUMPRODUCT((成绩记录表!$D$3:$D$20000=B34)*(成绩记录表!$C$3:$C$20000=$G$17)*成绩记录表!$K$3:$K$20000))</f>
        <v/>
      </c>
      <c r="J34" s="10" t="str">
        <f>IF(B34="","",SUMPRODUCT((成绩记录表!$D$3:$D$20000=B34)*(成绩记录表!$C$3:$C$20000=$G$17)*成绩记录表!$L$3:$L$20000))</f>
        <v/>
      </c>
      <c r="K34" s="10" t="str">
        <f>IF(B34="","",SUMPRODUCT((成绩记录表!$D$3:$D$20000=B34)*(成绩记录表!$C$3:$C$20000=$G$17)*成绩记录表!$M$3:$M$20000))</f>
        <v/>
      </c>
      <c r="L34" s="10" t="str">
        <f>IF(B34="","",SUMPRODUCT((成绩记录表!$D$3:$D$20000=B34)*(成绩记录表!$C$3:$C$20000=$G$17)*成绩记录表!$N$3:$N$20000))</f>
        <v/>
      </c>
      <c r="M34" s="10" t="str">
        <f>IF(B34="","",SUMPRODUCT((成绩记录表!$D$3:$D$20000=B34)*(成绩记录表!$C$3:$C$20000=$G$17)*成绩记录表!$O$3:$O$20000))</f>
        <v/>
      </c>
      <c r="N34" s="10" t="str">
        <f t="shared" si="2"/>
        <v/>
      </c>
      <c r="S34" s="3" t="str">
        <f t="shared" si="0"/>
        <v/>
      </c>
    </row>
    <row r="35" spans="2:19">
      <c r="B35" s="10" t="str">
        <f t="array" ref="B35">IFERROR(INDEX(成绩记录表!D:D,SMALL(IF(成绩记录表!$A$3:$A$20000=S16,ROW($3:$20000),30000),1))&amp;"","")</f>
        <v/>
      </c>
      <c r="C35" s="10" t="str">
        <f t="array" ref="C35">IF(B35="","",VLOOKUP(B35,成绩记录表!D:Q,2,FALSE))</f>
        <v/>
      </c>
      <c r="D35" s="10" t="str">
        <f>IF(B35="","",SUMPRODUCT((成绩记录表!$D$3:$D$20000=B35)*(成绩记录表!$C$3:$C$20000=$G$17)*成绩记录表!$F$3:$F$20000))</f>
        <v/>
      </c>
      <c r="E35" s="10" t="str">
        <f>IF(B35="","",SUMPRODUCT((成绩记录表!$D$3:$D$20000=B35)*(成绩记录表!$C$3:$C$20000=$G$17)*成绩记录表!$G$3:$G$20000))</f>
        <v/>
      </c>
      <c r="F35" s="10" t="str">
        <f>IF(B35="","",SUMPRODUCT((成绩记录表!$D$3:$D$20000=B35)*(成绩记录表!$C$3:$C$20000=$G$17)*成绩记录表!$H$3:$H$20000))</f>
        <v/>
      </c>
      <c r="G35" s="10" t="str">
        <f>IF(B35="","",SUMPRODUCT((成绩记录表!$D$3:$D$20000=B35)*(成绩记录表!$C$3:$C$20000=$G$17)*成绩记录表!$I$3:$I$20000))</f>
        <v/>
      </c>
      <c r="H35" s="10" t="str">
        <f>IF(B35="","",SUMPRODUCT((成绩记录表!$D$3:$D$20000=B35)*(成绩记录表!$C$3:$C$20000=$G$17)*成绩记录表!$J$3:$J$20000))</f>
        <v/>
      </c>
      <c r="I35" s="10" t="str">
        <f>IF(B35="","",SUMPRODUCT((成绩记录表!$D$3:$D$20000=B35)*(成绩记录表!$C$3:$C$20000=$G$17)*成绩记录表!$K$3:$K$20000))</f>
        <v/>
      </c>
      <c r="J35" s="10" t="str">
        <f>IF(B35="","",SUMPRODUCT((成绩记录表!$D$3:$D$20000=B35)*(成绩记录表!$C$3:$C$20000=$G$17)*成绩记录表!$L$3:$L$20000))</f>
        <v/>
      </c>
      <c r="K35" s="10" t="str">
        <f>IF(B35="","",SUMPRODUCT((成绩记录表!$D$3:$D$20000=B35)*(成绩记录表!$C$3:$C$20000=$G$17)*成绩记录表!$M$3:$M$20000))</f>
        <v/>
      </c>
      <c r="L35" s="10" t="str">
        <f>IF(B35="","",SUMPRODUCT((成绩记录表!$D$3:$D$20000=B35)*(成绩记录表!$C$3:$C$20000=$G$17)*成绩记录表!$N$3:$N$20000))</f>
        <v/>
      </c>
      <c r="M35" s="10" t="str">
        <f>IF(B35="","",SUMPRODUCT((成绩记录表!$D$3:$D$20000=B35)*(成绩记录表!$C$3:$C$20000=$G$17)*成绩记录表!$O$3:$O$20000))</f>
        <v/>
      </c>
      <c r="N35" s="10" t="str">
        <f t="shared" si="2"/>
        <v/>
      </c>
      <c r="S35" s="3" t="str">
        <f t="shared" si="0"/>
        <v/>
      </c>
    </row>
    <row r="36" spans="2:19">
      <c r="B36" s="10" t="str">
        <f t="array" ref="B36">IFERROR(INDEX(成绩记录表!D:D,SMALL(IF(成绩记录表!$A$3:$A$20000=S17,ROW($3:$20000),30000),1))&amp;"","")</f>
        <v/>
      </c>
      <c r="C36" s="10" t="str">
        <f t="array" ref="C36">IF(B36="","",VLOOKUP(B36,成绩记录表!D:Q,2,FALSE))</f>
        <v/>
      </c>
      <c r="D36" s="10" t="str">
        <f>IF(B36="","",SUMPRODUCT((成绩记录表!$D$3:$D$20000=B36)*(成绩记录表!$C$3:$C$20000=$G$17)*成绩记录表!$F$3:$F$20000))</f>
        <v/>
      </c>
      <c r="E36" s="10" t="str">
        <f>IF(B36="","",SUMPRODUCT((成绩记录表!$D$3:$D$20000=B36)*(成绩记录表!$C$3:$C$20000=$G$17)*成绩记录表!$G$3:$G$20000))</f>
        <v/>
      </c>
      <c r="F36" s="10" t="str">
        <f>IF(B36="","",SUMPRODUCT((成绩记录表!$D$3:$D$20000=B36)*(成绩记录表!$C$3:$C$20000=$G$17)*成绩记录表!$H$3:$H$20000))</f>
        <v/>
      </c>
      <c r="G36" s="10" t="str">
        <f>IF(B36="","",SUMPRODUCT((成绩记录表!$D$3:$D$20000=B36)*(成绩记录表!$C$3:$C$20000=$G$17)*成绩记录表!$I$3:$I$20000))</f>
        <v/>
      </c>
      <c r="H36" s="10" t="str">
        <f>IF(B36="","",SUMPRODUCT((成绩记录表!$D$3:$D$20000=B36)*(成绩记录表!$C$3:$C$20000=$G$17)*成绩记录表!$J$3:$J$20000))</f>
        <v/>
      </c>
      <c r="I36" s="10" t="str">
        <f>IF(B36="","",SUMPRODUCT((成绩记录表!$D$3:$D$20000=B36)*(成绩记录表!$C$3:$C$20000=$G$17)*成绩记录表!$K$3:$K$20000))</f>
        <v/>
      </c>
      <c r="J36" s="10" t="str">
        <f>IF(B36="","",SUMPRODUCT((成绩记录表!$D$3:$D$20000=B36)*(成绩记录表!$C$3:$C$20000=$G$17)*成绩记录表!$L$3:$L$20000))</f>
        <v/>
      </c>
      <c r="K36" s="10" t="str">
        <f>IF(B36="","",SUMPRODUCT((成绩记录表!$D$3:$D$20000=B36)*(成绩记录表!$C$3:$C$20000=$G$17)*成绩记录表!$M$3:$M$20000))</f>
        <v/>
      </c>
      <c r="L36" s="10" t="str">
        <f>IF(B36="","",SUMPRODUCT((成绩记录表!$D$3:$D$20000=B36)*(成绩记录表!$C$3:$C$20000=$G$17)*成绩记录表!$N$3:$N$20000))</f>
        <v/>
      </c>
      <c r="M36" s="10" t="str">
        <f>IF(B36="","",SUMPRODUCT((成绩记录表!$D$3:$D$20000=B36)*(成绩记录表!$C$3:$C$20000=$G$17)*成绩记录表!$O$3:$O$20000))</f>
        <v/>
      </c>
      <c r="N36" s="10" t="str">
        <f t="shared" si="2"/>
        <v/>
      </c>
      <c r="S36" s="3" t="str">
        <f t="shared" si="0"/>
        <v/>
      </c>
    </row>
    <row r="37" spans="2:19">
      <c r="B37" s="10" t="str">
        <f t="array" ref="B37">IFERROR(INDEX(成绩记录表!D:D,SMALL(IF(成绩记录表!$A$3:$A$20000=S18,ROW($3:$20000),30000),1))&amp;"","")</f>
        <v/>
      </c>
      <c r="C37" s="10" t="str">
        <f t="array" ref="C37">IF(B37="","",VLOOKUP(B37,成绩记录表!D:Q,2,FALSE))</f>
        <v/>
      </c>
      <c r="D37" s="10" t="str">
        <f>IF(B37="","",SUMPRODUCT((成绩记录表!$D$3:$D$20000=B37)*(成绩记录表!$C$3:$C$20000=$G$17)*成绩记录表!$F$3:$F$20000))</f>
        <v/>
      </c>
      <c r="E37" s="10" t="str">
        <f>IF(B37="","",SUMPRODUCT((成绩记录表!$D$3:$D$20000=B37)*(成绩记录表!$C$3:$C$20000=$G$17)*成绩记录表!$G$3:$G$20000))</f>
        <v/>
      </c>
      <c r="F37" s="10" t="str">
        <f>IF(B37="","",SUMPRODUCT((成绩记录表!$D$3:$D$20000=B37)*(成绩记录表!$C$3:$C$20000=$G$17)*成绩记录表!$H$3:$H$20000))</f>
        <v/>
      </c>
      <c r="G37" s="10" t="str">
        <f>IF(B37="","",SUMPRODUCT((成绩记录表!$D$3:$D$20000=B37)*(成绩记录表!$C$3:$C$20000=$G$17)*成绩记录表!$I$3:$I$20000))</f>
        <v/>
      </c>
      <c r="H37" s="10" t="str">
        <f>IF(B37="","",SUMPRODUCT((成绩记录表!$D$3:$D$20000=B37)*(成绩记录表!$C$3:$C$20000=$G$17)*成绩记录表!$J$3:$J$20000))</f>
        <v/>
      </c>
      <c r="I37" s="10" t="str">
        <f>IF(B37="","",SUMPRODUCT((成绩记录表!$D$3:$D$20000=B37)*(成绩记录表!$C$3:$C$20000=$G$17)*成绩记录表!$K$3:$K$20000))</f>
        <v/>
      </c>
      <c r="J37" s="10" t="str">
        <f>IF(B37="","",SUMPRODUCT((成绩记录表!$D$3:$D$20000=B37)*(成绩记录表!$C$3:$C$20000=$G$17)*成绩记录表!$L$3:$L$20000))</f>
        <v/>
      </c>
      <c r="K37" s="10" t="str">
        <f>IF(B37="","",SUMPRODUCT((成绩记录表!$D$3:$D$20000=B37)*(成绩记录表!$C$3:$C$20000=$G$17)*成绩记录表!$M$3:$M$20000))</f>
        <v/>
      </c>
      <c r="L37" s="10" t="str">
        <f>IF(B37="","",SUMPRODUCT((成绩记录表!$D$3:$D$20000=B37)*(成绩记录表!$C$3:$C$20000=$G$17)*成绩记录表!$N$3:$N$20000))</f>
        <v/>
      </c>
      <c r="M37" s="10" t="str">
        <f>IF(B37="","",SUMPRODUCT((成绩记录表!$D$3:$D$20000=B37)*(成绩记录表!$C$3:$C$20000=$G$17)*成绩记录表!$O$3:$O$20000))</f>
        <v/>
      </c>
      <c r="N37" s="10" t="str">
        <f t="shared" si="2"/>
        <v/>
      </c>
      <c r="S37" s="3" t="str">
        <f t="shared" si="0"/>
        <v/>
      </c>
    </row>
    <row r="38" spans="2:19">
      <c r="B38" s="10" t="str">
        <f t="array" ref="B38">IFERROR(INDEX(成绩记录表!D:D,SMALL(IF(成绩记录表!$A$3:$A$20000=S19,ROW($3:$20000),30000),1))&amp;"","")</f>
        <v/>
      </c>
      <c r="C38" s="10" t="str">
        <f t="array" ref="C38">IF(B38="","",VLOOKUP(B38,成绩记录表!D:Q,2,FALSE))</f>
        <v/>
      </c>
      <c r="D38" s="10" t="str">
        <f>IF(B38="","",SUMPRODUCT((成绩记录表!$D$3:$D$20000=B38)*(成绩记录表!$C$3:$C$20000=$G$17)*成绩记录表!$F$3:$F$20000))</f>
        <v/>
      </c>
      <c r="E38" s="10" t="str">
        <f>IF(B38="","",SUMPRODUCT((成绩记录表!$D$3:$D$20000=B38)*(成绩记录表!$C$3:$C$20000=$G$17)*成绩记录表!$G$3:$G$20000))</f>
        <v/>
      </c>
      <c r="F38" s="10" t="str">
        <f>IF(B38="","",SUMPRODUCT((成绩记录表!$D$3:$D$20000=B38)*(成绩记录表!$C$3:$C$20000=$G$17)*成绩记录表!$H$3:$H$20000))</f>
        <v/>
      </c>
      <c r="G38" s="10" t="str">
        <f>IF(B38="","",SUMPRODUCT((成绩记录表!$D$3:$D$20000=B38)*(成绩记录表!$C$3:$C$20000=$G$17)*成绩记录表!$I$3:$I$20000))</f>
        <v/>
      </c>
      <c r="H38" s="10" t="str">
        <f>IF(B38="","",SUMPRODUCT((成绩记录表!$D$3:$D$20000=B38)*(成绩记录表!$C$3:$C$20000=$G$17)*成绩记录表!$J$3:$J$20000))</f>
        <v/>
      </c>
      <c r="I38" s="10" t="str">
        <f>IF(B38="","",SUMPRODUCT((成绩记录表!$D$3:$D$20000=B38)*(成绩记录表!$C$3:$C$20000=$G$17)*成绩记录表!$K$3:$K$20000))</f>
        <v/>
      </c>
      <c r="J38" s="10" t="str">
        <f>IF(B38="","",SUMPRODUCT((成绩记录表!$D$3:$D$20000=B38)*(成绩记录表!$C$3:$C$20000=$G$17)*成绩记录表!$L$3:$L$20000))</f>
        <v/>
      </c>
      <c r="K38" s="10" t="str">
        <f>IF(B38="","",SUMPRODUCT((成绩记录表!$D$3:$D$20000=B38)*(成绩记录表!$C$3:$C$20000=$G$17)*成绩记录表!$M$3:$M$20000))</f>
        <v/>
      </c>
      <c r="L38" s="10" t="str">
        <f>IF(B38="","",SUMPRODUCT((成绩记录表!$D$3:$D$20000=B38)*(成绩记录表!$C$3:$C$20000=$G$17)*成绩记录表!$N$3:$N$20000))</f>
        <v/>
      </c>
      <c r="M38" s="10" t="str">
        <f>IF(B38="","",SUMPRODUCT((成绩记录表!$D$3:$D$20000=B38)*(成绩记录表!$C$3:$C$20000=$G$17)*成绩记录表!$O$3:$O$20000))</f>
        <v/>
      </c>
      <c r="N38" s="10" t="str">
        <f t="shared" si="2"/>
        <v/>
      </c>
      <c r="S38" s="3" t="str">
        <f t="shared" si="0"/>
        <v/>
      </c>
    </row>
    <row r="39" spans="2:19">
      <c r="B39" s="10" t="str">
        <f t="array" ref="B39">IFERROR(INDEX(成绩记录表!D:D,SMALL(IF(成绩记录表!$A$3:$A$20000=S20,ROW($3:$20000),30000),1))&amp;"","")</f>
        <v/>
      </c>
      <c r="C39" s="10" t="str">
        <f t="array" ref="C39">IF(B39="","",VLOOKUP(B39,成绩记录表!D:Q,2,FALSE))</f>
        <v/>
      </c>
      <c r="D39" s="10" t="str">
        <f>IF(B39="","",SUMPRODUCT((成绩记录表!$D$3:$D$20000=B39)*(成绩记录表!$C$3:$C$20000=$G$17)*成绩记录表!$F$3:$F$20000))</f>
        <v/>
      </c>
      <c r="E39" s="10" t="str">
        <f>IF(B39="","",SUMPRODUCT((成绩记录表!$D$3:$D$20000=B39)*(成绩记录表!$C$3:$C$20000=$G$17)*成绩记录表!$G$3:$G$20000))</f>
        <v/>
      </c>
      <c r="F39" s="10" t="str">
        <f>IF(B39="","",SUMPRODUCT((成绩记录表!$D$3:$D$20000=B39)*(成绩记录表!$C$3:$C$20000=$G$17)*成绩记录表!$H$3:$H$20000))</f>
        <v/>
      </c>
      <c r="G39" s="10" t="str">
        <f>IF(B39="","",SUMPRODUCT((成绩记录表!$D$3:$D$20000=B39)*(成绩记录表!$C$3:$C$20000=$G$17)*成绩记录表!$I$3:$I$20000))</f>
        <v/>
      </c>
      <c r="H39" s="10" t="str">
        <f>IF(B39="","",SUMPRODUCT((成绩记录表!$D$3:$D$20000=B39)*(成绩记录表!$C$3:$C$20000=$G$17)*成绩记录表!$J$3:$J$20000))</f>
        <v/>
      </c>
      <c r="I39" s="10" t="str">
        <f>IF(B39="","",SUMPRODUCT((成绩记录表!$D$3:$D$20000=B39)*(成绩记录表!$C$3:$C$20000=$G$17)*成绩记录表!$K$3:$K$20000))</f>
        <v/>
      </c>
      <c r="J39" s="10" t="str">
        <f>IF(B39="","",SUMPRODUCT((成绩记录表!$D$3:$D$20000=B39)*(成绩记录表!$C$3:$C$20000=$G$17)*成绩记录表!$L$3:$L$20000))</f>
        <v/>
      </c>
      <c r="K39" s="10" t="str">
        <f>IF(B39="","",SUMPRODUCT((成绩记录表!$D$3:$D$20000=B39)*(成绩记录表!$C$3:$C$20000=$G$17)*成绩记录表!$M$3:$M$20000))</f>
        <v/>
      </c>
      <c r="L39" s="10" t="str">
        <f>IF(B39="","",SUMPRODUCT((成绩记录表!$D$3:$D$20000=B39)*(成绩记录表!$C$3:$C$20000=$G$17)*成绩记录表!$N$3:$N$20000))</f>
        <v/>
      </c>
      <c r="M39" s="10" t="str">
        <f>IF(B39="","",SUMPRODUCT((成绩记录表!$D$3:$D$20000=B39)*(成绩记录表!$C$3:$C$20000=$G$17)*成绩记录表!$O$3:$O$20000))</f>
        <v/>
      </c>
      <c r="N39" s="10" t="str">
        <f t="shared" si="2"/>
        <v/>
      </c>
      <c r="S39" s="3" t="str">
        <f t="shared" si="0"/>
        <v/>
      </c>
    </row>
    <row r="40" spans="2:19">
      <c r="B40" s="10" t="str">
        <f t="array" ref="B40">IFERROR(INDEX(成绩记录表!D:D,SMALL(IF(成绩记录表!$A$3:$A$20000=S21,ROW($3:$20000),30000),1))&amp;"","")</f>
        <v/>
      </c>
      <c r="C40" s="10" t="str">
        <f t="array" ref="C40">IF(B40="","",VLOOKUP(B40,成绩记录表!D:Q,2,FALSE))</f>
        <v/>
      </c>
      <c r="D40" s="10" t="str">
        <f>IF(B40="","",SUMPRODUCT((成绩记录表!$D$3:$D$20000=B40)*(成绩记录表!$C$3:$C$20000=$G$17)*成绩记录表!$F$3:$F$20000))</f>
        <v/>
      </c>
      <c r="E40" s="10" t="str">
        <f>IF(B40="","",SUMPRODUCT((成绩记录表!$D$3:$D$20000=B40)*(成绩记录表!$C$3:$C$20000=$G$17)*成绩记录表!$G$3:$G$20000))</f>
        <v/>
      </c>
      <c r="F40" s="10" t="str">
        <f>IF(B40="","",SUMPRODUCT((成绩记录表!$D$3:$D$20000=B40)*(成绩记录表!$C$3:$C$20000=$G$17)*成绩记录表!$H$3:$H$20000))</f>
        <v/>
      </c>
      <c r="G40" s="10" t="str">
        <f>IF(B40="","",SUMPRODUCT((成绩记录表!$D$3:$D$20000=B40)*(成绩记录表!$C$3:$C$20000=$G$17)*成绩记录表!$I$3:$I$20000))</f>
        <v/>
      </c>
      <c r="H40" s="10" t="str">
        <f>IF(B40="","",SUMPRODUCT((成绩记录表!$D$3:$D$20000=B40)*(成绩记录表!$C$3:$C$20000=$G$17)*成绩记录表!$J$3:$J$20000))</f>
        <v/>
      </c>
      <c r="I40" s="10" t="str">
        <f>IF(B40="","",SUMPRODUCT((成绩记录表!$D$3:$D$20000=B40)*(成绩记录表!$C$3:$C$20000=$G$17)*成绩记录表!$K$3:$K$20000))</f>
        <v/>
      </c>
      <c r="J40" s="10" t="str">
        <f>IF(B40="","",SUMPRODUCT((成绩记录表!$D$3:$D$20000=B40)*(成绩记录表!$C$3:$C$20000=$G$17)*成绩记录表!$L$3:$L$20000))</f>
        <v/>
      </c>
      <c r="K40" s="10" t="str">
        <f>IF(B40="","",SUMPRODUCT((成绩记录表!$D$3:$D$20000=B40)*(成绩记录表!$C$3:$C$20000=$G$17)*成绩记录表!$M$3:$M$20000))</f>
        <v/>
      </c>
      <c r="L40" s="10" t="str">
        <f>IF(B40="","",SUMPRODUCT((成绩记录表!$D$3:$D$20000=B40)*(成绩记录表!$C$3:$C$20000=$G$17)*成绩记录表!$N$3:$N$20000))</f>
        <v/>
      </c>
      <c r="M40" s="10" t="str">
        <f>IF(B40="","",SUMPRODUCT((成绩记录表!$D$3:$D$20000=B40)*(成绩记录表!$C$3:$C$20000=$G$17)*成绩记录表!$O$3:$O$20000))</f>
        <v/>
      </c>
      <c r="N40" s="10" t="str">
        <f t="shared" si="2"/>
        <v/>
      </c>
      <c r="S40" s="3" t="str">
        <f t="shared" si="0"/>
        <v/>
      </c>
    </row>
    <row r="41" spans="2:19">
      <c r="B41" s="10" t="str">
        <f t="array" ref="B41">IFERROR(INDEX(成绩记录表!D:D,SMALL(IF(成绩记录表!$A$3:$A$20000=S22,ROW($3:$20000),30000),1))&amp;"","")</f>
        <v/>
      </c>
      <c r="C41" s="10" t="str">
        <f t="array" ref="C41">IF(B41="","",VLOOKUP(B41,成绩记录表!D:Q,2,FALSE))</f>
        <v/>
      </c>
      <c r="D41" s="10" t="str">
        <f>IF(B41="","",SUMPRODUCT((成绩记录表!$D$3:$D$20000=B41)*(成绩记录表!$C$3:$C$20000=$G$17)*成绩记录表!$F$3:$F$20000))</f>
        <v/>
      </c>
      <c r="E41" s="10" t="str">
        <f>IF(B41="","",SUMPRODUCT((成绩记录表!$D$3:$D$20000=B41)*(成绩记录表!$C$3:$C$20000=$G$17)*成绩记录表!$G$3:$G$20000))</f>
        <v/>
      </c>
      <c r="F41" s="10" t="str">
        <f>IF(B41="","",SUMPRODUCT((成绩记录表!$D$3:$D$20000=B41)*(成绩记录表!$C$3:$C$20000=$G$17)*成绩记录表!$H$3:$H$20000))</f>
        <v/>
      </c>
      <c r="G41" s="10" t="str">
        <f>IF(B41="","",SUMPRODUCT((成绩记录表!$D$3:$D$20000=B41)*(成绩记录表!$C$3:$C$20000=$G$17)*成绩记录表!$I$3:$I$20000))</f>
        <v/>
      </c>
      <c r="H41" s="10" t="str">
        <f>IF(B41="","",SUMPRODUCT((成绩记录表!$D$3:$D$20000=B41)*(成绩记录表!$C$3:$C$20000=$G$17)*成绩记录表!$J$3:$J$20000))</f>
        <v/>
      </c>
      <c r="I41" s="10" t="str">
        <f>IF(B41="","",SUMPRODUCT((成绩记录表!$D$3:$D$20000=B41)*(成绩记录表!$C$3:$C$20000=$G$17)*成绩记录表!$K$3:$K$20000))</f>
        <v/>
      </c>
      <c r="J41" s="10" t="str">
        <f>IF(B41="","",SUMPRODUCT((成绩记录表!$D$3:$D$20000=B41)*(成绩记录表!$C$3:$C$20000=$G$17)*成绩记录表!$L$3:$L$20000))</f>
        <v/>
      </c>
      <c r="K41" s="10" t="str">
        <f>IF(B41="","",SUMPRODUCT((成绩记录表!$D$3:$D$20000=B41)*(成绩记录表!$C$3:$C$20000=$G$17)*成绩记录表!$M$3:$M$20000))</f>
        <v/>
      </c>
      <c r="L41" s="10" t="str">
        <f>IF(B41="","",SUMPRODUCT((成绩记录表!$D$3:$D$20000=B41)*(成绩记录表!$C$3:$C$20000=$G$17)*成绩记录表!$N$3:$N$20000))</f>
        <v/>
      </c>
      <c r="M41" s="10" t="str">
        <f>IF(B41="","",SUMPRODUCT((成绩记录表!$D$3:$D$20000=B41)*(成绩记录表!$C$3:$C$20000=$G$17)*成绩记录表!$O$3:$O$20000))</f>
        <v/>
      </c>
      <c r="N41" s="10" t="str">
        <f t="shared" si="2"/>
        <v/>
      </c>
      <c r="S41" s="3" t="str">
        <f t="shared" si="0"/>
        <v/>
      </c>
    </row>
    <row r="42" spans="2:19">
      <c r="B42" s="10" t="str">
        <f t="array" ref="B42">IFERROR(INDEX(成绩记录表!D:D,SMALL(IF(成绩记录表!$A$3:$A$20000=S23,ROW($3:$20000),30000),1))&amp;"","")</f>
        <v/>
      </c>
      <c r="C42" s="10" t="str">
        <f t="array" ref="C42">IF(B42="","",VLOOKUP(B42,成绩记录表!D:Q,2,FALSE))</f>
        <v/>
      </c>
      <c r="D42" s="10" t="str">
        <f>IF(B42="","",SUMPRODUCT((成绩记录表!$D$3:$D$20000=B42)*(成绩记录表!$C$3:$C$20000=$G$17)*成绩记录表!$F$3:$F$20000))</f>
        <v/>
      </c>
      <c r="E42" s="10" t="str">
        <f>IF(B42="","",SUMPRODUCT((成绩记录表!$D$3:$D$20000=B42)*(成绩记录表!$C$3:$C$20000=$G$17)*成绩记录表!$G$3:$G$20000))</f>
        <v/>
      </c>
      <c r="F42" s="10" t="str">
        <f>IF(B42="","",SUMPRODUCT((成绩记录表!$D$3:$D$20000=B42)*(成绩记录表!$C$3:$C$20000=$G$17)*成绩记录表!$H$3:$H$20000))</f>
        <v/>
      </c>
      <c r="G42" s="10" t="str">
        <f>IF(B42="","",SUMPRODUCT((成绩记录表!$D$3:$D$20000=B42)*(成绩记录表!$C$3:$C$20000=$G$17)*成绩记录表!$I$3:$I$20000))</f>
        <v/>
      </c>
      <c r="H42" s="10" t="str">
        <f>IF(B42="","",SUMPRODUCT((成绩记录表!$D$3:$D$20000=B42)*(成绩记录表!$C$3:$C$20000=$G$17)*成绩记录表!$J$3:$J$20000))</f>
        <v/>
      </c>
      <c r="I42" s="10" t="str">
        <f>IF(B42="","",SUMPRODUCT((成绩记录表!$D$3:$D$20000=B42)*(成绩记录表!$C$3:$C$20000=$G$17)*成绩记录表!$K$3:$K$20000))</f>
        <v/>
      </c>
      <c r="J42" s="10" t="str">
        <f>IF(B42="","",SUMPRODUCT((成绩记录表!$D$3:$D$20000=B42)*(成绩记录表!$C$3:$C$20000=$G$17)*成绩记录表!$L$3:$L$20000))</f>
        <v/>
      </c>
      <c r="K42" s="10" t="str">
        <f>IF(B42="","",SUMPRODUCT((成绩记录表!$D$3:$D$20000=B42)*(成绩记录表!$C$3:$C$20000=$G$17)*成绩记录表!$M$3:$M$20000))</f>
        <v/>
      </c>
      <c r="L42" s="10" t="str">
        <f>IF(B42="","",SUMPRODUCT((成绩记录表!$D$3:$D$20000=B42)*(成绩记录表!$C$3:$C$20000=$G$17)*成绩记录表!$N$3:$N$20000))</f>
        <v/>
      </c>
      <c r="M42" s="10" t="str">
        <f>IF(B42="","",SUMPRODUCT((成绩记录表!$D$3:$D$20000=B42)*(成绩记录表!$C$3:$C$20000=$G$17)*成绩记录表!$O$3:$O$20000))</f>
        <v/>
      </c>
      <c r="N42" s="10" t="str">
        <f t="shared" si="2"/>
        <v/>
      </c>
      <c r="S42" s="3" t="str">
        <f t="shared" si="0"/>
        <v/>
      </c>
    </row>
    <row r="43" spans="2:19">
      <c r="B43" s="10" t="str">
        <f t="array" ref="B43">IFERROR(INDEX(成绩记录表!D:D,SMALL(IF(成绩记录表!$A$3:$A$20000=S24,ROW($3:$20000),30000),1))&amp;"","")</f>
        <v/>
      </c>
      <c r="C43" s="10" t="str">
        <f t="array" ref="C43">IF(B43="","",VLOOKUP(B43,成绩记录表!D:Q,2,FALSE))</f>
        <v/>
      </c>
      <c r="D43" s="10" t="str">
        <f>IF(B43="","",SUMPRODUCT((成绩记录表!$D$3:$D$20000=B43)*(成绩记录表!$C$3:$C$20000=$G$17)*成绩记录表!$F$3:$F$20000))</f>
        <v/>
      </c>
      <c r="E43" s="10" t="str">
        <f>IF(B43="","",SUMPRODUCT((成绩记录表!$D$3:$D$20000=B43)*(成绩记录表!$C$3:$C$20000=$G$17)*成绩记录表!$G$3:$G$20000))</f>
        <v/>
      </c>
      <c r="F43" s="10" t="str">
        <f>IF(B43="","",SUMPRODUCT((成绩记录表!$D$3:$D$20000=B43)*(成绩记录表!$C$3:$C$20000=$G$17)*成绩记录表!$H$3:$H$20000))</f>
        <v/>
      </c>
      <c r="G43" s="10" t="str">
        <f>IF(B43="","",SUMPRODUCT((成绩记录表!$D$3:$D$20000=B43)*(成绩记录表!$C$3:$C$20000=$G$17)*成绩记录表!$I$3:$I$20000))</f>
        <v/>
      </c>
      <c r="H43" s="10" t="str">
        <f>IF(B43="","",SUMPRODUCT((成绩记录表!$D$3:$D$20000=B43)*(成绩记录表!$C$3:$C$20000=$G$17)*成绩记录表!$J$3:$J$20000))</f>
        <v/>
      </c>
      <c r="I43" s="10" t="str">
        <f>IF(B43="","",SUMPRODUCT((成绩记录表!$D$3:$D$20000=B43)*(成绩记录表!$C$3:$C$20000=$G$17)*成绩记录表!$K$3:$K$20000))</f>
        <v/>
      </c>
      <c r="J43" s="10" t="str">
        <f>IF(B43="","",SUMPRODUCT((成绩记录表!$D$3:$D$20000=B43)*(成绩记录表!$C$3:$C$20000=$G$17)*成绩记录表!$L$3:$L$20000))</f>
        <v/>
      </c>
      <c r="K43" s="10" t="str">
        <f>IF(B43="","",SUMPRODUCT((成绩记录表!$D$3:$D$20000=B43)*(成绩记录表!$C$3:$C$20000=$G$17)*成绩记录表!$M$3:$M$20000))</f>
        <v/>
      </c>
      <c r="L43" s="10" t="str">
        <f>IF(B43="","",SUMPRODUCT((成绩记录表!$D$3:$D$20000=B43)*(成绩记录表!$C$3:$C$20000=$G$17)*成绩记录表!$N$3:$N$20000))</f>
        <v/>
      </c>
      <c r="M43" s="10" t="str">
        <f>IF(B43="","",SUMPRODUCT((成绩记录表!$D$3:$D$20000=B43)*(成绩记录表!$C$3:$C$20000=$G$17)*成绩记录表!$O$3:$O$20000))</f>
        <v/>
      </c>
      <c r="N43" s="10" t="str">
        <f t="shared" si="2"/>
        <v/>
      </c>
      <c r="S43" s="3" t="str">
        <f t="shared" si="0"/>
        <v/>
      </c>
    </row>
    <row r="44" spans="2:19">
      <c r="B44" s="10" t="str">
        <f t="array" ref="B44">IFERROR(INDEX(成绩记录表!D:D,SMALL(IF(成绩记录表!$A$3:$A$20000=S25,ROW($3:$20000),30000),1))&amp;"","")</f>
        <v/>
      </c>
      <c r="C44" s="10" t="str">
        <f t="array" ref="C44">IF(B44="","",VLOOKUP(B44,成绩记录表!D:Q,2,FALSE))</f>
        <v/>
      </c>
      <c r="D44" s="10" t="str">
        <f>IF(B44="","",SUMPRODUCT((成绩记录表!$D$3:$D$20000=B44)*(成绩记录表!$C$3:$C$20000=$G$17)*成绩记录表!$F$3:$F$20000))</f>
        <v/>
      </c>
      <c r="E44" s="10" t="str">
        <f>IF(B44="","",SUMPRODUCT((成绩记录表!$D$3:$D$20000=B44)*(成绩记录表!$C$3:$C$20000=$G$17)*成绩记录表!$G$3:$G$20000))</f>
        <v/>
      </c>
      <c r="F44" s="10" t="str">
        <f>IF(B44="","",SUMPRODUCT((成绩记录表!$D$3:$D$20000=B44)*(成绩记录表!$C$3:$C$20000=$G$17)*成绩记录表!$H$3:$H$20000))</f>
        <v/>
      </c>
      <c r="G44" s="10" t="str">
        <f>IF(B44="","",SUMPRODUCT((成绩记录表!$D$3:$D$20000=B44)*(成绩记录表!$C$3:$C$20000=$G$17)*成绩记录表!$I$3:$I$20000))</f>
        <v/>
      </c>
      <c r="H44" s="10" t="str">
        <f>IF(B44="","",SUMPRODUCT((成绩记录表!$D$3:$D$20000=B44)*(成绩记录表!$C$3:$C$20000=$G$17)*成绩记录表!$J$3:$J$20000))</f>
        <v/>
      </c>
      <c r="I44" s="10" t="str">
        <f>IF(B44="","",SUMPRODUCT((成绩记录表!$D$3:$D$20000=B44)*(成绩记录表!$C$3:$C$20000=$G$17)*成绩记录表!$K$3:$K$20000))</f>
        <v/>
      </c>
      <c r="J44" s="10" t="str">
        <f>IF(B44="","",SUMPRODUCT((成绩记录表!$D$3:$D$20000=B44)*(成绩记录表!$C$3:$C$20000=$G$17)*成绩记录表!$L$3:$L$20000))</f>
        <v/>
      </c>
      <c r="K44" s="10" t="str">
        <f>IF(B44="","",SUMPRODUCT((成绩记录表!$D$3:$D$20000=B44)*(成绩记录表!$C$3:$C$20000=$G$17)*成绩记录表!$M$3:$M$20000))</f>
        <v/>
      </c>
      <c r="L44" s="10" t="str">
        <f>IF(B44="","",SUMPRODUCT((成绩记录表!$D$3:$D$20000=B44)*(成绩记录表!$C$3:$C$20000=$G$17)*成绩记录表!$N$3:$N$20000))</f>
        <v/>
      </c>
      <c r="M44" s="10" t="str">
        <f>IF(B44="","",SUMPRODUCT((成绩记录表!$D$3:$D$20000=B44)*(成绩记录表!$C$3:$C$20000=$G$17)*成绩记录表!$O$3:$O$20000))</f>
        <v/>
      </c>
      <c r="N44" s="10" t="str">
        <f t="shared" si="2"/>
        <v/>
      </c>
      <c r="S44" s="3" t="str">
        <f t="shared" si="0"/>
        <v/>
      </c>
    </row>
    <row r="45" spans="2:19">
      <c r="B45" s="10" t="str">
        <f t="array" ref="B45">IFERROR(INDEX(成绩记录表!D:D,SMALL(IF(成绩记录表!$A$3:$A$20000=S26,ROW($3:$20000),30000),1))&amp;"","")</f>
        <v/>
      </c>
      <c r="C45" s="10" t="str">
        <f t="array" ref="C45">IF(B45="","",VLOOKUP(B45,成绩记录表!D:Q,2,FALSE))</f>
        <v/>
      </c>
      <c r="D45" s="10" t="str">
        <f>IF(B45="","",SUMPRODUCT((成绩记录表!$D$3:$D$20000=B45)*(成绩记录表!$C$3:$C$20000=$G$17)*成绩记录表!$F$3:$F$20000))</f>
        <v/>
      </c>
      <c r="E45" s="10" t="str">
        <f>IF(B45="","",SUMPRODUCT((成绩记录表!$D$3:$D$20000=B45)*(成绩记录表!$C$3:$C$20000=$G$17)*成绩记录表!$G$3:$G$20000))</f>
        <v/>
      </c>
      <c r="F45" s="10" t="str">
        <f>IF(B45="","",SUMPRODUCT((成绩记录表!$D$3:$D$20000=B45)*(成绩记录表!$C$3:$C$20000=$G$17)*成绩记录表!$H$3:$H$20000))</f>
        <v/>
      </c>
      <c r="G45" s="10" t="str">
        <f>IF(B45="","",SUMPRODUCT((成绩记录表!$D$3:$D$20000=B45)*(成绩记录表!$C$3:$C$20000=$G$17)*成绩记录表!$I$3:$I$20000))</f>
        <v/>
      </c>
      <c r="H45" s="10" t="str">
        <f>IF(B45="","",SUMPRODUCT((成绩记录表!$D$3:$D$20000=B45)*(成绩记录表!$C$3:$C$20000=$G$17)*成绩记录表!$J$3:$J$20000))</f>
        <v/>
      </c>
      <c r="I45" s="10" t="str">
        <f>IF(B45="","",SUMPRODUCT((成绩记录表!$D$3:$D$20000=B45)*(成绩记录表!$C$3:$C$20000=$G$17)*成绩记录表!$K$3:$K$20000))</f>
        <v/>
      </c>
      <c r="J45" s="10" t="str">
        <f>IF(B45="","",SUMPRODUCT((成绩记录表!$D$3:$D$20000=B45)*(成绩记录表!$C$3:$C$20000=$G$17)*成绩记录表!$L$3:$L$20000))</f>
        <v/>
      </c>
      <c r="K45" s="10" t="str">
        <f>IF(B45="","",SUMPRODUCT((成绩记录表!$D$3:$D$20000=B45)*(成绩记录表!$C$3:$C$20000=$G$17)*成绩记录表!$M$3:$M$20000))</f>
        <v/>
      </c>
      <c r="L45" s="10" t="str">
        <f>IF(B45="","",SUMPRODUCT((成绩记录表!$D$3:$D$20000=B45)*(成绩记录表!$C$3:$C$20000=$G$17)*成绩记录表!$N$3:$N$20000))</f>
        <v/>
      </c>
      <c r="M45" s="10" t="str">
        <f>IF(B45="","",SUMPRODUCT((成绩记录表!$D$3:$D$20000=B45)*(成绩记录表!$C$3:$C$20000=$G$17)*成绩记录表!$O$3:$O$20000))</f>
        <v/>
      </c>
      <c r="N45" s="10" t="str">
        <f t="shared" si="2"/>
        <v/>
      </c>
      <c r="S45" s="3" t="str">
        <f t="shared" si="0"/>
        <v/>
      </c>
    </row>
    <row r="46" spans="2:19">
      <c r="B46" s="10" t="str">
        <f t="array" ref="B46">IFERROR(INDEX(成绩记录表!D:D,SMALL(IF(成绩记录表!$A$3:$A$20000=S27,ROW($3:$20000),30000),1))&amp;"","")</f>
        <v/>
      </c>
      <c r="C46" s="10" t="str">
        <f t="array" ref="C46">IF(B46="","",VLOOKUP(B46,成绩记录表!D:Q,2,FALSE))</f>
        <v/>
      </c>
      <c r="D46" s="10" t="str">
        <f>IF(B46="","",SUMPRODUCT((成绩记录表!$D$3:$D$20000=B46)*(成绩记录表!$C$3:$C$20000=$G$17)*成绩记录表!$F$3:$F$20000))</f>
        <v/>
      </c>
      <c r="E46" s="10" t="str">
        <f>IF(B46="","",SUMPRODUCT((成绩记录表!$D$3:$D$20000=B46)*(成绩记录表!$C$3:$C$20000=$G$17)*成绩记录表!$G$3:$G$20000))</f>
        <v/>
      </c>
      <c r="F46" s="10" t="str">
        <f>IF(B46="","",SUMPRODUCT((成绩记录表!$D$3:$D$20000=B46)*(成绩记录表!$C$3:$C$20000=$G$17)*成绩记录表!$H$3:$H$20000))</f>
        <v/>
      </c>
      <c r="G46" s="10" t="str">
        <f>IF(B46="","",SUMPRODUCT((成绩记录表!$D$3:$D$20000=B46)*(成绩记录表!$C$3:$C$20000=$G$17)*成绩记录表!$I$3:$I$20000))</f>
        <v/>
      </c>
      <c r="H46" s="10" t="str">
        <f>IF(B46="","",SUMPRODUCT((成绩记录表!$D$3:$D$20000=B46)*(成绩记录表!$C$3:$C$20000=$G$17)*成绩记录表!$J$3:$J$20000))</f>
        <v/>
      </c>
      <c r="I46" s="10" t="str">
        <f>IF(B46="","",SUMPRODUCT((成绩记录表!$D$3:$D$20000=B46)*(成绩记录表!$C$3:$C$20000=$G$17)*成绩记录表!$K$3:$K$20000))</f>
        <v/>
      </c>
      <c r="J46" s="10" t="str">
        <f>IF(B46="","",SUMPRODUCT((成绩记录表!$D$3:$D$20000=B46)*(成绩记录表!$C$3:$C$20000=$G$17)*成绩记录表!$L$3:$L$20000))</f>
        <v/>
      </c>
      <c r="K46" s="10" t="str">
        <f>IF(B46="","",SUMPRODUCT((成绩记录表!$D$3:$D$20000=B46)*(成绩记录表!$C$3:$C$20000=$G$17)*成绩记录表!$M$3:$M$20000))</f>
        <v/>
      </c>
      <c r="L46" s="10" t="str">
        <f>IF(B46="","",SUMPRODUCT((成绩记录表!$D$3:$D$20000=B46)*(成绩记录表!$C$3:$C$20000=$G$17)*成绩记录表!$N$3:$N$20000))</f>
        <v/>
      </c>
      <c r="M46" s="10" t="str">
        <f>IF(B46="","",SUMPRODUCT((成绩记录表!$D$3:$D$20000=B46)*(成绩记录表!$C$3:$C$20000=$G$17)*成绩记录表!$O$3:$O$20000))</f>
        <v/>
      </c>
      <c r="N46" s="10" t="str">
        <f t="shared" si="2"/>
        <v/>
      </c>
      <c r="S46" s="3" t="str">
        <f t="shared" si="0"/>
        <v/>
      </c>
    </row>
    <row r="47" spans="2:19">
      <c r="B47" s="10" t="str">
        <f t="array" ref="B47">IFERROR(INDEX(成绩记录表!D:D,SMALL(IF(成绩记录表!$A$3:$A$20000=S28,ROW($3:$20000),30000),1))&amp;"","")</f>
        <v/>
      </c>
      <c r="C47" s="10" t="str">
        <f t="array" ref="C47">IF(B47="","",VLOOKUP(B47,成绩记录表!D:Q,2,FALSE))</f>
        <v/>
      </c>
      <c r="D47" s="10" t="str">
        <f>IF(B47="","",SUMPRODUCT((成绩记录表!$D$3:$D$20000=B47)*(成绩记录表!$C$3:$C$20000=$G$17)*成绩记录表!$F$3:$F$20000))</f>
        <v/>
      </c>
      <c r="E47" s="10" t="str">
        <f>IF(B47="","",SUMPRODUCT((成绩记录表!$D$3:$D$20000=B47)*(成绩记录表!$C$3:$C$20000=$G$17)*成绩记录表!$G$3:$G$20000))</f>
        <v/>
      </c>
      <c r="F47" s="10" t="str">
        <f>IF(B47="","",SUMPRODUCT((成绩记录表!$D$3:$D$20000=B47)*(成绩记录表!$C$3:$C$20000=$G$17)*成绩记录表!$H$3:$H$20000))</f>
        <v/>
      </c>
      <c r="G47" s="10" t="str">
        <f>IF(B47="","",SUMPRODUCT((成绩记录表!$D$3:$D$20000=B47)*(成绩记录表!$C$3:$C$20000=$G$17)*成绩记录表!$I$3:$I$20000))</f>
        <v/>
      </c>
      <c r="H47" s="10" t="str">
        <f>IF(B47="","",SUMPRODUCT((成绩记录表!$D$3:$D$20000=B47)*(成绩记录表!$C$3:$C$20000=$G$17)*成绩记录表!$J$3:$J$20000))</f>
        <v/>
      </c>
      <c r="I47" s="10" t="str">
        <f>IF(B47="","",SUMPRODUCT((成绩记录表!$D$3:$D$20000=B47)*(成绩记录表!$C$3:$C$20000=$G$17)*成绩记录表!$K$3:$K$20000))</f>
        <v/>
      </c>
      <c r="J47" s="10" t="str">
        <f>IF(B47="","",SUMPRODUCT((成绩记录表!$D$3:$D$20000=B47)*(成绩记录表!$C$3:$C$20000=$G$17)*成绩记录表!$L$3:$L$20000))</f>
        <v/>
      </c>
      <c r="K47" s="10" t="str">
        <f>IF(B47="","",SUMPRODUCT((成绩记录表!$D$3:$D$20000=B47)*(成绩记录表!$C$3:$C$20000=$G$17)*成绩记录表!$M$3:$M$20000))</f>
        <v/>
      </c>
      <c r="L47" s="10" t="str">
        <f>IF(B47="","",SUMPRODUCT((成绩记录表!$D$3:$D$20000=B47)*(成绩记录表!$C$3:$C$20000=$G$17)*成绩记录表!$N$3:$N$20000))</f>
        <v/>
      </c>
      <c r="M47" s="10" t="str">
        <f>IF(B47="","",SUMPRODUCT((成绩记录表!$D$3:$D$20000=B47)*(成绩记录表!$C$3:$C$20000=$G$17)*成绩记录表!$O$3:$O$20000))</f>
        <v/>
      </c>
      <c r="N47" s="10" t="str">
        <f t="shared" si="2"/>
        <v/>
      </c>
      <c r="S47" s="3" t="str">
        <f t="shared" si="0"/>
        <v/>
      </c>
    </row>
    <row r="48" spans="2:19">
      <c r="B48" s="10" t="str">
        <f t="array" ref="B48">IFERROR(INDEX(成绩记录表!D:D,SMALL(IF(成绩记录表!$A$3:$A$20000=S29,ROW($3:$20000),30000),1))&amp;"","")</f>
        <v/>
      </c>
      <c r="C48" s="10" t="str">
        <f t="array" ref="C48">IF(B48="","",VLOOKUP(B48,成绩记录表!D:Q,2,FALSE))</f>
        <v/>
      </c>
      <c r="D48" s="10" t="str">
        <f>IF(B48="","",SUMPRODUCT((成绩记录表!$D$3:$D$20000=B48)*(成绩记录表!$C$3:$C$20000=$G$17)*成绩记录表!$F$3:$F$20000))</f>
        <v/>
      </c>
      <c r="E48" s="10" t="str">
        <f>IF(B48="","",SUMPRODUCT((成绩记录表!$D$3:$D$20000=B48)*(成绩记录表!$C$3:$C$20000=$G$17)*成绩记录表!$G$3:$G$20000))</f>
        <v/>
      </c>
      <c r="F48" s="10" t="str">
        <f>IF(B48="","",SUMPRODUCT((成绩记录表!$D$3:$D$20000=B48)*(成绩记录表!$C$3:$C$20000=$G$17)*成绩记录表!$H$3:$H$20000))</f>
        <v/>
      </c>
      <c r="G48" s="10" t="str">
        <f>IF(B48="","",SUMPRODUCT((成绩记录表!$D$3:$D$20000=B48)*(成绩记录表!$C$3:$C$20000=$G$17)*成绩记录表!$I$3:$I$20000))</f>
        <v/>
      </c>
      <c r="H48" s="10" t="str">
        <f>IF(B48="","",SUMPRODUCT((成绩记录表!$D$3:$D$20000=B48)*(成绩记录表!$C$3:$C$20000=$G$17)*成绩记录表!$J$3:$J$20000))</f>
        <v/>
      </c>
      <c r="I48" s="10" t="str">
        <f>IF(B48="","",SUMPRODUCT((成绩记录表!$D$3:$D$20000=B48)*(成绩记录表!$C$3:$C$20000=$G$17)*成绩记录表!$K$3:$K$20000))</f>
        <v/>
      </c>
      <c r="J48" s="10" t="str">
        <f>IF(B48="","",SUMPRODUCT((成绩记录表!$D$3:$D$20000=B48)*(成绩记录表!$C$3:$C$20000=$G$17)*成绩记录表!$L$3:$L$20000))</f>
        <v/>
      </c>
      <c r="K48" s="10" t="str">
        <f>IF(B48="","",SUMPRODUCT((成绩记录表!$D$3:$D$20000=B48)*(成绩记录表!$C$3:$C$20000=$G$17)*成绩记录表!$M$3:$M$20000))</f>
        <v/>
      </c>
      <c r="L48" s="10" t="str">
        <f>IF(B48="","",SUMPRODUCT((成绩记录表!$D$3:$D$20000=B48)*(成绩记录表!$C$3:$C$20000=$G$17)*成绩记录表!$N$3:$N$20000))</f>
        <v/>
      </c>
      <c r="M48" s="10" t="str">
        <f>IF(B48="","",SUMPRODUCT((成绩记录表!$D$3:$D$20000=B48)*(成绩记录表!$C$3:$C$20000=$G$17)*成绩记录表!$O$3:$O$20000))</f>
        <v/>
      </c>
      <c r="N48" s="10" t="str">
        <f t="shared" si="2"/>
        <v/>
      </c>
      <c r="S48" s="3" t="str">
        <f t="shared" si="0"/>
        <v/>
      </c>
    </row>
    <row r="49" spans="2:19">
      <c r="B49" s="10" t="str">
        <f t="array" ref="B49">IFERROR(INDEX(成绩记录表!D:D,SMALL(IF(成绩记录表!$A$3:$A$20000=S30,ROW($3:$20000),30000),1))&amp;"","")</f>
        <v/>
      </c>
      <c r="C49" s="10" t="str">
        <f t="array" ref="C49">IF(B49="","",VLOOKUP(B49,成绩记录表!D:Q,2,FALSE))</f>
        <v/>
      </c>
      <c r="D49" s="10" t="str">
        <f>IF(B49="","",SUMPRODUCT((成绩记录表!$D$3:$D$20000=B49)*(成绩记录表!$C$3:$C$20000=$G$17)*成绩记录表!$F$3:$F$20000))</f>
        <v/>
      </c>
      <c r="E49" s="10" t="str">
        <f>IF(B49="","",SUMPRODUCT((成绩记录表!$D$3:$D$20000=B49)*(成绩记录表!$C$3:$C$20000=$G$17)*成绩记录表!$G$3:$G$20000))</f>
        <v/>
      </c>
      <c r="F49" s="10" t="str">
        <f>IF(B49="","",SUMPRODUCT((成绩记录表!$D$3:$D$20000=B49)*(成绩记录表!$C$3:$C$20000=$G$17)*成绩记录表!$H$3:$H$20000))</f>
        <v/>
      </c>
      <c r="G49" s="10" t="str">
        <f>IF(B49="","",SUMPRODUCT((成绩记录表!$D$3:$D$20000=B49)*(成绩记录表!$C$3:$C$20000=$G$17)*成绩记录表!$I$3:$I$20000))</f>
        <v/>
      </c>
      <c r="H49" s="10" t="str">
        <f>IF(B49="","",SUMPRODUCT((成绩记录表!$D$3:$D$20000=B49)*(成绩记录表!$C$3:$C$20000=$G$17)*成绩记录表!$J$3:$J$20000))</f>
        <v/>
      </c>
      <c r="I49" s="10" t="str">
        <f>IF(B49="","",SUMPRODUCT((成绩记录表!$D$3:$D$20000=B49)*(成绩记录表!$C$3:$C$20000=$G$17)*成绩记录表!$K$3:$K$20000))</f>
        <v/>
      </c>
      <c r="J49" s="10" t="str">
        <f>IF(B49="","",SUMPRODUCT((成绩记录表!$D$3:$D$20000=B49)*(成绩记录表!$C$3:$C$20000=$G$17)*成绩记录表!$L$3:$L$20000))</f>
        <v/>
      </c>
      <c r="K49" s="10" t="str">
        <f>IF(B49="","",SUMPRODUCT((成绩记录表!$D$3:$D$20000=B49)*(成绩记录表!$C$3:$C$20000=$G$17)*成绩记录表!$M$3:$M$20000))</f>
        <v/>
      </c>
      <c r="L49" s="10" t="str">
        <f>IF(B49="","",SUMPRODUCT((成绩记录表!$D$3:$D$20000=B49)*(成绩记录表!$C$3:$C$20000=$G$17)*成绩记录表!$N$3:$N$20000))</f>
        <v/>
      </c>
      <c r="M49" s="10" t="str">
        <f>IF(B49="","",SUMPRODUCT((成绩记录表!$D$3:$D$20000=B49)*(成绩记录表!$C$3:$C$20000=$G$17)*成绩记录表!$O$3:$O$20000))</f>
        <v/>
      </c>
      <c r="N49" s="10" t="str">
        <f t="shared" si="2"/>
        <v/>
      </c>
      <c r="S49" s="3" t="str">
        <f t="shared" si="0"/>
        <v/>
      </c>
    </row>
    <row r="50" spans="2:19">
      <c r="B50" s="10" t="str">
        <f t="array" ref="B50">IFERROR(INDEX(成绩记录表!D:D,SMALL(IF(成绩记录表!$A$3:$A$20000=S31,ROW($3:$20000),30000),1))&amp;"","")</f>
        <v/>
      </c>
      <c r="C50" s="10" t="str">
        <f t="array" ref="C50">IF(B50="","",VLOOKUP(B50,成绩记录表!D:Q,2,FALSE))</f>
        <v/>
      </c>
      <c r="D50" s="10" t="str">
        <f>IF(B50="","",SUMPRODUCT((成绩记录表!$D$3:$D$20000=B50)*(成绩记录表!$C$3:$C$20000=$G$17)*成绩记录表!$F$3:$F$20000))</f>
        <v/>
      </c>
      <c r="E50" s="10" t="str">
        <f>IF(B50="","",SUMPRODUCT((成绩记录表!$D$3:$D$20000=B50)*(成绩记录表!$C$3:$C$20000=$G$17)*成绩记录表!$G$3:$G$20000))</f>
        <v/>
      </c>
      <c r="F50" s="10" t="str">
        <f>IF(B50="","",SUMPRODUCT((成绩记录表!$D$3:$D$20000=B50)*(成绩记录表!$C$3:$C$20000=$G$17)*成绩记录表!$H$3:$H$20000))</f>
        <v/>
      </c>
      <c r="G50" s="10" t="str">
        <f>IF(B50="","",SUMPRODUCT((成绩记录表!$D$3:$D$20000=B50)*(成绩记录表!$C$3:$C$20000=$G$17)*成绩记录表!$I$3:$I$20000))</f>
        <v/>
      </c>
      <c r="H50" s="10" t="str">
        <f>IF(B50="","",SUMPRODUCT((成绩记录表!$D$3:$D$20000=B50)*(成绩记录表!$C$3:$C$20000=$G$17)*成绩记录表!$J$3:$J$20000))</f>
        <v/>
      </c>
      <c r="I50" s="10" t="str">
        <f>IF(B50="","",SUMPRODUCT((成绩记录表!$D$3:$D$20000=B50)*(成绩记录表!$C$3:$C$20000=$G$17)*成绩记录表!$K$3:$K$20000))</f>
        <v/>
      </c>
      <c r="J50" s="10" t="str">
        <f>IF(B50="","",SUMPRODUCT((成绩记录表!$D$3:$D$20000=B50)*(成绩记录表!$C$3:$C$20000=$G$17)*成绩记录表!$L$3:$L$20000))</f>
        <v/>
      </c>
      <c r="K50" s="10" t="str">
        <f>IF(B50="","",SUMPRODUCT((成绩记录表!$D$3:$D$20000=B50)*(成绩记录表!$C$3:$C$20000=$G$17)*成绩记录表!$M$3:$M$20000))</f>
        <v/>
      </c>
      <c r="L50" s="10" t="str">
        <f>IF(B50="","",SUMPRODUCT((成绩记录表!$D$3:$D$20000=B50)*(成绩记录表!$C$3:$C$20000=$G$17)*成绩记录表!$N$3:$N$20000))</f>
        <v/>
      </c>
      <c r="M50" s="10" t="str">
        <f>IF(B50="","",SUMPRODUCT((成绩记录表!$D$3:$D$20000=B50)*(成绩记录表!$C$3:$C$20000=$G$17)*成绩记录表!$O$3:$O$20000))</f>
        <v/>
      </c>
      <c r="N50" s="10" t="str">
        <f t="shared" si="2"/>
        <v/>
      </c>
      <c r="S50" s="3" t="str">
        <f t="shared" si="0"/>
        <v/>
      </c>
    </row>
    <row r="51" spans="2:19">
      <c r="B51" s="10" t="str">
        <f t="array" ref="B51">IFERROR(INDEX(成绩记录表!D:D,SMALL(IF(成绩记录表!$A$3:$A$20000=S32,ROW($3:$20000),30000),1))&amp;"","")</f>
        <v/>
      </c>
      <c r="C51" s="10" t="str">
        <f t="array" ref="C51">IF(B51="","",VLOOKUP(B51,成绩记录表!D:Q,2,FALSE))</f>
        <v/>
      </c>
      <c r="D51" s="10" t="str">
        <f>IF(B51="","",SUMPRODUCT((成绩记录表!$D$3:$D$20000=B51)*(成绩记录表!$C$3:$C$20000=$G$17)*成绩记录表!$F$3:$F$20000))</f>
        <v/>
      </c>
      <c r="E51" s="10" t="str">
        <f>IF(B51="","",SUMPRODUCT((成绩记录表!$D$3:$D$20000=B51)*(成绩记录表!$C$3:$C$20000=$G$17)*成绩记录表!$G$3:$G$20000))</f>
        <v/>
      </c>
      <c r="F51" s="10" t="str">
        <f>IF(B51="","",SUMPRODUCT((成绩记录表!$D$3:$D$20000=B51)*(成绩记录表!$C$3:$C$20000=$G$17)*成绩记录表!$H$3:$H$20000))</f>
        <v/>
      </c>
      <c r="G51" s="10" t="str">
        <f>IF(B51="","",SUMPRODUCT((成绩记录表!$D$3:$D$20000=B51)*(成绩记录表!$C$3:$C$20000=$G$17)*成绩记录表!$I$3:$I$20000))</f>
        <v/>
      </c>
      <c r="H51" s="10" t="str">
        <f>IF(B51="","",SUMPRODUCT((成绩记录表!$D$3:$D$20000=B51)*(成绩记录表!$C$3:$C$20000=$G$17)*成绩记录表!$J$3:$J$20000))</f>
        <v/>
      </c>
      <c r="I51" s="10" t="str">
        <f>IF(B51="","",SUMPRODUCT((成绩记录表!$D$3:$D$20000=B51)*(成绩记录表!$C$3:$C$20000=$G$17)*成绩记录表!$K$3:$K$20000))</f>
        <v/>
      </c>
      <c r="J51" s="10" t="str">
        <f>IF(B51="","",SUMPRODUCT((成绩记录表!$D$3:$D$20000=B51)*(成绩记录表!$C$3:$C$20000=$G$17)*成绩记录表!$L$3:$L$20000))</f>
        <v/>
      </c>
      <c r="K51" s="10" t="str">
        <f>IF(B51="","",SUMPRODUCT((成绩记录表!$D$3:$D$20000=B51)*(成绩记录表!$C$3:$C$20000=$G$17)*成绩记录表!$M$3:$M$20000))</f>
        <v/>
      </c>
      <c r="L51" s="10" t="str">
        <f>IF(B51="","",SUMPRODUCT((成绩记录表!$D$3:$D$20000=B51)*(成绩记录表!$C$3:$C$20000=$G$17)*成绩记录表!$N$3:$N$20000))</f>
        <v/>
      </c>
      <c r="M51" s="10" t="str">
        <f>IF(B51="","",SUMPRODUCT((成绩记录表!$D$3:$D$20000=B51)*(成绩记录表!$C$3:$C$20000=$G$17)*成绩记录表!$O$3:$O$20000))</f>
        <v/>
      </c>
      <c r="N51" s="10" t="str">
        <f t="shared" si="2"/>
        <v/>
      </c>
      <c r="S51" s="3" t="str">
        <f t="shared" si="0"/>
        <v/>
      </c>
    </row>
    <row r="52" spans="2:19">
      <c r="B52" s="10" t="str">
        <f t="array" ref="B52">IFERROR(INDEX(成绩记录表!D:D,SMALL(IF(成绩记录表!$A$3:$A$20000=S33,ROW($3:$20000),30000),1))&amp;"","")</f>
        <v/>
      </c>
      <c r="C52" s="10" t="str">
        <f t="array" ref="C52">IF(B52="","",VLOOKUP(B52,成绩记录表!D:Q,2,FALSE))</f>
        <v/>
      </c>
      <c r="D52" s="10" t="str">
        <f>IF(B52="","",SUMPRODUCT((成绩记录表!$D$3:$D$20000=B52)*(成绩记录表!$C$3:$C$20000=$G$17)*成绩记录表!$F$3:$F$20000))</f>
        <v/>
      </c>
      <c r="E52" s="10" t="str">
        <f>IF(B52="","",SUMPRODUCT((成绩记录表!$D$3:$D$20000=B52)*(成绩记录表!$C$3:$C$20000=$G$17)*成绩记录表!$G$3:$G$20000))</f>
        <v/>
      </c>
      <c r="F52" s="10" t="str">
        <f>IF(B52="","",SUMPRODUCT((成绩记录表!$D$3:$D$20000=B52)*(成绩记录表!$C$3:$C$20000=$G$17)*成绩记录表!$H$3:$H$20000))</f>
        <v/>
      </c>
      <c r="G52" s="10" t="str">
        <f>IF(B52="","",SUMPRODUCT((成绩记录表!$D$3:$D$20000=B52)*(成绩记录表!$C$3:$C$20000=$G$17)*成绩记录表!$I$3:$I$20000))</f>
        <v/>
      </c>
      <c r="H52" s="10" t="str">
        <f>IF(B52="","",SUMPRODUCT((成绩记录表!$D$3:$D$20000=B52)*(成绩记录表!$C$3:$C$20000=$G$17)*成绩记录表!$J$3:$J$20000))</f>
        <v/>
      </c>
      <c r="I52" s="10" t="str">
        <f>IF(B52="","",SUMPRODUCT((成绩记录表!$D$3:$D$20000=B52)*(成绩记录表!$C$3:$C$20000=$G$17)*成绩记录表!$K$3:$K$20000))</f>
        <v/>
      </c>
      <c r="J52" s="10" t="str">
        <f>IF(B52="","",SUMPRODUCT((成绩记录表!$D$3:$D$20000=B52)*(成绩记录表!$C$3:$C$20000=$G$17)*成绩记录表!$L$3:$L$20000))</f>
        <v/>
      </c>
      <c r="K52" s="10" t="str">
        <f>IF(B52="","",SUMPRODUCT((成绩记录表!$D$3:$D$20000=B52)*(成绩记录表!$C$3:$C$20000=$G$17)*成绩记录表!$M$3:$M$20000))</f>
        <v/>
      </c>
      <c r="L52" s="10" t="str">
        <f>IF(B52="","",SUMPRODUCT((成绩记录表!$D$3:$D$20000=B52)*(成绩记录表!$C$3:$C$20000=$G$17)*成绩记录表!$N$3:$N$20000))</f>
        <v/>
      </c>
      <c r="M52" s="10" t="str">
        <f>IF(B52="","",SUMPRODUCT((成绩记录表!$D$3:$D$20000=B52)*(成绩记录表!$C$3:$C$20000=$G$17)*成绩记录表!$O$3:$O$20000))</f>
        <v/>
      </c>
      <c r="N52" s="10" t="str">
        <f t="shared" si="2"/>
        <v/>
      </c>
      <c r="S52" s="3" t="str">
        <f t="shared" si="0"/>
        <v/>
      </c>
    </row>
    <row r="53" spans="2:19">
      <c r="B53" s="10" t="str">
        <f t="array" ref="B53">IFERROR(INDEX(成绩记录表!D:D,SMALL(IF(成绩记录表!$A$3:$A$20000=S34,ROW($3:$20000),30000),1))&amp;"","")</f>
        <v/>
      </c>
      <c r="C53" s="10" t="str">
        <f t="array" ref="C53">IF(B53="","",VLOOKUP(B53,成绩记录表!D:Q,2,FALSE))</f>
        <v/>
      </c>
      <c r="D53" s="10" t="str">
        <f>IF(B53="","",SUMPRODUCT((成绩记录表!$D$3:$D$20000=B53)*(成绩记录表!$C$3:$C$20000=$G$17)*成绩记录表!$F$3:$F$20000))</f>
        <v/>
      </c>
      <c r="E53" s="10" t="str">
        <f>IF(B53="","",SUMPRODUCT((成绩记录表!$D$3:$D$20000=B53)*(成绩记录表!$C$3:$C$20000=$G$17)*成绩记录表!$G$3:$G$20000))</f>
        <v/>
      </c>
      <c r="F53" s="10" t="str">
        <f>IF(B53="","",SUMPRODUCT((成绩记录表!$D$3:$D$20000=B53)*(成绩记录表!$C$3:$C$20000=$G$17)*成绩记录表!$H$3:$H$20000))</f>
        <v/>
      </c>
      <c r="G53" s="10" t="str">
        <f>IF(B53="","",SUMPRODUCT((成绩记录表!$D$3:$D$20000=B53)*(成绩记录表!$C$3:$C$20000=$G$17)*成绩记录表!$I$3:$I$20000))</f>
        <v/>
      </c>
      <c r="H53" s="10" t="str">
        <f>IF(B53="","",SUMPRODUCT((成绩记录表!$D$3:$D$20000=B53)*(成绩记录表!$C$3:$C$20000=$G$17)*成绩记录表!$J$3:$J$20000))</f>
        <v/>
      </c>
      <c r="I53" s="10" t="str">
        <f>IF(B53="","",SUMPRODUCT((成绩记录表!$D$3:$D$20000=B53)*(成绩记录表!$C$3:$C$20000=$G$17)*成绩记录表!$K$3:$K$20000))</f>
        <v/>
      </c>
      <c r="J53" s="10" t="str">
        <f>IF(B53="","",SUMPRODUCT((成绩记录表!$D$3:$D$20000=B53)*(成绩记录表!$C$3:$C$20000=$G$17)*成绩记录表!$L$3:$L$20000))</f>
        <v/>
      </c>
      <c r="K53" s="10" t="str">
        <f>IF(B53="","",SUMPRODUCT((成绩记录表!$D$3:$D$20000=B53)*(成绩记录表!$C$3:$C$20000=$G$17)*成绩记录表!$M$3:$M$20000))</f>
        <v/>
      </c>
      <c r="L53" s="10" t="str">
        <f>IF(B53="","",SUMPRODUCT((成绩记录表!$D$3:$D$20000=B53)*(成绩记录表!$C$3:$C$20000=$G$17)*成绩记录表!$N$3:$N$20000))</f>
        <v/>
      </c>
      <c r="M53" s="10" t="str">
        <f>IF(B53="","",SUMPRODUCT((成绩记录表!$D$3:$D$20000=B53)*(成绩记录表!$C$3:$C$20000=$G$17)*成绩记录表!$O$3:$O$20000))</f>
        <v/>
      </c>
      <c r="N53" s="10" t="str">
        <f t="shared" si="2"/>
        <v/>
      </c>
      <c r="S53" s="3" t="str">
        <f t="shared" si="0"/>
        <v/>
      </c>
    </row>
    <row r="54" spans="2:19">
      <c r="B54" s="10" t="str">
        <f t="array" ref="B54">IFERROR(INDEX(成绩记录表!D:D,SMALL(IF(成绩记录表!$A$3:$A$20000=S35,ROW($3:$20000),30000),1))&amp;"","")</f>
        <v/>
      </c>
      <c r="C54" s="10" t="str">
        <f t="array" ref="C54">IF(B54="","",VLOOKUP(B54,成绩记录表!D:Q,2,FALSE))</f>
        <v/>
      </c>
      <c r="D54" s="10" t="str">
        <f>IF(B54="","",SUMPRODUCT((成绩记录表!$D$3:$D$20000=B54)*(成绩记录表!$C$3:$C$20000=$G$17)*成绩记录表!$F$3:$F$20000))</f>
        <v/>
      </c>
      <c r="E54" s="10" t="str">
        <f>IF(B54="","",SUMPRODUCT((成绩记录表!$D$3:$D$20000=B54)*(成绩记录表!$C$3:$C$20000=$G$17)*成绩记录表!$G$3:$G$20000))</f>
        <v/>
      </c>
      <c r="F54" s="10" t="str">
        <f>IF(B54="","",SUMPRODUCT((成绩记录表!$D$3:$D$20000=B54)*(成绩记录表!$C$3:$C$20000=$G$17)*成绩记录表!$H$3:$H$20000))</f>
        <v/>
      </c>
      <c r="G54" s="10" t="str">
        <f>IF(B54="","",SUMPRODUCT((成绩记录表!$D$3:$D$20000=B54)*(成绩记录表!$C$3:$C$20000=$G$17)*成绩记录表!$I$3:$I$20000))</f>
        <v/>
      </c>
      <c r="H54" s="10" t="str">
        <f>IF(B54="","",SUMPRODUCT((成绩记录表!$D$3:$D$20000=B54)*(成绩记录表!$C$3:$C$20000=$G$17)*成绩记录表!$J$3:$J$20000))</f>
        <v/>
      </c>
      <c r="I54" s="10" t="str">
        <f>IF(B54="","",SUMPRODUCT((成绩记录表!$D$3:$D$20000=B54)*(成绩记录表!$C$3:$C$20000=$G$17)*成绩记录表!$K$3:$K$20000))</f>
        <v/>
      </c>
      <c r="J54" s="10" t="str">
        <f>IF(B54="","",SUMPRODUCT((成绩记录表!$D$3:$D$20000=B54)*(成绩记录表!$C$3:$C$20000=$G$17)*成绩记录表!$L$3:$L$20000))</f>
        <v/>
      </c>
      <c r="K54" s="10" t="str">
        <f>IF(B54="","",SUMPRODUCT((成绩记录表!$D$3:$D$20000=B54)*(成绩记录表!$C$3:$C$20000=$G$17)*成绩记录表!$M$3:$M$20000))</f>
        <v/>
      </c>
      <c r="L54" s="10" t="str">
        <f>IF(B54="","",SUMPRODUCT((成绩记录表!$D$3:$D$20000=B54)*(成绩记录表!$C$3:$C$20000=$G$17)*成绩记录表!$N$3:$N$20000))</f>
        <v/>
      </c>
      <c r="M54" s="10" t="str">
        <f>IF(B54="","",SUMPRODUCT((成绩记录表!$D$3:$D$20000=B54)*(成绩记录表!$C$3:$C$20000=$G$17)*成绩记录表!$O$3:$O$20000))</f>
        <v/>
      </c>
      <c r="N54" s="10" t="str">
        <f t="shared" si="2"/>
        <v/>
      </c>
      <c r="S54" s="3" t="str">
        <f t="shared" si="0"/>
        <v/>
      </c>
    </row>
    <row r="55" spans="2:19">
      <c r="B55" s="10" t="str">
        <f t="array" ref="B55">IFERROR(INDEX(成绩记录表!D:D,SMALL(IF(成绩记录表!$A$3:$A$20000=S36,ROW($3:$20000),30000),1))&amp;"","")</f>
        <v/>
      </c>
      <c r="C55" s="10" t="str">
        <f t="array" ref="C55">IF(B55="","",VLOOKUP(B55,成绩记录表!D:Q,2,FALSE))</f>
        <v/>
      </c>
      <c r="D55" s="10" t="str">
        <f>IF(B55="","",SUMPRODUCT((成绩记录表!$D$3:$D$20000=B55)*(成绩记录表!$C$3:$C$20000=$G$17)*成绩记录表!$F$3:$F$20000))</f>
        <v/>
      </c>
      <c r="E55" s="10" t="str">
        <f>IF(B55="","",SUMPRODUCT((成绩记录表!$D$3:$D$20000=B55)*(成绩记录表!$C$3:$C$20000=$G$17)*成绩记录表!$G$3:$G$20000))</f>
        <v/>
      </c>
      <c r="F55" s="10" t="str">
        <f>IF(B55="","",SUMPRODUCT((成绩记录表!$D$3:$D$20000=B55)*(成绩记录表!$C$3:$C$20000=$G$17)*成绩记录表!$H$3:$H$20000))</f>
        <v/>
      </c>
      <c r="G55" s="10" t="str">
        <f>IF(B55="","",SUMPRODUCT((成绩记录表!$D$3:$D$20000=B55)*(成绩记录表!$C$3:$C$20000=$G$17)*成绩记录表!$I$3:$I$20000))</f>
        <v/>
      </c>
      <c r="H55" s="10" t="str">
        <f>IF(B55="","",SUMPRODUCT((成绩记录表!$D$3:$D$20000=B55)*(成绩记录表!$C$3:$C$20000=$G$17)*成绩记录表!$J$3:$J$20000))</f>
        <v/>
      </c>
      <c r="I55" s="10" t="str">
        <f>IF(B55="","",SUMPRODUCT((成绩记录表!$D$3:$D$20000=B55)*(成绩记录表!$C$3:$C$20000=$G$17)*成绩记录表!$K$3:$K$20000))</f>
        <v/>
      </c>
      <c r="J55" s="10" t="str">
        <f>IF(B55="","",SUMPRODUCT((成绩记录表!$D$3:$D$20000=B55)*(成绩记录表!$C$3:$C$20000=$G$17)*成绩记录表!$L$3:$L$20000))</f>
        <v/>
      </c>
      <c r="K55" s="10" t="str">
        <f>IF(B55="","",SUMPRODUCT((成绩记录表!$D$3:$D$20000=B55)*(成绩记录表!$C$3:$C$20000=$G$17)*成绩记录表!$M$3:$M$20000))</f>
        <v/>
      </c>
      <c r="L55" s="10" t="str">
        <f>IF(B55="","",SUMPRODUCT((成绩记录表!$D$3:$D$20000=B55)*(成绩记录表!$C$3:$C$20000=$G$17)*成绩记录表!$N$3:$N$20000))</f>
        <v/>
      </c>
      <c r="M55" s="10" t="str">
        <f>IF(B55="","",SUMPRODUCT((成绩记录表!$D$3:$D$20000=B55)*(成绩记录表!$C$3:$C$20000=$G$17)*成绩记录表!$O$3:$O$20000))</f>
        <v/>
      </c>
      <c r="N55" s="10" t="str">
        <f t="shared" si="2"/>
        <v/>
      </c>
      <c r="S55" s="3" t="str">
        <f t="shared" si="0"/>
        <v/>
      </c>
    </row>
    <row r="56" spans="2:19">
      <c r="B56" s="10" t="str">
        <f t="array" ref="B56">IFERROR(INDEX(成绩记录表!D:D,SMALL(IF(成绩记录表!$A$3:$A$20000=S37,ROW($3:$20000),30000),1))&amp;"","")</f>
        <v/>
      </c>
      <c r="C56" s="10" t="str">
        <f t="array" ref="C56">IF(B56="","",VLOOKUP(B56,成绩记录表!D:Q,2,FALSE))</f>
        <v/>
      </c>
      <c r="D56" s="10" t="str">
        <f>IF(B56="","",SUMPRODUCT((成绩记录表!$D$3:$D$20000=B56)*(成绩记录表!$C$3:$C$20000=$G$17)*成绩记录表!$F$3:$F$20000))</f>
        <v/>
      </c>
      <c r="E56" s="10" t="str">
        <f>IF(B56="","",SUMPRODUCT((成绩记录表!$D$3:$D$20000=B56)*(成绩记录表!$C$3:$C$20000=$G$17)*成绩记录表!$G$3:$G$20000))</f>
        <v/>
      </c>
      <c r="F56" s="10" t="str">
        <f>IF(B56="","",SUMPRODUCT((成绩记录表!$D$3:$D$20000=B56)*(成绩记录表!$C$3:$C$20000=$G$17)*成绩记录表!$H$3:$H$20000))</f>
        <v/>
      </c>
      <c r="G56" s="10" t="str">
        <f>IF(B56="","",SUMPRODUCT((成绩记录表!$D$3:$D$20000=B56)*(成绩记录表!$C$3:$C$20000=$G$17)*成绩记录表!$I$3:$I$20000))</f>
        <v/>
      </c>
      <c r="H56" s="10" t="str">
        <f>IF(B56="","",SUMPRODUCT((成绩记录表!$D$3:$D$20000=B56)*(成绩记录表!$C$3:$C$20000=$G$17)*成绩记录表!$J$3:$J$20000))</f>
        <v/>
      </c>
      <c r="I56" s="10" t="str">
        <f>IF(B56="","",SUMPRODUCT((成绩记录表!$D$3:$D$20000=B56)*(成绩记录表!$C$3:$C$20000=$G$17)*成绩记录表!$K$3:$K$20000))</f>
        <v/>
      </c>
      <c r="J56" s="10" t="str">
        <f>IF(B56="","",SUMPRODUCT((成绩记录表!$D$3:$D$20000=B56)*(成绩记录表!$C$3:$C$20000=$G$17)*成绩记录表!$L$3:$L$20000))</f>
        <v/>
      </c>
      <c r="K56" s="10" t="str">
        <f>IF(B56="","",SUMPRODUCT((成绩记录表!$D$3:$D$20000=B56)*(成绩记录表!$C$3:$C$20000=$G$17)*成绩记录表!$M$3:$M$20000))</f>
        <v/>
      </c>
      <c r="L56" s="10" t="str">
        <f>IF(B56="","",SUMPRODUCT((成绩记录表!$D$3:$D$20000=B56)*(成绩记录表!$C$3:$C$20000=$G$17)*成绩记录表!$N$3:$N$20000))</f>
        <v/>
      </c>
      <c r="M56" s="10" t="str">
        <f>IF(B56="","",SUMPRODUCT((成绩记录表!$D$3:$D$20000=B56)*(成绩记录表!$C$3:$C$20000=$G$17)*成绩记录表!$O$3:$O$20000))</f>
        <v/>
      </c>
      <c r="N56" s="10" t="str">
        <f t="shared" si="2"/>
        <v/>
      </c>
      <c r="S56" s="3" t="str">
        <f t="shared" si="0"/>
        <v/>
      </c>
    </row>
    <row r="57" spans="2:19">
      <c r="B57" s="10" t="str">
        <f t="array" ref="B57">IFERROR(INDEX(成绩记录表!D:D,SMALL(IF(成绩记录表!$A$3:$A$20000=S38,ROW($3:$20000),30000),1))&amp;"","")</f>
        <v/>
      </c>
      <c r="C57" s="10" t="str">
        <f t="array" ref="C57">IF(B57="","",VLOOKUP(B57,成绩记录表!D:Q,2,FALSE))</f>
        <v/>
      </c>
      <c r="D57" s="10" t="str">
        <f>IF(B57="","",SUMPRODUCT((成绩记录表!$D$3:$D$20000=B57)*(成绩记录表!$C$3:$C$20000=$G$17)*成绩记录表!$F$3:$F$20000))</f>
        <v/>
      </c>
      <c r="E57" s="10" t="str">
        <f>IF(B57="","",SUMPRODUCT((成绩记录表!$D$3:$D$20000=B57)*(成绩记录表!$C$3:$C$20000=$G$17)*成绩记录表!$G$3:$G$20000))</f>
        <v/>
      </c>
      <c r="F57" s="10" t="str">
        <f>IF(B57="","",SUMPRODUCT((成绩记录表!$D$3:$D$20000=B57)*(成绩记录表!$C$3:$C$20000=$G$17)*成绩记录表!$H$3:$H$20000))</f>
        <v/>
      </c>
      <c r="G57" s="10" t="str">
        <f>IF(B57="","",SUMPRODUCT((成绩记录表!$D$3:$D$20000=B57)*(成绩记录表!$C$3:$C$20000=$G$17)*成绩记录表!$I$3:$I$20000))</f>
        <v/>
      </c>
      <c r="H57" s="10" t="str">
        <f>IF(B57="","",SUMPRODUCT((成绩记录表!$D$3:$D$20000=B57)*(成绩记录表!$C$3:$C$20000=$G$17)*成绩记录表!$J$3:$J$20000))</f>
        <v/>
      </c>
      <c r="I57" s="10" t="str">
        <f>IF(B57="","",SUMPRODUCT((成绩记录表!$D$3:$D$20000=B57)*(成绩记录表!$C$3:$C$20000=$G$17)*成绩记录表!$K$3:$K$20000))</f>
        <v/>
      </c>
      <c r="J57" s="10" t="str">
        <f>IF(B57="","",SUMPRODUCT((成绩记录表!$D$3:$D$20000=B57)*(成绩记录表!$C$3:$C$20000=$G$17)*成绩记录表!$L$3:$L$20000))</f>
        <v/>
      </c>
      <c r="K57" s="10" t="str">
        <f>IF(B57="","",SUMPRODUCT((成绩记录表!$D$3:$D$20000=B57)*(成绩记录表!$C$3:$C$20000=$G$17)*成绩记录表!$M$3:$M$20000))</f>
        <v/>
      </c>
      <c r="L57" s="10" t="str">
        <f>IF(B57="","",SUMPRODUCT((成绩记录表!$D$3:$D$20000=B57)*(成绩记录表!$C$3:$C$20000=$G$17)*成绩记录表!$N$3:$N$20000))</f>
        <v/>
      </c>
      <c r="M57" s="10" t="str">
        <f>IF(B57="","",SUMPRODUCT((成绩记录表!$D$3:$D$20000=B57)*(成绩记录表!$C$3:$C$20000=$G$17)*成绩记录表!$O$3:$O$20000))</f>
        <v/>
      </c>
      <c r="N57" s="10" t="str">
        <f t="shared" si="2"/>
        <v/>
      </c>
      <c r="S57" s="3" t="str">
        <f t="shared" si="0"/>
        <v/>
      </c>
    </row>
    <row r="58" spans="2:19">
      <c r="B58" s="10" t="str">
        <f t="array" ref="B58">IFERROR(INDEX(成绩记录表!D:D,SMALL(IF(成绩记录表!$A$3:$A$20000=S39,ROW($3:$20000),30000),1))&amp;"","")</f>
        <v/>
      </c>
      <c r="C58" s="10" t="str">
        <f t="array" ref="C58">IF(B58="","",VLOOKUP(B58,成绩记录表!D:Q,2,FALSE))</f>
        <v/>
      </c>
      <c r="D58" s="10" t="str">
        <f>IF(B58="","",SUMPRODUCT((成绩记录表!$D$3:$D$20000=B58)*(成绩记录表!$C$3:$C$20000=$G$17)*成绩记录表!$F$3:$F$20000))</f>
        <v/>
      </c>
      <c r="E58" s="10" t="str">
        <f>IF(B58="","",SUMPRODUCT((成绩记录表!$D$3:$D$20000=B58)*(成绩记录表!$C$3:$C$20000=$G$17)*成绩记录表!$G$3:$G$20000))</f>
        <v/>
      </c>
      <c r="F58" s="10" t="str">
        <f>IF(B58="","",SUMPRODUCT((成绩记录表!$D$3:$D$20000=B58)*(成绩记录表!$C$3:$C$20000=$G$17)*成绩记录表!$H$3:$H$20000))</f>
        <v/>
      </c>
      <c r="G58" s="10" t="str">
        <f>IF(B58="","",SUMPRODUCT((成绩记录表!$D$3:$D$20000=B58)*(成绩记录表!$C$3:$C$20000=$G$17)*成绩记录表!$I$3:$I$20000))</f>
        <v/>
      </c>
      <c r="H58" s="10" t="str">
        <f>IF(B58="","",SUMPRODUCT((成绩记录表!$D$3:$D$20000=B58)*(成绩记录表!$C$3:$C$20000=$G$17)*成绩记录表!$J$3:$J$20000))</f>
        <v/>
      </c>
      <c r="I58" s="10" t="str">
        <f>IF(B58="","",SUMPRODUCT((成绩记录表!$D$3:$D$20000=B58)*(成绩记录表!$C$3:$C$20000=$G$17)*成绩记录表!$K$3:$K$20000))</f>
        <v/>
      </c>
      <c r="J58" s="10" t="str">
        <f>IF(B58="","",SUMPRODUCT((成绩记录表!$D$3:$D$20000=B58)*(成绩记录表!$C$3:$C$20000=$G$17)*成绩记录表!$L$3:$L$20000))</f>
        <v/>
      </c>
      <c r="K58" s="10" t="str">
        <f>IF(B58="","",SUMPRODUCT((成绩记录表!$D$3:$D$20000=B58)*(成绩记录表!$C$3:$C$20000=$G$17)*成绩记录表!$M$3:$M$20000))</f>
        <v/>
      </c>
      <c r="L58" s="10" t="str">
        <f>IF(B58="","",SUMPRODUCT((成绩记录表!$D$3:$D$20000=B58)*(成绩记录表!$C$3:$C$20000=$G$17)*成绩记录表!$N$3:$N$20000))</f>
        <v/>
      </c>
      <c r="M58" s="10" t="str">
        <f>IF(B58="","",SUMPRODUCT((成绩记录表!$D$3:$D$20000=B58)*(成绩记录表!$C$3:$C$20000=$G$17)*成绩记录表!$O$3:$O$20000))</f>
        <v/>
      </c>
      <c r="N58" s="10" t="str">
        <f t="shared" si="2"/>
        <v/>
      </c>
      <c r="S58" s="3" t="str">
        <f t="shared" si="0"/>
        <v/>
      </c>
    </row>
    <row r="59" spans="2:19">
      <c r="B59" s="10" t="str">
        <f t="array" ref="B59">IFERROR(INDEX(成绩记录表!D:D,SMALL(IF(成绩记录表!$A$3:$A$20000=S40,ROW($3:$20000),30000),1))&amp;"","")</f>
        <v/>
      </c>
      <c r="C59" s="10" t="str">
        <f t="array" ref="C59">IF(B59="","",VLOOKUP(B59,成绩记录表!D:Q,2,FALSE))</f>
        <v/>
      </c>
      <c r="D59" s="10" t="str">
        <f>IF(B59="","",SUMPRODUCT((成绩记录表!$D$3:$D$20000=B59)*(成绩记录表!$C$3:$C$20000=$G$17)*成绩记录表!$F$3:$F$20000))</f>
        <v/>
      </c>
      <c r="E59" s="10" t="str">
        <f>IF(B59="","",SUMPRODUCT((成绩记录表!$D$3:$D$20000=B59)*(成绩记录表!$C$3:$C$20000=$G$17)*成绩记录表!$G$3:$G$20000))</f>
        <v/>
      </c>
      <c r="F59" s="10" t="str">
        <f>IF(B59="","",SUMPRODUCT((成绩记录表!$D$3:$D$20000=B59)*(成绩记录表!$C$3:$C$20000=$G$17)*成绩记录表!$H$3:$H$20000))</f>
        <v/>
      </c>
      <c r="G59" s="10" t="str">
        <f>IF(B59="","",SUMPRODUCT((成绩记录表!$D$3:$D$20000=B59)*(成绩记录表!$C$3:$C$20000=$G$17)*成绩记录表!$I$3:$I$20000))</f>
        <v/>
      </c>
      <c r="H59" s="10" t="str">
        <f>IF(B59="","",SUMPRODUCT((成绩记录表!$D$3:$D$20000=B59)*(成绩记录表!$C$3:$C$20000=$G$17)*成绩记录表!$J$3:$J$20000))</f>
        <v/>
      </c>
      <c r="I59" s="10" t="str">
        <f>IF(B59="","",SUMPRODUCT((成绩记录表!$D$3:$D$20000=B59)*(成绩记录表!$C$3:$C$20000=$G$17)*成绩记录表!$K$3:$K$20000))</f>
        <v/>
      </c>
      <c r="J59" s="10" t="str">
        <f>IF(B59="","",SUMPRODUCT((成绩记录表!$D$3:$D$20000=B59)*(成绩记录表!$C$3:$C$20000=$G$17)*成绩记录表!$L$3:$L$20000))</f>
        <v/>
      </c>
      <c r="K59" s="10" t="str">
        <f>IF(B59="","",SUMPRODUCT((成绩记录表!$D$3:$D$20000=B59)*(成绩记录表!$C$3:$C$20000=$G$17)*成绩记录表!$M$3:$M$20000))</f>
        <v/>
      </c>
      <c r="L59" s="10" t="str">
        <f>IF(B59="","",SUMPRODUCT((成绩记录表!$D$3:$D$20000=B59)*(成绩记录表!$C$3:$C$20000=$G$17)*成绩记录表!$N$3:$N$20000))</f>
        <v/>
      </c>
      <c r="M59" s="10" t="str">
        <f>IF(B59="","",SUMPRODUCT((成绩记录表!$D$3:$D$20000=B59)*(成绩记录表!$C$3:$C$20000=$G$17)*成绩记录表!$O$3:$O$20000))</f>
        <v/>
      </c>
      <c r="N59" s="10" t="str">
        <f t="shared" si="2"/>
        <v/>
      </c>
      <c r="S59" s="3" t="str">
        <f t="shared" si="0"/>
        <v/>
      </c>
    </row>
    <row r="60" spans="2:19">
      <c r="B60" s="10" t="str">
        <f t="array" ref="B60">IFERROR(INDEX(成绩记录表!D:D,SMALL(IF(成绩记录表!$A$3:$A$20000=S41,ROW($3:$20000),30000),1))&amp;"","")</f>
        <v/>
      </c>
      <c r="C60" s="10" t="str">
        <f t="array" ref="C60">IF(B60="","",VLOOKUP(B60,成绩记录表!D:Q,2,FALSE))</f>
        <v/>
      </c>
      <c r="D60" s="10" t="str">
        <f>IF(B60="","",SUMPRODUCT((成绩记录表!$D$3:$D$20000=B60)*(成绩记录表!$C$3:$C$20000=$G$17)*成绩记录表!$F$3:$F$20000))</f>
        <v/>
      </c>
      <c r="E60" s="10" t="str">
        <f>IF(B60="","",SUMPRODUCT((成绩记录表!$D$3:$D$20000=B60)*(成绩记录表!$C$3:$C$20000=$G$17)*成绩记录表!$G$3:$G$20000))</f>
        <v/>
      </c>
      <c r="F60" s="10" t="str">
        <f>IF(B60="","",SUMPRODUCT((成绩记录表!$D$3:$D$20000=B60)*(成绩记录表!$C$3:$C$20000=$G$17)*成绩记录表!$H$3:$H$20000))</f>
        <v/>
      </c>
      <c r="G60" s="10" t="str">
        <f>IF(B60="","",SUMPRODUCT((成绩记录表!$D$3:$D$20000=B60)*(成绩记录表!$C$3:$C$20000=$G$17)*成绩记录表!$I$3:$I$20000))</f>
        <v/>
      </c>
      <c r="H60" s="10" t="str">
        <f>IF(B60="","",SUMPRODUCT((成绩记录表!$D$3:$D$20000=B60)*(成绩记录表!$C$3:$C$20000=$G$17)*成绩记录表!$J$3:$J$20000))</f>
        <v/>
      </c>
      <c r="I60" s="10" t="str">
        <f>IF(B60="","",SUMPRODUCT((成绩记录表!$D$3:$D$20000=B60)*(成绩记录表!$C$3:$C$20000=$G$17)*成绩记录表!$K$3:$K$20000))</f>
        <v/>
      </c>
      <c r="J60" s="10" t="str">
        <f>IF(B60="","",SUMPRODUCT((成绩记录表!$D$3:$D$20000=B60)*(成绩记录表!$C$3:$C$20000=$G$17)*成绩记录表!$L$3:$L$20000))</f>
        <v/>
      </c>
      <c r="K60" s="10" t="str">
        <f>IF(B60="","",SUMPRODUCT((成绩记录表!$D$3:$D$20000=B60)*(成绩记录表!$C$3:$C$20000=$G$17)*成绩记录表!$M$3:$M$20000))</f>
        <v/>
      </c>
      <c r="L60" s="10" t="str">
        <f>IF(B60="","",SUMPRODUCT((成绩记录表!$D$3:$D$20000=B60)*(成绩记录表!$C$3:$C$20000=$G$17)*成绩记录表!$N$3:$N$20000))</f>
        <v/>
      </c>
      <c r="M60" s="10" t="str">
        <f>IF(B60="","",SUMPRODUCT((成绩记录表!$D$3:$D$20000=B60)*(成绩记录表!$C$3:$C$20000=$G$17)*成绩记录表!$O$3:$O$20000))</f>
        <v/>
      </c>
      <c r="N60" s="10" t="str">
        <f t="shared" si="2"/>
        <v/>
      </c>
      <c r="S60" s="3" t="str">
        <f t="shared" si="0"/>
        <v/>
      </c>
    </row>
    <row r="61" spans="2:19">
      <c r="B61" s="10" t="str">
        <f t="array" ref="B61">IFERROR(INDEX(成绩记录表!D:D,SMALL(IF(成绩记录表!$A$3:$A$20000=S42,ROW($3:$20000),30000),1))&amp;"","")</f>
        <v/>
      </c>
      <c r="C61" s="10" t="str">
        <f t="array" ref="C61">IF(B61="","",VLOOKUP(B61,成绩记录表!D:Q,2,FALSE))</f>
        <v/>
      </c>
      <c r="D61" s="10" t="str">
        <f>IF(B61="","",SUMPRODUCT((成绩记录表!$D$3:$D$20000=B61)*(成绩记录表!$C$3:$C$20000=$G$17)*成绩记录表!$F$3:$F$20000))</f>
        <v/>
      </c>
      <c r="E61" s="10" t="str">
        <f>IF(B61="","",SUMPRODUCT((成绩记录表!$D$3:$D$20000=B61)*(成绩记录表!$C$3:$C$20000=$G$17)*成绩记录表!$G$3:$G$20000))</f>
        <v/>
      </c>
      <c r="F61" s="10" t="str">
        <f>IF(B61="","",SUMPRODUCT((成绩记录表!$D$3:$D$20000=B61)*(成绩记录表!$C$3:$C$20000=$G$17)*成绩记录表!$H$3:$H$20000))</f>
        <v/>
      </c>
      <c r="G61" s="10" t="str">
        <f>IF(B61="","",SUMPRODUCT((成绩记录表!$D$3:$D$20000=B61)*(成绩记录表!$C$3:$C$20000=$G$17)*成绩记录表!$I$3:$I$20000))</f>
        <v/>
      </c>
      <c r="H61" s="10" t="str">
        <f>IF(B61="","",SUMPRODUCT((成绩记录表!$D$3:$D$20000=B61)*(成绩记录表!$C$3:$C$20000=$G$17)*成绩记录表!$J$3:$J$20000))</f>
        <v/>
      </c>
      <c r="I61" s="10" t="str">
        <f>IF(B61="","",SUMPRODUCT((成绩记录表!$D$3:$D$20000=B61)*(成绩记录表!$C$3:$C$20000=$G$17)*成绩记录表!$K$3:$K$20000))</f>
        <v/>
      </c>
      <c r="J61" s="10" t="str">
        <f>IF(B61="","",SUMPRODUCT((成绩记录表!$D$3:$D$20000=B61)*(成绩记录表!$C$3:$C$20000=$G$17)*成绩记录表!$L$3:$L$20000))</f>
        <v/>
      </c>
      <c r="K61" s="10" t="str">
        <f>IF(B61="","",SUMPRODUCT((成绩记录表!$D$3:$D$20000=B61)*(成绩记录表!$C$3:$C$20000=$G$17)*成绩记录表!$M$3:$M$20000))</f>
        <v/>
      </c>
      <c r="L61" s="10" t="str">
        <f>IF(B61="","",SUMPRODUCT((成绩记录表!$D$3:$D$20000=B61)*(成绩记录表!$C$3:$C$20000=$G$17)*成绩记录表!$N$3:$N$20000))</f>
        <v/>
      </c>
      <c r="M61" s="10" t="str">
        <f>IF(B61="","",SUMPRODUCT((成绩记录表!$D$3:$D$20000=B61)*(成绩记录表!$C$3:$C$20000=$G$17)*成绩记录表!$O$3:$O$20000))</f>
        <v/>
      </c>
      <c r="N61" s="10" t="str">
        <f t="shared" si="2"/>
        <v/>
      </c>
      <c r="S61" s="3" t="str">
        <f t="shared" si="0"/>
        <v/>
      </c>
    </row>
    <row r="62" spans="2:19">
      <c r="B62" s="10" t="str">
        <f t="array" ref="B62">IFERROR(INDEX(成绩记录表!D:D,SMALL(IF(成绩记录表!$A$3:$A$20000=S43,ROW($3:$20000),30000),1))&amp;"","")</f>
        <v/>
      </c>
      <c r="C62" s="10" t="str">
        <f t="array" ref="C62">IF(B62="","",VLOOKUP(B62,成绩记录表!D:Q,2,FALSE))</f>
        <v/>
      </c>
      <c r="D62" s="10" t="str">
        <f>IF(B62="","",SUMPRODUCT((成绩记录表!$D$3:$D$20000=B62)*(成绩记录表!$C$3:$C$20000=$G$17)*成绩记录表!$F$3:$F$20000))</f>
        <v/>
      </c>
      <c r="E62" s="10" t="str">
        <f>IF(B62="","",SUMPRODUCT((成绩记录表!$D$3:$D$20000=B62)*(成绩记录表!$C$3:$C$20000=$G$17)*成绩记录表!$G$3:$G$20000))</f>
        <v/>
      </c>
      <c r="F62" s="10" t="str">
        <f>IF(B62="","",SUMPRODUCT((成绩记录表!$D$3:$D$20000=B62)*(成绩记录表!$C$3:$C$20000=$G$17)*成绩记录表!$H$3:$H$20000))</f>
        <v/>
      </c>
      <c r="G62" s="10" t="str">
        <f>IF(B62="","",SUMPRODUCT((成绩记录表!$D$3:$D$20000=B62)*(成绩记录表!$C$3:$C$20000=$G$17)*成绩记录表!$I$3:$I$20000))</f>
        <v/>
      </c>
      <c r="H62" s="10" t="str">
        <f>IF(B62="","",SUMPRODUCT((成绩记录表!$D$3:$D$20000=B62)*(成绩记录表!$C$3:$C$20000=$G$17)*成绩记录表!$J$3:$J$20000))</f>
        <v/>
      </c>
      <c r="I62" s="10" t="str">
        <f>IF(B62="","",SUMPRODUCT((成绩记录表!$D$3:$D$20000=B62)*(成绩记录表!$C$3:$C$20000=$G$17)*成绩记录表!$K$3:$K$20000))</f>
        <v/>
      </c>
      <c r="J62" s="10" t="str">
        <f>IF(B62="","",SUMPRODUCT((成绩记录表!$D$3:$D$20000=B62)*(成绩记录表!$C$3:$C$20000=$G$17)*成绩记录表!$L$3:$L$20000))</f>
        <v/>
      </c>
      <c r="K62" s="10" t="str">
        <f>IF(B62="","",SUMPRODUCT((成绩记录表!$D$3:$D$20000=B62)*(成绩记录表!$C$3:$C$20000=$G$17)*成绩记录表!$M$3:$M$20000))</f>
        <v/>
      </c>
      <c r="L62" s="10" t="str">
        <f>IF(B62="","",SUMPRODUCT((成绩记录表!$D$3:$D$20000=B62)*(成绩记录表!$C$3:$C$20000=$G$17)*成绩记录表!$N$3:$N$20000))</f>
        <v/>
      </c>
      <c r="M62" s="10" t="str">
        <f>IF(B62="","",SUMPRODUCT((成绩记录表!$D$3:$D$20000=B62)*(成绩记录表!$C$3:$C$20000=$G$17)*成绩记录表!$O$3:$O$20000))</f>
        <v/>
      </c>
      <c r="N62" s="10" t="str">
        <f t="shared" si="2"/>
        <v/>
      </c>
      <c r="S62" s="3" t="str">
        <f t="shared" si="0"/>
        <v/>
      </c>
    </row>
    <row r="63" spans="2:19">
      <c r="B63" s="10" t="str">
        <f t="array" ref="B63">IFERROR(INDEX(成绩记录表!D:D,SMALL(IF(成绩记录表!$A$3:$A$20000=S44,ROW($3:$20000),30000),1))&amp;"","")</f>
        <v/>
      </c>
      <c r="C63" s="10" t="str">
        <f t="array" ref="C63">IF(B63="","",VLOOKUP(B63,成绩记录表!D:Q,2,FALSE))</f>
        <v/>
      </c>
      <c r="D63" s="10" t="str">
        <f>IF(B63="","",SUMPRODUCT((成绩记录表!$D$3:$D$20000=B63)*(成绩记录表!$C$3:$C$20000=$G$17)*成绩记录表!$F$3:$F$20000))</f>
        <v/>
      </c>
      <c r="E63" s="10" t="str">
        <f>IF(B63="","",SUMPRODUCT((成绩记录表!$D$3:$D$20000=B63)*(成绩记录表!$C$3:$C$20000=$G$17)*成绩记录表!$G$3:$G$20000))</f>
        <v/>
      </c>
      <c r="F63" s="10" t="str">
        <f>IF(B63="","",SUMPRODUCT((成绩记录表!$D$3:$D$20000=B63)*(成绩记录表!$C$3:$C$20000=$G$17)*成绩记录表!$H$3:$H$20000))</f>
        <v/>
      </c>
      <c r="G63" s="10" t="str">
        <f>IF(B63="","",SUMPRODUCT((成绩记录表!$D$3:$D$20000=B63)*(成绩记录表!$C$3:$C$20000=$G$17)*成绩记录表!$I$3:$I$20000))</f>
        <v/>
      </c>
      <c r="H63" s="10" t="str">
        <f>IF(B63="","",SUMPRODUCT((成绩记录表!$D$3:$D$20000=B63)*(成绩记录表!$C$3:$C$20000=$G$17)*成绩记录表!$J$3:$J$20000))</f>
        <v/>
      </c>
      <c r="I63" s="10" t="str">
        <f>IF(B63="","",SUMPRODUCT((成绩记录表!$D$3:$D$20000=B63)*(成绩记录表!$C$3:$C$20000=$G$17)*成绩记录表!$K$3:$K$20000))</f>
        <v/>
      </c>
      <c r="J63" s="10" t="str">
        <f>IF(B63="","",SUMPRODUCT((成绩记录表!$D$3:$D$20000=B63)*(成绩记录表!$C$3:$C$20000=$G$17)*成绩记录表!$L$3:$L$20000))</f>
        <v/>
      </c>
      <c r="K63" s="10" t="str">
        <f>IF(B63="","",SUMPRODUCT((成绩记录表!$D$3:$D$20000=B63)*(成绩记录表!$C$3:$C$20000=$G$17)*成绩记录表!$M$3:$M$20000))</f>
        <v/>
      </c>
      <c r="L63" s="10" t="str">
        <f>IF(B63="","",SUMPRODUCT((成绩记录表!$D$3:$D$20000=B63)*(成绩记录表!$C$3:$C$20000=$G$17)*成绩记录表!$N$3:$N$20000))</f>
        <v/>
      </c>
      <c r="M63" s="10" t="str">
        <f>IF(B63="","",SUMPRODUCT((成绩记录表!$D$3:$D$20000=B63)*(成绩记录表!$C$3:$C$20000=$G$17)*成绩记录表!$O$3:$O$20000))</f>
        <v/>
      </c>
      <c r="N63" s="10" t="str">
        <f t="shared" si="2"/>
        <v/>
      </c>
      <c r="S63" s="3" t="str">
        <f t="shared" si="0"/>
        <v/>
      </c>
    </row>
    <row r="64" spans="2:19">
      <c r="B64" s="10" t="str">
        <f t="array" ref="B64">IFERROR(INDEX(成绩记录表!D:D,SMALL(IF(成绩记录表!$A$3:$A$20000=S45,ROW($3:$20000),30000),1))&amp;"","")</f>
        <v/>
      </c>
      <c r="C64" s="10" t="str">
        <f t="array" ref="C64">IF(B64="","",VLOOKUP(B64,成绩记录表!D:Q,2,FALSE))</f>
        <v/>
      </c>
      <c r="D64" s="10" t="str">
        <f>IF(B64="","",SUMPRODUCT((成绩记录表!$D$3:$D$20000=B64)*(成绩记录表!$C$3:$C$20000=$G$17)*成绩记录表!$F$3:$F$20000))</f>
        <v/>
      </c>
      <c r="E64" s="10" t="str">
        <f>IF(B64="","",SUMPRODUCT((成绩记录表!$D$3:$D$20000=B64)*(成绩记录表!$C$3:$C$20000=$G$17)*成绩记录表!$G$3:$G$20000))</f>
        <v/>
      </c>
      <c r="F64" s="10" t="str">
        <f>IF(B64="","",SUMPRODUCT((成绩记录表!$D$3:$D$20000=B64)*(成绩记录表!$C$3:$C$20000=$G$17)*成绩记录表!$H$3:$H$20000))</f>
        <v/>
      </c>
      <c r="G64" s="10" t="str">
        <f>IF(B64="","",SUMPRODUCT((成绩记录表!$D$3:$D$20000=B64)*(成绩记录表!$C$3:$C$20000=$G$17)*成绩记录表!$I$3:$I$20000))</f>
        <v/>
      </c>
      <c r="H64" s="10" t="str">
        <f>IF(B64="","",SUMPRODUCT((成绩记录表!$D$3:$D$20000=B64)*(成绩记录表!$C$3:$C$20000=$G$17)*成绩记录表!$J$3:$J$20000))</f>
        <v/>
      </c>
      <c r="I64" s="10" t="str">
        <f>IF(B64="","",SUMPRODUCT((成绩记录表!$D$3:$D$20000=B64)*(成绩记录表!$C$3:$C$20000=$G$17)*成绩记录表!$K$3:$K$20000))</f>
        <v/>
      </c>
      <c r="J64" s="10" t="str">
        <f>IF(B64="","",SUMPRODUCT((成绩记录表!$D$3:$D$20000=B64)*(成绩记录表!$C$3:$C$20000=$G$17)*成绩记录表!$L$3:$L$20000))</f>
        <v/>
      </c>
      <c r="K64" s="10" t="str">
        <f>IF(B64="","",SUMPRODUCT((成绩记录表!$D$3:$D$20000=B64)*(成绩记录表!$C$3:$C$20000=$G$17)*成绩记录表!$M$3:$M$20000))</f>
        <v/>
      </c>
      <c r="L64" s="10" t="str">
        <f>IF(B64="","",SUMPRODUCT((成绩记录表!$D$3:$D$20000=B64)*(成绩记录表!$C$3:$C$20000=$G$17)*成绩记录表!$N$3:$N$20000))</f>
        <v/>
      </c>
      <c r="M64" s="10" t="str">
        <f>IF(B64="","",SUMPRODUCT((成绩记录表!$D$3:$D$20000=B64)*(成绩记录表!$C$3:$C$20000=$G$17)*成绩记录表!$O$3:$O$20000))</f>
        <v/>
      </c>
      <c r="N64" s="10" t="str">
        <f t="shared" si="2"/>
        <v/>
      </c>
      <c r="S64" s="3" t="str">
        <f t="shared" si="0"/>
        <v/>
      </c>
    </row>
    <row r="65" spans="2:19">
      <c r="B65" s="10" t="str">
        <f t="array" ref="B65">IFERROR(INDEX(成绩记录表!D:D,SMALL(IF(成绩记录表!$A$3:$A$20000=S46,ROW($3:$20000),30000),1))&amp;"","")</f>
        <v/>
      </c>
      <c r="C65" s="10" t="str">
        <f t="array" ref="C65">IF(B65="","",VLOOKUP(B65,成绩记录表!D:Q,2,FALSE))</f>
        <v/>
      </c>
      <c r="D65" s="10" t="str">
        <f>IF(B65="","",SUMPRODUCT((成绩记录表!$D$3:$D$20000=B65)*(成绩记录表!$C$3:$C$20000=$G$17)*成绩记录表!$F$3:$F$20000))</f>
        <v/>
      </c>
      <c r="E65" s="10" t="str">
        <f>IF(B65="","",SUMPRODUCT((成绩记录表!$D$3:$D$20000=B65)*(成绩记录表!$C$3:$C$20000=$G$17)*成绩记录表!$G$3:$G$20000))</f>
        <v/>
      </c>
      <c r="F65" s="10" t="str">
        <f>IF(B65="","",SUMPRODUCT((成绩记录表!$D$3:$D$20000=B65)*(成绩记录表!$C$3:$C$20000=$G$17)*成绩记录表!$H$3:$H$20000))</f>
        <v/>
      </c>
      <c r="G65" s="10" t="str">
        <f>IF(B65="","",SUMPRODUCT((成绩记录表!$D$3:$D$20000=B65)*(成绩记录表!$C$3:$C$20000=$G$17)*成绩记录表!$I$3:$I$20000))</f>
        <v/>
      </c>
      <c r="H65" s="10" t="str">
        <f>IF(B65="","",SUMPRODUCT((成绩记录表!$D$3:$D$20000=B65)*(成绩记录表!$C$3:$C$20000=$G$17)*成绩记录表!$J$3:$J$20000))</f>
        <v/>
      </c>
      <c r="I65" s="10" t="str">
        <f>IF(B65="","",SUMPRODUCT((成绩记录表!$D$3:$D$20000=B65)*(成绩记录表!$C$3:$C$20000=$G$17)*成绩记录表!$K$3:$K$20000))</f>
        <v/>
      </c>
      <c r="J65" s="10" t="str">
        <f>IF(B65="","",SUMPRODUCT((成绩记录表!$D$3:$D$20000=B65)*(成绩记录表!$C$3:$C$20000=$G$17)*成绩记录表!$L$3:$L$20000))</f>
        <v/>
      </c>
      <c r="K65" s="10" t="str">
        <f>IF(B65="","",SUMPRODUCT((成绩记录表!$D$3:$D$20000=B65)*(成绩记录表!$C$3:$C$20000=$G$17)*成绩记录表!$M$3:$M$20000))</f>
        <v/>
      </c>
      <c r="L65" s="10" t="str">
        <f>IF(B65="","",SUMPRODUCT((成绩记录表!$D$3:$D$20000=B65)*(成绩记录表!$C$3:$C$20000=$G$17)*成绩记录表!$N$3:$N$20000))</f>
        <v/>
      </c>
      <c r="M65" s="10" t="str">
        <f>IF(B65="","",SUMPRODUCT((成绩记录表!$D$3:$D$20000=B65)*(成绩记录表!$C$3:$C$20000=$G$17)*成绩记录表!$O$3:$O$20000))</f>
        <v/>
      </c>
      <c r="N65" s="10" t="str">
        <f t="shared" si="2"/>
        <v/>
      </c>
      <c r="S65" s="3" t="str">
        <f t="shared" si="0"/>
        <v/>
      </c>
    </row>
    <row r="66" spans="2:19">
      <c r="B66" s="10" t="str">
        <f t="array" ref="B66">IFERROR(INDEX(成绩记录表!D:D,SMALL(IF(成绩记录表!$A$3:$A$20000=S47,ROW($3:$20000),30000),1))&amp;"","")</f>
        <v/>
      </c>
      <c r="C66" s="10" t="str">
        <f t="array" ref="C66">IF(B66="","",VLOOKUP(B66,成绩记录表!D:Q,2,FALSE))</f>
        <v/>
      </c>
      <c r="D66" s="10" t="str">
        <f>IF(B66="","",SUMPRODUCT((成绩记录表!$D$3:$D$20000=B66)*(成绩记录表!$C$3:$C$20000=$G$17)*成绩记录表!$F$3:$F$20000))</f>
        <v/>
      </c>
      <c r="E66" s="10" t="str">
        <f>IF(B66="","",SUMPRODUCT((成绩记录表!$D$3:$D$20000=B66)*(成绩记录表!$C$3:$C$20000=$G$17)*成绩记录表!$G$3:$G$20000))</f>
        <v/>
      </c>
      <c r="F66" s="10" t="str">
        <f>IF(B66="","",SUMPRODUCT((成绩记录表!$D$3:$D$20000=B66)*(成绩记录表!$C$3:$C$20000=$G$17)*成绩记录表!$H$3:$H$20000))</f>
        <v/>
      </c>
      <c r="G66" s="10" t="str">
        <f>IF(B66="","",SUMPRODUCT((成绩记录表!$D$3:$D$20000=B66)*(成绩记录表!$C$3:$C$20000=$G$17)*成绩记录表!$I$3:$I$20000))</f>
        <v/>
      </c>
      <c r="H66" s="10" t="str">
        <f>IF(B66="","",SUMPRODUCT((成绩记录表!$D$3:$D$20000=B66)*(成绩记录表!$C$3:$C$20000=$G$17)*成绩记录表!$J$3:$J$20000))</f>
        <v/>
      </c>
      <c r="I66" s="10" t="str">
        <f>IF(B66="","",SUMPRODUCT((成绩记录表!$D$3:$D$20000=B66)*(成绩记录表!$C$3:$C$20000=$G$17)*成绩记录表!$K$3:$K$20000))</f>
        <v/>
      </c>
      <c r="J66" s="10" t="str">
        <f>IF(B66="","",SUMPRODUCT((成绩记录表!$D$3:$D$20000=B66)*(成绩记录表!$C$3:$C$20000=$G$17)*成绩记录表!$L$3:$L$20000))</f>
        <v/>
      </c>
      <c r="K66" s="10" t="str">
        <f>IF(B66="","",SUMPRODUCT((成绩记录表!$D$3:$D$20000=B66)*(成绩记录表!$C$3:$C$20000=$G$17)*成绩记录表!$M$3:$M$20000))</f>
        <v/>
      </c>
      <c r="L66" s="10" t="str">
        <f>IF(B66="","",SUMPRODUCT((成绩记录表!$D$3:$D$20000=B66)*(成绩记录表!$C$3:$C$20000=$G$17)*成绩记录表!$N$3:$N$20000))</f>
        <v/>
      </c>
      <c r="M66" s="10" t="str">
        <f>IF(B66="","",SUMPRODUCT((成绩记录表!$D$3:$D$20000=B66)*(成绩记录表!$C$3:$C$20000=$G$17)*成绩记录表!$O$3:$O$20000))</f>
        <v/>
      </c>
      <c r="N66" s="10" t="str">
        <f t="shared" si="2"/>
        <v/>
      </c>
      <c r="S66" s="3" t="str">
        <f t="shared" ref="S66:S129" si="3">IF(S65&lt;$C$17,S65+1,"")</f>
        <v/>
      </c>
    </row>
    <row r="67" spans="2:19">
      <c r="B67" s="10" t="str">
        <f t="array" ref="B67">IFERROR(INDEX(成绩记录表!D:D,SMALL(IF(成绩记录表!$A$3:$A$20000=S48,ROW($3:$20000),30000),1))&amp;"","")</f>
        <v/>
      </c>
      <c r="C67" s="10" t="str">
        <f t="array" ref="C67">IF(B67="","",VLOOKUP(B67,成绩记录表!D:Q,2,FALSE))</f>
        <v/>
      </c>
      <c r="D67" s="10" t="str">
        <f>IF(B67="","",SUMPRODUCT((成绩记录表!$D$3:$D$20000=B67)*(成绩记录表!$C$3:$C$20000=$G$17)*成绩记录表!$F$3:$F$20000))</f>
        <v/>
      </c>
      <c r="E67" s="10" t="str">
        <f>IF(B67="","",SUMPRODUCT((成绩记录表!$D$3:$D$20000=B67)*(成绩记录表!$C$3:$C$20000=$G$17)*成绩记录表!$G$3:$G$20000))</f>
        <v/>
      </c>
      <c r="F67" s="10" t="str">
        <f>IF(B67="","",SUMPRODUCT((成绩记录表!$D$3:$D$20000=B67)*(成绩记录表!$C$3:$C$20000=$G$17)*成绩记录表!$H$3:$H$20000))</f>
        <v/>
      </c>
      <c r="G67" s="10" t="str">
        <f>IF(B67="","",SUMPRODUCT((成绩记录表!$D$3:$D$20000=B67)*(成绩记录表!$C$3:$C$20000=$G$17)*成绩记录表!$I$3:$I$20000))</f>
        <v/>
      </c>
      <c r="H67" s="10" t="str">
        <f>IF(B67="","",SUMPRODUCT((成绩记录表!$D$3:$D$20000=B67)*(成绩记录表!$C$3:$C$20000=$G$17)*成绩记录表!$J$3:$J$20000))</f>
        <v/>
      </c>
      <c r="I67" s="10" t="str">
        <f>IF(B67="","",SUMPRODUCT((成绩记录表!$D$3:$D$20000=B67)*(成绩记录表!$C$3:$C$20000=$G$17)*成绩记录表!$K$3:$K$20000))</f>
        <v/>
      </c>
      <c r="J67" s="10" t="str">
        <f>IF(B67="","",SUMPRODUCT((成绩记录表!$D$3:$D$20000=B67)*(成绩记录表!$C$3:$C$20000=$G$17)*成绩记录表!$L$3:$L$20000))</f>
        <v/>
      </c>
      <c r="K67" s="10" t="str">
        <f>IF(B67="","",SUMPRODUCT((成绩记录表!$D$3:$D$20000=B67)*(成绩记录表!$C$3:$C$20000=$G$17)*成绩记录表!$M$3:$M$20000))</f>
        <v/>
      </c>
      <c r="L67" s="10" t="str">
        <f>IF(B67="","",SUMPRODUCT((成绩记录表!$D$3:$D$20000=B67)*(成绩记录表!$C$3:$C$20000=$G$17)*成绩记录表!$N$3:$N$20000))</f>
        <v/>
      </c>
      <c r="M67" s="10" t="str">
        <f>IF(B67="","",SUMPRODUCT((成绩记录表!$D$3:$D$20000=B67)*(成绩记录表!$C$3:$C$20000=$G$17)*成绩记录表!$O$3:$O$20000))</f>
        <v/>
      </c>
      <c r="N67" s="10" t="str">
        <f t="shared" si="2"/>
        <v/>
      </c>
      <c r="S67" s="3" t="str">
        <f t="shared" si="3"/>
        <v/>
      </c>
    </row>
    <row r="68" spans="2:19">
      <c r="B68" s="10" t="str">
        <f t="array" ref="B68">IFERROR(INDEX(成绩记录表!D:D,SMALL(IF(成绩记录表!$A$3:$A$20000=S49,ROW($3:$20000),30000),1))&amp;"","")</f>
        <v/>
      </c>
      <c r="C68" s="10" t="str">
        <f t="array" ref="C68">IF(B68="","",VLOOKUP(B68,成绩记录表!D:Q,2,FALSE))</f>
        <v/>
      </c>
      <c r="D68" s="10" t="str">
        <f>IF(B68="","",SUMPRODUCT((成绩记录表!$D$3:$D$20000=B68)*(成绩记录表!$C$3:$C$20000=$G$17)*成绩记录表!$F$3:$F$20000))</f>
        <v/>
      </c>
      <c r="E68" s="10" t="str">
        <f>IF(B68="","",SUMPRODUCT((成绩记录表!$D$3:$D$20000=B68)*(成绩记录表!$C$3:$C$20000=$G$17)*成绩记录表!$G$3:$G$20000))</f>
        <v/>
      </c>
      <c r="F68" s="10" t="str">
        <f>IF(B68="","",SUMPRODUCT((成绩记录表!$D$3:$D$20000=B68)*(成绩记录表!$C$3:$C$20000=$G$17)*成绩记录表!$H$3:$H$20000))</f>
        <v/>
      </c>
      <c r="G68" s="10" t="str">
        <f>IF(B68="","",SUMPRODUCT((成绩记录表!$D$3:$D$20000=B68)*(成绩记录表!$C$3:$C$20000=$G$17)*成绩记录表!$I$3:$I$20000))</f>
        <v/>
      </c>
      <c r="H68" s="10" t="str">
        <f>IF(B68="","",SUMPRODUCT((成绩记录表!$D$3:$D$20000=B68)*(成绩记录表!$C$3:$C$20000=$G$17)*成绩记录表!$J$3:$J$20000))</f>
        <v/>
      </c>
      <c r="I68" s="10" t="str">
        <f>IF(B68="","",SUMPRODUCT((成绩记录表!$D$3:$D$20000=B68)*(成绩记录表!$C$3:$C$20000=$G$17)*成绩记录表!$K$3:$K$20000))</f>
        <v/>
      </c>
      <c r="J68" s="10" t="str">
        <f>IF(B68="","",SUMPRODUCT((成绩记录表!$D$3:$D$20000=B68)*(成绩记录表!$C$3:$C$20000=$G$17)*成绩记录表!$L$3:$L$20000))</f>
        <v/>
      </c>
      <c r="K68" s="10" t="str">
        <f>IF(B68="","",SUMPRODUCT((成绩记录表!$D$3:$D$20000=B68)*(成绩记录表!$C$3:$C$20000=$G$17)*成绩记录表!$M$3:$M$20000))</f>
        <v/>
      </c>
      <c r="L68" s="10" t="str">
        <f>IF(B68="","",SUMPRODUCT((成绩记录表!$D$3:$D$20000=B68)*(成绩记录表!$C$3:$C$20000=$G$17)*成绩记录表!$N$3:$N$20000))</f>
        <v/>
      </c>
      <c r="M68" s="10" t="str">
        <f>IF(B68="","",SUMPRODUCT((成绩记录表!$D$3:$D$20000=B68)*(成绩记录表!$C$3:$C$20000=$G$17)*成绩记录表!$O$3:$O$20000))</f>
        <v/>
      </c>
      <c r="N68" s="10" t="str">
        <f t="shared" si="2"/>
        <v/>
      </c>
      <c r="S68" s="3" t="str">
        <f t="shared" si="3"/>
        <v/>
      </c>
    </row>
    <row r="69" spans="2:19">
      <c r="B69" s="10" t="str">
        <f t="array" ref="B69">IFERROR(INDEX(成绩记录表!D:D,SMALL(IF(成绩记录表!$A$3:$A$20000=S50,ROW($3:$20000),30000),1))&amp;"","")</f>
        <v/>
      </c>
      <c r="C69" s="10" t="str">
        <f t="array" ref="C69">IF(B69="","",VLOOKUP(B69,成绩记录表!D:Q,2,FALSE))</f>
        <v/>
      </c>
      <c r="D69" s="10" t="str">
        <f>IF(B69="","",SUMPRODUCT((成绩记录表!$D$3:$D$20000=B69)*(成绩记录表!$C$3:$C$20000=$G$17)*成绩记录表!$F$3:$F$20000))</f>
        <v/>
      </c>
      <c r="E69" s="10" t="str">
        <f>IF(B69="","",SUMPRODUCT((成绩记录表!$D$3:$D$20000=B69)*(成绩记录表!$C$3:$C$20000=$G$17)*成绩记录表!$G$3:$G$20000))</f>
        <v/>
      </c>
      <c r="F69" s="10" t="str">
        <f>IF(B69="","",SUMPRODUCT((成绩记录表!$D$3:$D$20000=B69)*(成绩记录表!$C$3:$C$20000=$G$17)*成绩记录表!$H$3:$H$20000))</f>
        <v/>
      </c>
      <c r="G69" s="10" t="str">
        <f>IF(B69="","",SUMPRODUCT((成绩记录表!$D$3:$D$20000=B69)*(成绩记录表!$C$3:$C$20000=$G$17)*成绩记录表!$I$3:$I$20000))</f>
        <v/>
      </c>
      <c r="H69" s="10" t="str">
        <f>IF(B69="","",SUMPRODUCT((成绩记录表!$D$3:$D$20000=B69)*(成绩记录表!$C$3:$C$20000=$G$17)*成绩记录表!$J$3:$J$20000))</f>
        <v/>
      </c>
      <c r="I69" s="10" t="str">
        <f>IF(B69="","",SUMPRODUCT((成绩记录表!$D$3:$D$20000=B69)*(成绩记录表!$C$3:$C$20000=$G$17)*成绩记录表!$K$3:$K$20000))</f>
        <v/>
      </c>
      <c r="J69" s="10" t="str">
        <f>IF(B69="","",SUMPRODUCT((成绩记录表!$D$3:$D$20000=B69)*(成绩记录表!$C$3:$C$20000=$G$17)*成绩记录表!$L$3:$L$20000))</f>
        <v/>
      </c>
      <c r="K69" s="10" t="str">
        <f>IF(B69="","",SUMPRODUCT((成绩记录表!$D$3:$D$20000=B69)*(成绩记录表!$C$3:$C$20000=$G$17)*成绩记录表!$M$3:$M$20000))</f>
        <v/>
      </c>
      <c r="L69" s="10" t="str">
        <f>IF(B69="","",SUMPRODUCT((成绩记录表!$D$3:$D$20000=B69)*(成绩记录表!$C$3:$C$20000=$G$17)*成绩记录表!$N$3:$N$20000))</f>
        <v/>
      </c>
      <c r="M69" s="10" t="str">
        <f>IF(B69="","",SUMPRODUCT((成绩记录表!$D$3:$D$20000=B69)*(成绩记录表!$C$3:$C$20000=$G$17)*成绩记录表!$O$3:$O$20000))</f>
        <v/>
      </c>
      <c r="N69" s="10" t="str">
        <f t="shared" si="2"/>
        <v/>
      </c>
      <c r="S69" s="3" t="str">
        <f t="shared" si="3"/>
        <v/>
      </c>
    </row>
    <row r="70" spans="2:19">
      <c r="S70" s="3" t="str">
        <f t="shared" si="3"/>
        <v/>
      </c>
    </row>
    <row r="71" spans="2:19">
      <c r="S71" s="3" t="str">
        <f t="shared" si="3"/>
        <v/>
      </c>
    </row>
    <row r="72" spans="2:19">
      <c r="S72" s="3" t="str">
        <f t="shared" si="3"/>
        <v/>
      </c>
    </row>
    <row r="73" spans="2:19">
      <c r="S73" s="3" t="str">
        <f t="shared" si="3"/>
        <v/>
      </c>
    </row>
    <row r="74" spans="2:19">
      <c r="S74" s="3" t="str">
        <f t="shared" si="3"/>
        <v/>
      </c>
    </row>
    <row r="75" spans="2:19">
      <c r="S75" s="3" t="str">
        <f t="shared" si="3"/>
        <v/>
      </c>
    </row>
    <row r="76" spans="2:19">
      <c r="S76" s="3" t="str">
        <f t="shared" si="3"/>
        <v/>
      </c>
    </row>
    <row r="77" spans="2:19">
      <c r="S77" s="3" t="str">
        <f t="shared" si="3"/>
        <v/>
      </c>
    </row>
    <row r="78" spans="2:19">
      <c r="S78" s="3" t="str">
        <f t="shared" si="3"/>
        <v/>
      </c>
    </row>
    <row r="79" spans="2:19">
      <c r="S79" s="3" t="str">
        <f t="shared" si="3"/>
        <v/>
      </c>
    </row>
    <row r="80" spans="2:19">
      <c r="S80" s="3" t="str">
        <f t="shared" si="3"/>
        <v/>
      </c>
    </row>
    <row r="81" spans="19:19">
      <c r="S81" s="3" t="str">
        <f t="shared" si="3"/>
        <v/>
      </c>
    </row>
    <row r="82" spans="19:19">
      <c r="S82" s="3" t="str">
        <f t="shared" si="3"/>
        <v/>
      </c>
    </row>
    <row r="83" spans="19:19">
      <c r="S83" s="3" t="str">
        <f t="shared" si="3"/>
        <v/>
      </c>
    </row>
    <row r="84" spans="19:19">
      <c r="S84" s="3" t="str">
        <f t="shared" si="3"/>
        <v/>
      </c>
    </row>
    <row r="85" spans="19:19">
      <c r="S85" s="3" t="str">
        <f t="shared" si="3"/>
        <v/>
      </c>
    </row>
    <row r="86" spans="19:19">
      <c r="S86" s="3" t="str">
        <f t="shared" si="3"/>
        <v/>
      </c>
    </row>
    <row r="87" spans="19:19">
      <c r="S87" s="3" t="str">
        <f t="shared" si="3"/>
        <v/>
      </c>
    </row>
    <row r="88" spans="19:19">
      <c r="S88" s="3" t="str">
        <f t="shared" si="3"/>
        <v/>
      </c>
    </row>
    <row r="89" spans="19:19">
      <c r="S89" s="3" t="str">
        <f t="shared" si="3"/>
        <v/>
      </c>
    </row>
    <row r="90" spans="19:19">
      <c r="S90" s="3" t="str">
        <f t="shared" si="3"/>
        <v/>
      </c>
    </row>
    <row r="91" spans="19:19">
      <c r="S91" s="3" t="str">
        <f t="shared" si="3"/>
        <v/>
      </c>
    </row>
    <row r="92" spans="19:19">
      <c r="S92" s="3" t="str">
        <f t="shared" si="3"/>
        <v/>
      </c>
    </row>
    <row r="93" spans="19:19">
      <c r="S93" s="3" t="str">
        <f t="shared" si="3"/>
        <v/>
      </c>
    </row>
    <row r="94" spans="19:19">
      <c r="S94" s="3" t="str">
        <f t="shared" si="3"/>
        <v/>
      </c>
    </row>
    <row r="95" spans="19:19">
      <c r="S95" s="3" t="str">
        <f t="shared" si="3"/>
        <v/>
      </c>
    </row>
    <row r="96" spans="19:19">
      <c r="S96" s="3" t="str">
        <f t="shared" si="3"/>
        <v/>
      </c>
    </row>
    <row r="97" spans="19:19">
      <c r="S97" s="3" t="str">
        <f t="shared" si="3"/>
        <v/>
      </c>
    </row>
    <row r="98" spans="19:19">
      <c r="S98" s="3" t="str">
        <f t="shared" si="3"/>
        <v/>
      </c>
    </row>
    <row r="99" spans="19:19">
      <c r="S99" s="3" t="str">
        <f t="shared" si="3"/>
        <v/>
      </c>
    </row>
    <row r="100" spans="19:19">
      <c r="S100" s="3" t="str">
        <f t="shared" si="3"/>
        <v/>
      </c>
    </row>
    <row r="101" spans="19:19">
      <c r="S101" s="3" t="str">
        <f t="shared" si="3"/>
        <v/>
      </c>
    </row>
    <row r="102" spans="19:19">
      <c r="S102" s="3" t="str">
        <f t="shared" si="3"/>
        <v/>
      </c>
    </row>
    <row r="103" spans="19:19">
      <c r="S103" s="3" t="str">
        <f t="shared" si="3"/>
        <v/>
      </c>
    </row>
    <row r="104" spans="19:19">
      <c r="S104" s="3" t="str">
        <f t="shared" si="3"/>
        <v/>
      </c>
    </row>
    <row r="105" spans="19:19">
      <c r="S105" s="3" t="str">
        <f t="shared" si="3"/>
        <v/>
      </c>
    </row>
    <row r="106" spans="19:19">
      <c r="S106" s="3" t="str">
        <f t="shared" si="3"/>
        <v/>
      </c>
    </row>
    <row r="107" spans="19:19">
      <c r="S107" s="3" t="str">
        <f t="shared" si="3"/>
        <v/>
      </c>
    </row>
    <row r="108" spans="19:19">
      <c r="S108" s="3" t="str">
        <f t="shared" si="3"/>
        <v/>
      </c>
    </row>
    <row r="109" spans="19:19">
      <c r="S109" s="3" t="str">
        <f t="shared" si="3"/>
        <v/>
      </c>
    </row>
    <row r="110" spans="19:19">
      <c r="S110" s="3" t="str">
        <f t="shared" si="3"/>
        <v/>
      </c>
    </row>
    <row r="111" spans="19:19">
      <c r="S111" s="3" t="str">
        <f t="shared" si="3"/>
        <v/>
      </c>
    </row>
    <row r="112" spans="19:19">
      <c r="S112" s="3" t="str">
        <f t="shared" si="3"/>
        <v/>
      </c>
    </row>
    <row r="113" spans="19:19">
      <c r="S113" s="3" t="str">
        <f t="shared" si="3"/>
        <v/>
      </c>
    </row>
    <row r="114" spans="19:19">
      <c r="S114" s="3" t="str">
        <f t="shared" si="3"/>
        <v/>
      </c>
    </row>
    <row r="115" spans="19:19">
      <c r="S115" s="3" t="str">
        <f t="shared" si="3"/>
        <v/>
      </c>
    </row>
    <row r="116" spans="19:19">
      <c r="S116" s="3" t="str">
        <f t="shared" si="3"/>
        <v/>
      </c>
    </row>
    <row r="117" spans="19:19">
      <c r="S117" s="3" t="str">
        <f t="shared" si="3"/>
        <v/>
      </c>
    </row>
    <row r="118" spans="19:19">
      <c r="S118" s="3" t="str">
        <f t="shared" si="3"/>
        <v/>
      </c>
    </row>
    <row r="119" spans="19:19">
      <c r="S119" s="3" t="str">
        <f t="shared" si="3"/>
        <v/>
      </c>
    </row>
    <row r="120" spans="19:19">
      <c r="S120" s="3" t="str">
        <f t="shared" si="3"/>
        <v/>
      </c>
    </row>
    <row r="121" spans="19:19">
      <c r="S121" s="3" t="str">
        <f t="shared" si="3"/>
        <v/>
      </c>
    </row>
    <row r="122" spans="19:19">
      <c r="S122" s="3" t="str">
        <f t="shared" si="3"/>
        <v/>
      </c>
    </row>
    <row r="123" spans="19:19">
      <c r="S123" s="3" t="str">
        <f t="shared" si="3"/>
        <v/>
      </c>
    </row>
    <row r="124" spans="19:19">
      <c r="S124" s="3" t="str">
        <f t="shared" si="3"/>
        <v/>
      </c>
    </row>
    <row r="125" spans="19:19">
      <c r="S125" s="3" t="str">
        <f t="shared" si="3"/>
        <v/>
      </c>
    </row>
    <row r="126" spans="19:19">
      <c r="S126" s="3" t="str">
        <f t="shared" si="3"/>
        <v/>
      </c>
    </row>
    <row r="127" spans="19:19">
      <c r="S127" s="3" t="str">
        <f t="shared" si="3"/>
        <v/>
      </c>
    </row>
    <row r="128" spans="19:19">
      <c r="S128" s="3" t="str">
        <f t="shared" si="3"/>
        <v/>
      </c>
    </row>
    <row r="129" spans="19:19">
      <c r="S129" s="3" t="str">
        <f t="shared" si="3"/>
        <v/>
      </c>
    </row>
    <row r="130" spans="19:19">
      <c r="S130" s="3" t="str">
        <f t="shared" ref="S130:S169" si="4">IF(S129&lt;$C$17,S129+1,"")</f>
        <v/>
      </c>
    </row>
    <row r="131" spans="19:19">
      <c r="S131" s="3" t="str">
        <f t="shared" si="4"/>
        <v/>
      </c>
    </row>
    <row r="132" spans="19:19">
      <c r="S132" s="3" t="str">
        <f t="shared" si="4"/>
        <v/>
      </c>
    </row>
    <row r="133" spans="19:19">
      <c r="S133" s="3" t="str">
        <f t="shared" si="4"/>
        <v/>
      </c>
    </row>
    <row r="134" spans="19:19">
      <c r="S134" s="3" t="str">
        <f t="shared" si="4"/>
        <v/>
      </c>
    </row>
    <row r="135" spans="19:19">
      <c r="S135" s="3" t="str">
        <f t="shared" si="4"/>
        <v/>
      </c>
    </row>
    <row r="136" spans="19:19">
      <c r="S136" s="3" t="str">
        <f t="shared" si="4"/>
        <v/>
      </c>
    </row>
    <row r="137" spans="19:19">
      <c r="S137" s="3" t="str">
        <f t="shared" si="4"/>
        <v/>
      </c>
    </row>
    <row r="138" spans="19:19">
      <c r="S138" s="3" t="str">
        <f t="shared" si="4"/>
        <v/>
      </c>
    </row>
    <row r="139" spans="19:19">
      <c r="S139" s="3" t="str">
        <f t="shared" si="4"/>
        <v/>
      </c>
    </row>
    <row r="140" spans="19:19">
      <c r="S140" s="3" t="str">
        <f t="shared" si="4"/>
        <v/>
      </c>
    </row>
    <row r="141" spans="19:19">
      <c r="S141" s="3" t="str">
        <f t="shared" si="4"/>
        <v/>
      </c>
    </row>
    <row r="142" spans="19:19">
      <c r="S142" s="3" t="str">
        <f t="shared" si="4"/>
        <v/>
      </c>
    </row>
    <row r="143" spans="19:19">
      <c r="S143" s="3" t="str">
        <f t="shared" si="4"/>
        <v/>
      </c>
    </row>
    <row r="144" spans="19:19">
      <c r="S144" s="3" t="str">
        <f t="shared" si="4"/>
        <v/>
      </c>
    </row>
    <row r="145" spans="19:19">
      <c r="S145" s="3" t="str">
        <f t="shared" si="4"/>
        <v/>
      </c>
    </row>
    <row r="146" spans="19:19">
      <c r="S146" s="3" t="str">
        <f t="shared" si="4"/>
        <v/>
      </c>
    </row>
    <row r="147" spans="19:19">
      <c r="S147" s="3" t="str">
        <f t="shared" si="4"/>
        <v/>
      </c>
    </row>
    <row r="148" spans="19:19">
      <c r="S148" s="3" t="str">
        <f t="shared" si="4"/>
        <v/>
      </c>
    </row>
    <row r="149" spans="19:19">
      <c r="S149" s="3" t="str">
        <f t="shared" si="4"/>
        <v/>
      </c>
    </row>
    <row r="150" spans="19:19">
      <c r="S150" s="3" t="str">
        <f t="shared" si="4"/>
        <v/>
      </c>
    </row>
    <row r="151" spans="19:19">
      <c r="S151" s="3" t="str">
        <f t="shared" si="4"/>
        <v/>
      </c>
    </row>
    <row r="152" spans="19:19">
      <c r="S152" s="3" t="str">
        <f t="shared" si="4"/>
        <v/>
      </c>
    </row>
    <row r="153" spans="19:19">
      <c r="S153" s="3" t="str">
        <f t="shared" si="4"/>
        <v/>
      </c>
    </row>
    <row r="154" spans="19:19">
      <c r="S154" s="3" t="str">
        <f t="shared" si="4"/>
        <v/>
      </c>
    </row>
    <row r="155" spans="19:19">
      <c r="S155" s="3" t="str">
        <f t="shared" si="4"/>
        <v/>
      </c>
    </row>
    <row r="156" spans="19:19">
      <c r="S156" s="3" t="str">
        <f t="shared" si="4"/>
        <v/>
      </c>
    </row>
    <row r="157" spans="19:19">
      <c r="S157" s="3" t="str">
        <f t="shared" si="4"/>
        <v/>
      </c>
    </row>
    <row r="158" spans="19:19">
      <c r="S158" s="3" t="str">
        <f t="shared" si="4"/>
        <v/>
      </c>
    </row>
    <row r="159" spans="19:19">
      <c r="S159" s="3" t="str">
        <f t="shared" si="4"/>
        <v/>
      </c>
    </row>
    <row r="160" spans="19:19">
      <c r="S160" s="3" t="str">
        <f t="shared" si="4"/>
        <v/>
      </c>
    </row>
    <row r="161" spans="19:19">
      <c r="S161" s="3" t="str">
        <f t="shared" si="4"/>
        <v/>
      </c>
    </row>
    <row r="162" spans="19:19">
      <c r="S162" s="3" t="str">
        <f t="shared" si="4"/>
        <v/>
      </c>
    </row>
    <row r="163" spans="19:19">
      <c r="S163" s="3" t="str">
        <f t="shared" si="4"/>
        <v/>
      </c>
    </row>
    <row r="164" spans="19:19">
      <c r="S164" s="3" t="str">
        <f t="shared" si="4"/>
        <v/>
      </c>
    </row>
    <row r="165" spans="19:19">
      <c r="S165" s="3" t="str">
        <f t="shared" si="4"/>
        <v/>
      </c>
    </row>
    <row r="166" spans="19:19">
      <c r="S166" s="3" t="str">
        <f t="shared" si="4"/>
        <v/>
      </c>
    </row>
    <row r="167" spans="19:19">
      <c r="S167" s="3" t="str">
        <f t="shared" si="4"/>
        <v/>
      </c>
    </row>
    <row r="168" spans="19:19">
      <c r="S168" s="3" t="str">
        <f t="shared" si="4"/>
        <v/>
      </c>
    </row>
    <row r="169" spans="19:19">
      <c r="S169" s="3" t="str">
        <f t="shared" si="4"/>
        <v/>
      </c>
    </row>
  </sheetData>
  <mergeCells count="1">
    <mergeCell ref="B1:N1"/>
  </mergeCells>
  <phoneticPr fontId="9" type="noConversion"/>
  <pageMargins left="0.69930555555555596" right="0.69930555555555596" top="0.75" bottom="0.75" header="0.3" footer="0.3"/>
  <pageSetup paperSize="9" orientation="portrait" horizontalDpi="2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C4" sqref="C4"/>
    </sheetView>
  </sheetViews>
  <sheetFormatPr defaultColWidth="9" defaultRowHeight="13.5"/>
  <cols>
    <col min="1" max="1" width="92" customWidth="1"/>
    <col min="2" max="2" width="17.625" customWidth="1"/>
  </cols>
  <sheetData>
    <row r="1" spans="1:1" ht="59.25" customHeight="1">
      <c r="A1" s="18" t="s">
        <v>47</v>
      </c>
    </row>
    <row r="2" spans="1:1" ht="59.25" customHeight="1">
      <c r="A2" s="19" t="s">
        <v>45</v>
      </c>
    </row>
    <row r="3" spans="1:1" ht="59.25" customHeight="1">
      <c r="A3" s="18" t="s">
        <v>46</v>
      </c>
    </row>
    <row r="4" spans="1:1" ht="59.25" customHeight="1">
      <c r="A4" s="21" t="s">
        <v>48</v>
      </c>
    </row>
    <row r="5" spans="1:1" ht="59.25" customHeight="1">
      <c r="A5" s="19" t="s">
        <v>49</v>
      </c>
    </row>
    <row r="6" spans="1:1" ht="59.25" customHeight="1">
      <c r="A6" s="18" t="s">
        <v>50</v>
      </c>
    </row>
    <row r="7" spans="1:1" ht="31.5" customHeight="1">
      <c r="A7" s="1"/>
    </row>
    <row r="8" spans="1:1" ht="31.5" customHeight="1">
      <c r="A8" s="1"/>
    </row>
  </sheetData>
  <phoneticPr fontId="9" type="noConversion"/>
  <pageMargins left="0.69930555555555596" right="0.69930555555555596" top="0.75" bottom="0.75" header="0.3" footer="0.3"/>
  <pageSetup paperSize="9" orientation="portrait" horizontalDpi="4294967294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首页</vt:lpstr>
      <vt:lpstr>成绩记录表</vt:lpstr>
      <vt:lpstr>成绩查询表</vt:lpstr>
      <vt:lpstr>使用说明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2006-09-13T11:21:00Z</dcterms:created>
  <dcterms:modified xsi:type="dcterms:W3CDTF">2016-04-02T12:47:53Z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