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93" i="4" l="1"/>
  <c r="A93" i="4"/>
  <c r="R73" i="4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C100" i="4" l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B103" i="4" s="1"/>
  <c r="C103" i="4" s="1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B95" i="4" s="1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A96" i="4"/>
  <c r="R104" i="4"/>
  <c r="A104" i="4"/>
  <c r="R96" i="4"/>
  <c r="R108" i="4" l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A108" i="4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<sst xmlns="http://schemas.openxmlformats.org/spreadsheetml/2006/main" count="1888" uniqueCount="1616">
  <si>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</si>
  <si>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</si>
  <si>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</si>
  <si>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</si>
  <si>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</si>
  <si>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</si>
  <si>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</si>
  <si>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</si>
  <si>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</si>
  <si>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</si>
  <si>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</si>
  <si>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</si>
  <si>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</si>
  <si>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</si>
  <si>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</si>
  <si>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</si>
  <si>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</si>
  <si>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</si>
  <si>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</si>
  <si>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</si>
  <si>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</si>
  <si>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</si>
  <si>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</si>
  <si>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</si>
  <si>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</si>
  <si>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</si>
  <si>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</si>
  <si>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</si>
  <si>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</si>
  <si>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</si>
  <si>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</si>
  <si>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</si>
  <si>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</si>
  <si>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</si>
  <si>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</si>
  <si>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</si>
  <si>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</si>
  <si>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</si>
  <si>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</si>
  <si>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</si>
  <si>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</si>
  <si>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</si>
  <si>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</si>
  <si>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</si>
  <si>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</si>
  <si>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</si>
  <si>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</si>
  <si>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</si>
  <si>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</si>
  <si>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</si>
  <si>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</si>
  <si>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</si>
  <si>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</si>
  <si>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</si>
  <si>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</si>
  <si>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</si>
  <si>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</si>
  <si>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</si>
  <si>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</si>
  <si>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</si>
  <si>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</si>
  <si>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</si>
  <si>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</si>
  <si>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</si>
  <si>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</si>
  <si>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</si>
  <si>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</si>
  <si>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</si>
  <si>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</si>
  <si>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</si>
  <si>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</si>
  <si>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</si>
  <si>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</si>
  <si>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</si>
  <si>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</si>
  <si>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</si>
  <si>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</si>
  <si>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</si>
  <si>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</si>
  <si>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</si>
  <si>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</si>
  <si>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</si>
  <si>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</si>
  <si>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</si>
  <si>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</si>
  <si>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</si>
  <si>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</si>
  <si>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</si>
  <si>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</si>
  <si>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</si>
  <si>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</si>
  <si>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</si>
  <si>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</si>
  <si>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</si>
  <si>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</si>
  <si>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</si>
  <si>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</si>
  <si>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</si>
  <si>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</si>
  <si>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</si>
  <si>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</si>
  <si>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</si>
  <si>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</si>
  <si>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</si>
  <si>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</si>
  <si>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</si>
  <si>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</si>
  <si>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</si>
  <si>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</si>
  <si>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</si>
  <si>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</si>
  <si>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</si>
  <si>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</si>
  <si>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</si>
  <si>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</si>
  <si>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</si>
  <si>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</si>
  <si>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</si>
  <si>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</si>
  <si>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</si>
  <si>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</si>
  <si>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</si>
  <si>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</si>
  <si>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</si>
  <si>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</si>
  <si>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</si>
  <si>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</si>
  <si>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</si>
  <si>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</si>
  <si>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</si>
  <si>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</si>
  <si>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</si>
  <si>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</si>
  <si>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</si>
  <si>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</si>
  <si>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</si>
  <si>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</si>
  <si>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</si>
  <si>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</si>
  <si>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</si>
  <si>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</si>
  <si>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</si>
  <si>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</si>
  <si>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</si>
  <si>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</si>
  <si>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</si>
  <si>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</si>
  <si>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</si>
  <si>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</si>
  <si>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</si>
  <si>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</si>
  <si>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</si>
  <si>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</si>
  <si>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</si>
  <si>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</si>
  <si>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</si>
  <si>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</si>
  <si>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</si>
  <si>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</si>
  <si>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</si>
  <si>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</si>
  <si>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</si>
  <si>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</si>
  <si>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</si>
  <si>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</si>
  <si>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</si>
  <si>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</si>
  <si>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</si>
  <si>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</si>
  <si>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</si>
  <si>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</si>
  <si>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</si>
  <si>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</si>
  <si>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</si>
  <si>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</si>
  <si>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</si>
  <si>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</si>
  <si>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</si>
  <si>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</si>
  <si>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</si>
  <si>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</si>
  <si>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</si>
  <si>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</si>
  <si>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</si>
  <si>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</si>
  <si>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</si>
  <si>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</si>
  <si>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</si>
  <si>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</si>
  <si>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</si>
  <si>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</si>
  <si>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</si>
  <si>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</si>
  <si>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</si>
  <si>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</si>
  <si>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</si>
  <si>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</si>
  <si>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</si>
  <si>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</si>
  <si>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</si>
  <si>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</si>
  <si>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</si>
  <si>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</si>
  <si>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</si>
  <si>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</si>
  <si>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</si>
  <si>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</si>
  <si>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</si>
  <si>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</si>
  <si>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</si>
  <si>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</si>
  <si>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</si>
  <si>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</si>
  <si>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</si>
  <si>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</si>
  <si>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</si>
  <si>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</si>
  <si>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</si>
  <si>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</si>
  <si>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</si>
  <si>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</si>
  <si>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</si>
  <si>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</si>
  <si>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</si>
  <si>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</si>
  <si>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</si>
  <si>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</si>
  <si>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</si>
  <si>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</si>
  <si>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</si>
  <si>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</si>
  <si>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</si>
  <si>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</si>
  <si>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</si>
  <si>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</si>
  <si>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</si>
  <si>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</si>
  <si>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</si>
  <si>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</si>
  <si>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</si>
  <si>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</si>
  <si>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</si>
  <si>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</si>
  <si>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</si>
  <si>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</si>
  <si>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</si>
  <si>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</si>
  <si>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</si>
  <si>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</si>
  <si>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</si>
  <si>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</si>
  <si>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</si>
  <si>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</si>
  <si>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</si>
  <si>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</si>
  <si>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</si>
  <si>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</si>
  <si>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</si>
  <si>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</si>
  <si>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</si>
  <si>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</si>
  <si>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</si>
  <si>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</si>
  <si>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</si>
  <si>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</si>
  <si>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</si>
  <si>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</si>
  <si>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</si>
  <si>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</si>
  <si>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</si>
  <si>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</si>
  <si>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</si>
  <si>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</si>
  <si>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</si>
  <si>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</si>
  <si>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</si>
  <si>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</si>
  <si>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</si>
  <si>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</si>
  <si>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</si>
  <si>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</si>
  <si>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</si>
  <si>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</si>
  <si>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</si>
  <si>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</si>
  <si>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</si>
  <si>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</si>
  <si>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</si>
  <si>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</si>
  <si>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</si>
  <si>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</si>
  <si>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</si>
  <si>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</si>
  <si>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</si>
  <si>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</si>
  <si>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</si>
  <si>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</si>
  <si>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</si>
  <si>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</si>
  <si>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</si>
  <si>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</si>
  <si>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</si>
  <si>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</si>
  <si>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</si>
  <si>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</si>
  <si>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</si>
  <si>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</si>
  <si>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</si>
  <si>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</si>
  <si>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</si>
  <si>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</si>
  <si>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</si>
  <si>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</si>
  <si>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</si>
  <si>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</si>
  <si>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</si>
  <si>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</si>
  <si>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</si>
  <si>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</si>
  <si>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</si>
  <si>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</si>
  <si>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</si>
  <si>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</si>
  <si>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</si>
  <si>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</si>
  <si>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</si>
  <si>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</si>
  <si>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</si>
  <si>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</si>
  <si>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</si>
  <si>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</si>
  <si>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</si>
  <si>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</si>
  <si>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</si>
  <si>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</si>
  <si>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</si>
  <si>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</si>
  <si>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</si>
  <si>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</si>
  <si>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</si>
  <si>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</si>
  <si>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</si>
  <si>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</si>
  <si>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</si>
  <si>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</si>
  <si>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</si>
  <si>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</si>
  <si>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</si>
  <si>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</si>
  <si>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</si>
  <si>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</si>
  <si>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</si>
  <si>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</si>
  <si>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</si>
  <si>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</si>
  <si>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</si>
  <si>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</si>
  <si>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</si>
  <si>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</si>
  <si>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</si>
  <si>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</si>
  <si>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</si>
  <si>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</si>
  <si>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</si>
  <si>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</si>
  <si>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</si>
  <si>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</si>
  <si>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</si>
  <si>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</si>
  <si>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</si>
  <si>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</si>
  <si>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</si>
  <si>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</si>
  <si>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</si>
  <si>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</si>
  <si>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</si>
  <si>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</si>
  <si>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</si>
  <si>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</si>
  <si>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</si>
  <si>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</si>
  <si>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</si>
  <si>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</si>
  <si>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</si>
  <si>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</si>
  <si>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</si>
  <si>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</si>
  <si>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</si>
  <si>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</si>
  <si>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</si>
  <si>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</si>
  <si>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</si>
  <si>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</si>
  <si>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</si>
  <si>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</si>
  <si>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</si>
  <si>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</si>
  <si>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</si>
  <si>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</si>
  <si>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</si>
  <si>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</si>
  <si>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</si>
  <si>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</si>
  <si>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</si>
  <si>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</si>
  <si>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</si>
  <si>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</si>
  <si>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</si>
  <si>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</si>
  <si>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</si>
  <si>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</si>
  <si>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</si>
  <si>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</si>
  <si>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</si>
  <si>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</si>
  <si>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</si>
  <si>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</si>
  <si>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</si>
  <si>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</si>
  <si>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</si>
  <si>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</si>
  <si>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</si>
  <si>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</si>
  <si>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</si>
  <si>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</si>
  <si>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</si>
  <si>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</si>
  <si>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</si>
  <si>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</si>
  <si>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</si>
  <si>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</si>
  <si>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</si>
  <si>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</si>
  <si>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</si>
  <si>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</si>
  <si>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</si>
  <si>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</si>
  <si>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</si>
  <si>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</si>
  <si>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</si>
  <si>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</si>
  <si>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</si>
  <si>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</si>
  <si>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</si>
  <si>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</si>
  <si>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</si>
  <si>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</si>
  <si>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</si>
  <si>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</si>
  <si>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</si>
  <si>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</si>
  <si>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</si>
  <si>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</si>
  <si>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</si>
  <si>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</si>
  <si>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</si>
  <si>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</si>
  <si>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</si>
  <si>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</si>
  <si>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</si>
  <si>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</si>
  <si>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</si>
  <si>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</si>
  <si>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</si>
  <si>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</si>
  <si>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</si>
  <si>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</si>
  <si>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</si>
  <si>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</si>
  <si>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</si>
  <si>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</si>
  <si>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</si>
  <si>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</si>
  <si>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</si>
  <si>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</si>
  <si>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</si>
  <si>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</si>
  <si>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</si>
  <si>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</si>
  <si>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</si>
  <si>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</si>
  <si>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</si>
  <si>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</si>
  <si>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</si>
  <si>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</si>
  <si>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</si>
  <si>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</si>
  <si>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</si>
  <si>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</si>
  <si>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</si>
  <si>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</si>
  <si>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</si>
  <si>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</si>
  <si>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</si>
  <si>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</si>
  <si>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</si>
  <si>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</si>
  <si>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</si>
  <si>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</si>
  <si>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</si>
  <si>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</si>
  <si>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</si>
  <si>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</si>
  <si>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</si>
  <si>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</si>
  <si>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</si>
  <si>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</si>
  <si>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</si>
  <si>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</si>
  <si>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</si>
  <si>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</si>
  <si>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</si>
  <si>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</si>
  <si>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</si>
  <si>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</si>
  <si>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</si>
  <si>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</si>
  <si>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</si>
  <si>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</si>
  <si>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</si>
  <si>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</si>
  <si>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</si>
  <si>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</si>
  <si>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</si>
  <si>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</si>
  <si>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</si>
  <si>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</si>
  <si>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</si>
  <si>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</si>
  <si>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</si>
  <si>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</si>
  <si>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</si>
  <si>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</si>
  <si>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</si>
  <si>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</si>
  <si>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</si>
  <si>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</si>
  <si>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</si>
  <si>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</si>
  <si>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</si>
  <si>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</si>
  <si>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</si>
  <si>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</si>
  <si>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</si>
  <si>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</si>
  <si>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</si>
  <si>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</si>
  <si>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</si>
  <si>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</si>
  <si>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</si>
  <si>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</si>
  <si>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</si>
  <si>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</si>
  <si>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</si>
  <si>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</si>
  <si>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</si>
  <si>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</si>
  <si>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</si>
  <si>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</si>
  <si>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</si>
  <si>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</si>
  <si>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</si>
  <si>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</si>
  <si>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</si>
  <si>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</si>
  <si>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</si>
  <si>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</si>
  <si>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</si>
  <si>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</si>
  <si>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</si>
  <si>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</si>
  <si>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</si>
  <si>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</si>
  <si>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</si>
  <si>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</si>
  <si>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</si>
  <si>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</si>
  <si>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</si>
  <si>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</si>
  <si>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</si>
  <si>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</si>
  <si>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</si>
  <si>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</si>
  <si>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</si>
  <si>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</si>
  <si>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</si>
  <si>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</si>
  <si>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</si>
  <si>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</si>
  <si>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</si>
  <si>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</si>
  <si>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</si>
  <si>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</si>
  <si>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</si>
  <si>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</si>
  <si>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</si>
  <si>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</si>
  <si>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</si>
  <si>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</si>
  <si>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</si>
  <si>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</si>
  <si>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</si>
  <si>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</si>
  <si>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</si>
  <si>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</si>
  <si>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</si>
  <si>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</si>
  <si>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</si>
  <si>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</si>
  <si>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</si>
  <si>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</si>
  <si>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</si>
  <si>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</si>
  <si>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</si>
  <si>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</si>
  <si>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</si>
  <si>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</si>
  <si>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</si>
  <si>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</si>
  <si>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</si>
  <si>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</si>
  <si>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</si>
  <si>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</si>
  <si>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</si>
  <si>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</si>
  <si>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</si>
  <si>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</si>
  <si>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</si>
  <si>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</si>
  <si>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</si>
  <si>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</si>
  <si>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</si>
  <si>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</si>
  <si>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</si>
  <si>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</si>
  <si>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</si>
  <si>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</si>
  <si>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</si>
  <si>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</si>
  <si>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</si>
  <si>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</si>
  <si>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</si>
  <si>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</si>
  <si>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</si>
  <si>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</si>
  <si>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</si>
  <si>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</si>
  <si>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</si>
  <si>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</si>
  <si>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</si>
  <si>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</si>
  <si>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</si>
  <si>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</si>
  <si>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</si>
  <si>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</si>
  <si>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</si>
  <si>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</si>
  <si>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</si>
  <si>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</si>
  <si>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</si>
  <si>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</si>
  <si>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</si>
  <si>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</si>
  <si>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</si>
  <si>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</si>
  <si>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</si>
  <si>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</si>
  <si>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</si>
  <si>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</si>
  <si>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</si>
  <si>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</si>
  <si>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</si>
  <si>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</si>
  <si>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</si>
  <si>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</si>
  <si>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</si>
  <si>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</si>
  <si>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</si>
  <si>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</si>
  <si>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</si>
  <si>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</si>
  <si>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</si>
  <si>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</si>
  <si>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</si>
  <si>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</si>
  <si>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</si>
  <si>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</si>
  <si>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</si>
  <si>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</si>
  <si>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</si>
  <si>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</si>
  <si>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</si>
  <si>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</si>
  <si>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</si>
  <si>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</si>
  <si>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</si>
  <si>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</si>
  <si>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</si>
  <si>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</si>
  <si>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</si>
  <si>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</si>
  <si>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</si>
  <si>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</si>
  <si>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</si>
  <si>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</si>
  <si>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</si>
  <si>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</si>
  <si>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</si>
  <si>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</si>
  <si>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</si>
  <si>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</si>
  <si>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</si>
  <si>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</si>
  <si>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</si>
  <si>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</si>
  <si>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</si>
  <si>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</si>
  <si>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</si>
  <si>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</si>
  <si>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</si>
  <si>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</si>
  <si>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</si>
  <si>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</si>
  <si>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</si>
  <si>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</si>
  <si>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</si>
  <si>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</si>
  <si>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</si>
  <si>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</si>
  <si>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</si>
  <si>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</si>
  <si>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</si>
  <si>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</si>
  <si>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</si>
  <si>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</si>
  <si>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</si>
  <si>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</si>
  <si>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</si>
  <si>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</si>
  <si>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</si>
  <si>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</si>
  <si>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</si>
  <si>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</si>
  <si>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</si>
  <si>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</si>
  <si>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</si>
  <si>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</si>
  <si>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</si>
  <si>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</si>
  <si>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</si>
  <si>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</si>
  <si>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</si>
  <si>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</si>
  <si>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</si>
  <si>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</si>
  <si>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</si>
  <si>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</si>
  <si>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</si>
  <si>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</si>
  <si>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</si>
  <si>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</si>
  <si>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</si>
  <si>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</si>
  <si>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</si>
  <si>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</si>
  <si>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</si>
  <si>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</si>
  <si>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</si>
  <si>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</si>
  <si>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</si>
  <si>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</si>
  <si>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</si>
  <si>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</si>
  <si>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</si>
  <si>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</si>
  <si>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</si>
  <si>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</si>
  <si>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</si>
  <si>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</si>
  <si>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</si>
  <si>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</si>
  <si>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</si>
  <si>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</si>
  <si>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</si>
  <si>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</si>
  <si>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</si>
  <si>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</si>
  <si>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</si>
  <si>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</si>
  <si>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</si>
  <si>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</si>
  <si>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</si>
  <si>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</si>
  <si>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</si>
  <si>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</si>
  <si>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</si>
  <si>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</si>
  <si>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</si>
  <si>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</si>
  <si>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</si>
  <si>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</si>
  <si>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</si>
  <si>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</si>
  <si>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</si>
  <si>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</si>
  <si>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</si>
  <si>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</si>
  <si>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</si>
  <si>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</si>
  <si>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</si>
  <si>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</si>
  <si>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</si>
  <si>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</si>
  <si>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</si>
  <si>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</si>
  <si>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</si>
  <si>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</si>
  <si>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</si>
  <si>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</si>
  <si>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</si>
  <si>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</si>
  <si>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</si>
  <si>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</si>
  <si>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</si>
  <si>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</si>
  <si>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</si>
  <si>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</si>
  <si>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</si>
  <si>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</si>
  <si>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</si>
  <si>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</si>
  <si>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</si>
  <si>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</si>
  <si>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</si>
  <si>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</si>
  <si>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</si>
  <si>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</si>
  <si>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</si>
  <si>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</si>
  <si>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</si>
  <si>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</si>
  <si>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</si>
  <si>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</si>
  <si>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</si>
  <si>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</si>
  <si>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</si>
  <si>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</si>
  <si>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</si>
  <si>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</si>
  <si>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</si>
  <si>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</si>
  <si>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</si>
  <si>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</si>
  <si>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</si>
  <si>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</si>
  <si>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</si>
  <si>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</si>
  <si>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</si>
  <si>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</si>
  <si>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</si>
  <si>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</si>
  <si>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</si>
  <si>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</si>
  <si>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</si>
  <si>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</si>
  <si>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</si>
  <si>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</si>
  <si>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</si>
  <si>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</si>
  <si>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</si>
  <si>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</si>
  <si>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</si>
  <si>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</si>
  <si>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</si>
  <si>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</si>
  <si>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</si>
  <si>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</si>
  <si>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</si>
  <si>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</si>
  <si>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</si>
  <si>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</si>
  <si>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</si>
  <si>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</si>
  <si>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</si>
  <si>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</si>
  <si>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</si>
  <si>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</si>
  <si>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</si>
  <si>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</si>
  <si>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</si>
  <si>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</si>
  <si>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</si>
  <si>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</si>
  <si>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</si>
  <si>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</si>
  <si>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</si>
  <si>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</si>
  <si>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</si>
  <si>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</si>
  <si>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</si>
  <si>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</si>
  <si>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</si>
  <si>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</si>
  <si>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</si>
  <si>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</si>
  <si>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</si>
  <si>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</si>
  <si>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</si>
  <si>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</si>
  <si>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</si>
  <si>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</si>
  <si>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</si>
  <si>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</si>
  <si>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</si>
  <si>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</si>
  <si>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</si>
  <si>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</si>
  <si>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</si>
  <si>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</si>
  <si>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</si>
  <si>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</si>
  <si>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</si>
  <si>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</si>
  <si>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</si>
  <si>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</si>
  <si>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</si>
  <si>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</si>
  <si>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</si>
  <si>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</si>
  <si>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</si>
  <si>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</si>
  <si>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</si>
  <si>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</si>
  <si>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</si>
  <si>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</si>
  <si>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</si>
  <si>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</si>
  <si>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</si>
  <si>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</si>
  <si>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</si>
  <si>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</si>
  <si>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</si>
  <si>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</si>
  <si>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</si>
  <si>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</si>
  <si>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</si>
  <si>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</si>
  <si>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</si>
  <si>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</si>
  <si>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</si>
  <si>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</si>
  <si>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</si>
  <si>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</si>
  <si>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</si>
  <si>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</si>
  <si>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</si>
  <si>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</si>
  <si>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</si>
  <si>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</si>
  <si>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</si>
  <si>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</si>
  <si>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</si>
  <si>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</si>
  <si>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</si>
  <si>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</si>
  <si>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</si>
  <si>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</si>
  <si>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</si>
  <si>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</si>
  <si>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</si>
  <si>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</si>
  <si>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</si>
  <si>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</si>
  <si>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</si>
  <si>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</si>
  <si>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</si>
  <si>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</si>
  <si>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</si>
  <si>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</si>
  <si>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</si>
  <si>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</si>
  <si>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</si>
  <si>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</si>
  <si>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</si>
  <si>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</si>
  <si>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</si>
  <si>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</si>
  <si>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</si>
  <si>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</si>
  <si>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</si>
  <si>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</si>
  <si>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</si>
  <si>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</si>
  <si>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</si>
  <si>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</si>
  <si>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</si>
  <si>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</si>
  <si>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</si>
  <si>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</si>
  <si>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</si>
  <si>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</si>
  <si>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</si>
  <si>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</si>
  <si>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</si>
  <si>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</si>
  <si>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</si>
  <si>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</si>
  <si>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</si>
  <si>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</si>
  <si>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</si>
  <si>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</si>
  <si>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</si>
  <si>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</si>
  <si>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</si>
  <si>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</si>
  <si>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</si>
  <si>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</si>
  <si>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</si>
  <si>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</si>
  <si>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</si>
  <si>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</si>
  <si>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</si>
  <si>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</si>
  <si>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</si>
  <si>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</si>
  <si>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</si>
  <si>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</si>
  <si>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</si>
  <si>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</si>
  <si>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</si>
  <si>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</si>
  <si>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</si>
  <si>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</si>
  <si>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</si>
  <si>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</si>
  <si>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</si>
  <si>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</si>
  <si>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</si>
  <si>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</si>
  <si>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</si>
  <si>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</si>
  <si>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</si>
  <si>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</si>
  <si>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</si>
  <si>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</si>
  <si>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</si>
  <si>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</si>
  <si>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</si>
  <si>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</si>
  <si>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</si>
  <si>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</si>
  <si>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</si>
  <si>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</si>
  <si>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</si>
  <si>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</si>
  <si>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</si>
  <si>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</si>
  <si>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</si>
  <si>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</si>
  <si>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</si>
  <si>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</si>
  <si>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</si>
  <si>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</si>
  <si>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</si>
  <si>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</si>
  <si>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</si>
  <si>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</si>
  <si>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</si>
  <si>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</si>
  <si>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</si>
  <si>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</si>
  <si>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</si>
  <si>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</si>
  <si>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</si>
  <si>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</si>
  <si>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</si>
  <si>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</si>
  <si>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</si>
  <si>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</si>
  <si>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</si>
  <si>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</si>
  <si>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</si>
  <si>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</si>
  <si>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</si>
  <si>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</si>
  <si>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</si>
  <si>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</si>
  <si>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</si>
  <si>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</si>
  <si>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</si>
  <si>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</si>
  <si>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</si>
  <si>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</si>
  <si>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</si>
  <si>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</si>
  <si>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</si>
  <si>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</si>
  <si>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</si>
  <si>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</si>
  <si>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</si>
  <si>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</si>
  <si>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</si>
  <si>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</si>
  <si>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</si>
  <si>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</si>
  <si>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</si>
  <si>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</si>
  <si>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</si>
  <si>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</si>
  <si>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</si>
  <si>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</si>
  <si>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</si>
  <si>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</si>
  <si>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</si>
  <si>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</si>
  <si>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</si>
  <si>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</si>
  <si>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</si>
  <si>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</si>
  <si>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</si>
  <si>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</si>
  <si>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</si>
  <si>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</si>
  <si>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</si>
  <si>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</si>
  <si>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</si>
  <si>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</si>
  <si>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</si>
  <si>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</si>
  <si>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</si>
  <si>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</si>
  <si>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</si>
  <si>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</si>
  <si>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</si>
  <si>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</si>
  <si>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</si>
  <si>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</si>
  <si>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</si>
  <si>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</si>
  <si>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</si>
  <si>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</si>
  <si>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</si>
  <si>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</si>
  <si>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</si>
  <si>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</si>
  <si>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</si>
  <si>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</si>
  <si>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</si>
  <si>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</si>
  <si>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</si>
  <si>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</si>
  <si>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</si>
  <si>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</si>
  <si>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</si>
  <si>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</si>
  <si>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</si>
  <si>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</si>
  <si>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</si>
  <si>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</si>
  <si>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</si>
  <si>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</si>
  <si>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</si>
  <si>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</si>
  <si>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</si>
  <si>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</si>
  <si>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</si>
  <si>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</si>
  <si>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</si>
  <si>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</si>
  <si>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</si>
  <si>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</si>
  <si>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</si>
  <si>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</si>
  <si>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</si>
  <si>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</si>
  <si>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</si>
  <si>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</si>
  <si>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</si>
  <si>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</si>
  <si>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</si>
  <si>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</si>
  <si>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</si>
  <si>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</si>
  <si>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</si>
  <si>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</si>
  <si>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</si>
  <si>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</si>
  <si>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</si>
  <si>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</si>
  <si>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</si>
  <si>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</si>
  <si>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</si>
  <si>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</si>
  <si>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</si>
  <si>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</si>
  <si>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</si>
  <si>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</si>
  <si>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</si>
  <si>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</si>
  <si>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</si>
  <si>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</si>
  <si>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</si>
  <si>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</si>
  <si>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</si>
  <si>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</si>
  <si>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</si>
  <si>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</si>
  <si>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</si>
  <si>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</si>
  <si>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</si>
  <si>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</si>
  <si>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</si>
  <si>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</si>
  <si>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</si>
  <si>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</si>
  <si>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</si>
  <si>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</si>
  <si>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</si>
  <si>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</si>
  <si>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</si>
  <si>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</si>
  <si>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</si>
  <si>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</si>
  <si>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</si>
  <si>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</si>
  <si>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</si>
  <si>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</si>
  <si>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</si>
  <si>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</si>
  <si>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</si>
  <si>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</si>
  <si>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</si>
  <si>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</si>
  <si>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</si>
  <si>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</si>
  <si>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</si>
  <si>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</si>
  <si>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</si>
  <si>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</si>
  <si>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</si>
  <si>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</si>
  <si>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</si>
  <si>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</si>
  <si>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</si>
  <si>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</si>
  <si>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</si>
  <si>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</si>
  <si>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</si>
  <si>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</si>
  <si>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</si>
  <si>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</si>
  <si>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</si>
  <si>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</si>
  <si>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</si>
  <si>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</si>
  <si>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</si>
  <si>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</si>
  <si>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</si>
  <si>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</si>
  <si>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</si>
  <si>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</si>
  <si>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</si>
  <si>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</si>
  <si>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</si>
  <si>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</si>
  <si>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</si>
  <si>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</si>
  <si>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</si>
  <si>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</si>
  <si>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</si>
  <si>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</si>
  <si>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</si>
  <si>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</si>
  <si>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</si>
  <si>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</si>
  <si>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</si>
  <si>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</si>
  <si>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</si>
  <si>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</si>
  <si>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</si>
  <si>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</si>
  <si>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</si>
  <si>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</si>
  <si>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</si>
  <si>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</si>
  <si>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</si>
  <si>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</si>
  <si>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</si>
  <si>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</si>
  <si>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</si>
  <si>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</si>
  <si>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</si>
  <si>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</si>
  <si>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</si>
  <si>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</si>
  <si>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</si>
  <si>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</si>
  <si>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</si>
  <si>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</si>
  <si>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</si>
  <si>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</si>
  <si>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</si>
  <si>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</si>
  <si>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</si>
  <si>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</si>
  <si>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</si>
  <si>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</si>
  <si>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</si>
  <si>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</si>
  <si>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</si>
  <si>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</si>
  <si>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</si>
  <si>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</si>
  <si>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</si>
  <si>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</si>
  <si>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</si>
  <si>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</si>
  <si>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</si>
  <si>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</si>
  <si>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</si>
  <si>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</si>
  <si>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</si>
  <si>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</si>
  <si>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</si>
  <si>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</si>
  <si>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</si>
  <si>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</si>
  <si>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</si>
  <si>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</si>
  <si>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</si>
  <si>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</si>
  <si>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</si>
  <si>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</si>
  <si>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</si>
  <si>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</si>
  <si>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</si>
  <si>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</si>
  <si>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</si>
  <si>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</si>
  <si>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</si>
  <si>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</si>
  <si>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</si>
  <si>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</si>
  <si>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</si>
  <si>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</si>
  <si>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</si>
  <si>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</si>
  <si>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</si>
  <si>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</si>
  <si>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</si>
  <si>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</si>
  <si>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</si>
  <si>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</si>
  <si>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</si>
  <si>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</si>
  <si>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</si>
  <si>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</si>
  <si>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</si>
  <si>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</si>
  <si>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</si>
  <si>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</si>
  <si>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</si>
  <si>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</si>
  <si>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</si>
  <si>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</si>
  <si>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</si>
  <si>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</si>
  <si>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</si>
  <si>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</si>
  <si>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</si>
  <si>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</si>
  <si>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</si>
  <si>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</si>
  <si>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</si>
  <si>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</si>
  <si>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</si>
  <si>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</si>
  <si>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</si>
  <si>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</si>
  <si>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</si>
  <si>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</si>
  <si>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</si>
  <si>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</si>
  <si>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</si>
  <si>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</si>
  <si>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</si>
  <si>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</si>
  <si>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</si>
  <si>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</si>
  <si>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</si>
  <si>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</si>
  <si>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</si>
  <si>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</si>
  <si>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</si>
  <si>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</si>
  <si>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</si>
  <si>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</si>
  <si>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</si>
  <si>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</si>
  <si>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</si>
  <si>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</si>
  <si>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</si>
  <si>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</si>
  <si>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</si>
  <si>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</si>
  <si>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</si>
  <si>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</si>
  <si>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</si>
  <si>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</si>
  <si>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</si>
  <si>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</si>
  <si>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</si>
  <si>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</si>
  <si>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</si>
  <si>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</si>
  <si>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</si>
  <si>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</si>
  <si>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</si>
  <si>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</si>
  <si>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</si>
  <si>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</si>
  <si>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</si>
  <si>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</si>
  <si>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</si>
  <si>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</si>
  <si>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</si>
  <si>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</si>
  <si>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</si>
  <si>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</si>
  <si>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</si>
  <si>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</si>
  <si>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</si>
  <si>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</si>
  <si>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</si>
  <si>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</si>
  <si>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</si>
  <si>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</si>
  <si>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</si>
  <si>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</si>
  <si>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</si>
  <si>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</si>
  <si>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</si>
  <si>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</si>
  <si>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</si>
  <si>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</si>
  <si>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</si>
  <si>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</si>
  <si>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</si>
  <si>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</si>
  <si>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</si>
  <si>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</si>
  <si>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</si>
  <si>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</si>
  <si>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</si>
  <si>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</si>
  <si>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</si>
  <si>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</si>
  <si>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</si>
  <si>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</si>
  <si>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</si>
  <si>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</si>
  <si>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</si>
  <si>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</si>
  <si>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</si>
  <si>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</si>
  <si>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</si>
  <si>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</si>
  <si>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</si>
  <si>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</si>
  <si>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</si>
  <si>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</si>
  <si>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</si>
  <si>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</si>
  <si>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</si>
  <si>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</si>
  <si>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</si>
  <si>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</si>
  <si>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</si>
  <si>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</si>
  <si>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</si>
  <si>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</si>
  <si>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</si>
  <si>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</si>
  <si>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</si>
  <si>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</si>
  <si>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</si>
  <si>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</si>
  <si>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</si>
  <si>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</si>
  <si>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</si>
  <si>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</si>
  <si>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</si>
  <si>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</si>
  <si>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</si>
  <si>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</si>
  <si>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</si>
  <si>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</si>
  <si>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</si>
  <si>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</si>
  <si>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</si>
  <si>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</si>
  <si>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</si>
  <si>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</si>
  <si>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</si>
  <si>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</si>
  <si>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</si>
  <si>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</si>
  <si>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</si>
  <si>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</si>
  <si>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</si>
  <si>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</si>
  <si>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</si>
  <si>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</si>
  <si>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</si>
  <si>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</si>
  <si>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</si>
  <si>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</si>
  <si>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</si>
  <si>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</si>
  <si>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</si>
  <si>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</si>
  <si>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</si>
  <si>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</si>
  <si>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</si>
  <si>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</si>
  <si>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</si>
  <si>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</si>
  <si>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</si>
  <si>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</si>
  <si>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</si>
  <si>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</si>
  <si>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</si>
  <si>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</si>
  <si>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</si>
  <si>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</si>
  <si>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</si>
  <si>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</si>
  <si>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</si>
  <si>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</si>
  <si>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</si>
  <si>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</si>
  <si>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</si>
  <si>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</si>
  <si>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</si>
  <si>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</si>
  <si>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</si>
  <si>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</si>
  <si>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</si>
  <si>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</si>
  <si>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</si>
  <si>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</si>
  <si>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</si>
  <si>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</si>
  <si>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</si>
  <si>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</si>
  <si>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</si>
  <si>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</si>
  <si>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</si>
  <si>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</si>
  <si>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</si>
  <si>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</si>
  <si>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</si>
  <si>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</si>
  <si>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</si>
  <si>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</si>
  <si>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</si>
  <si>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</si>
  <si>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</si>
  <si>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</si>
  <si>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</si>
  <si>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</si>
  <si>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</si>
  <si>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</si>
  <si>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</si>
  <si>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</si>
  <si>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</si>
  <si>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</si>
  <si>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</si>
  <si>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</si>
  <si>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</si>
  <si>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</si>
  <si>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</si>
  <si>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</si>
  <si>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</si>
  <si>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</si>
  <si>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</si>
  <si>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</si>
  <si>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</si>
  <si>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</si>
  <si>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</si>
  <si>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Config byte 24</t>
  </si>
  <si>
    <t>Config byte 25</t>
  </si>
  <si>
    <t>Config byte 26</t>
  </si>
  <si>
    <t>Config byte 27</t>
  </si>
  <si>
    <t>Config byte 28</t>
  </si>
  <si>
    <t>Config byte 29</t>
  </si>
  <si>
    <t>Config byte 30</t>
  </si>
  <si>
    <t>Config byte 31</t>
  </si>
  <si>
    <t>Config byte 32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</si>
  <si>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</si>
  <si>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</si>
  <si>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</si>
  <si>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</si>
  <si>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</si>
  <si>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</si>
  <si>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</si>
  <si>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</si>
  <si>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</si>
  <si>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</si>
  <si>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saved thermometer states: bit &lt;0&gt; - thermostat, &lt;1&gt; - controller. Possible values: '1' - turned ON, '0' - turned OFF</t>
  </si>
  <si>
    <t>temperature periodical message timer. Possible values:1-255 (1s-255s), value=0 disables periodical messages</t>
  </si>
  <si>
    <t>thermostat periodical message timer. Possible values:1-255 (1s-255s), value=0 disables periodical messages</t>
  </si>
  <si>
    <t>controler periodical message timer. Possible values:1-255 (1s-255s), value=0 disables periodical messages</t>
  </si>
  <si>
    <t>enabled peripheral: bit &lt;0&gt; - temperature, &lt;1&gt; - thermostat, &lt;2&gt; - controller. Possible values: '1' - enabled, '0' - disabled</t>
  </si>
  <si>
    <t>power up source: bit &lt;0&gt; - thermostat, &lt;1&gt; - controller. Possible values: '1' - power up from last saved, '0' - from defined power up values</t>
  </si>
  <si>
    <t>defined thermometer states at the power up: bit &lt;0&gt; - thermostat, &lt;1&gt; - controller. Possible values: '1' - turned ON, '0' -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</si>
</sst>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h"/>
    <numFmt numFmtId="165" formatCode="000000\h"/>
    <numFmt numFmtId="166" formatCode="000000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1" t="s">
        <v>959</v>
      </c>
      <c r="C2" s="40"/>
      <c r="D2" s="112" t="s">
        <v>952</v>
      </c>
      <c r="E2" s="40"/>
      <c r="F2" s="41"/>
      <c r="H2" s="14" t="s">
        <v>264</v>
      </c>
      <c r="I2" s="103" t="s">
        <v>267</v>
      </c>
      <c r="J2" s="1" t="s">
        <v>0</v>
      </c>
    </row>
    <row r="3" spans="2:13" ht="9.9499999999999993" customHeight="1" x14ac:dyDescent="0.2">
      <c r="B3" s="101"/>
      <c r="C3" s="40"/>
      <c r="D3" s="113"/>
      <c r="E3" s="40"/>
      <c r="F3" s="41"/>
      <c r="H3" s="15" t="s">
        <v>268</v>
      </c>
      <c r="I3" s="103"/>
      <c r="J3" s="1" t="s">
        <v>265</v>
      </c>
    </row>
    <row r="4" spans="2:13" ht="9.9499999999999993" customHeight="1" x14ac:dyDescent="0.2">
      <c r="B4" s="101"/>
      <c r="C4" s="40"/>
      <c r="D4" s="113"/>
      <c r="E4" s="40"/>
      <c r="F4" s="41"/>
      <c r="H4" s="15" t="s">
        <v>269</v>
      </c>
      <c r="I4" s="103"/>
      <c r="J4" s="1" t="s">
        <v>266</v>
      </c>
    </row>
    <row r="5" spans="2:13" ht="9.9499999999999993" customHeight="1" x14ac:dyDescent="0.2">
      <c r="B5" s="101"/>
      <c r="C5" s="40"/>
      <c r="D5" s="113"/>
      <c r="E5" s="40"/>
      <c r="F5" s="41"/>
      <c r="H5" s="15"/>
      <c r="I5" s="103"/>
      <c r="M5" s="28"/>
    </row>
    <row r="6" spans="2:13" ht="9.9499999999999993" customHeight="1" x14ac:dyDescent="0.2">
      <c r="B6" s="101"/>
      <c r="C6" s="40"/>
      <c r="D6" s="113"/>
      <c r="E6" s="40"/>
      <c r="F6" s="41"/>
      <c r="H6" s="15"/>
      <c r="I6" s="103"/>
      <c r="M6" s="28"/>
    </row>
    <row r="7" spans="2:13" ht="9.9499999999999993" customHeight="1" x14ac:dyDescent="0.2">
      <c r="B7" s="101"/>
      <c r="C7" s="40"/>
      <c r="D7" s="113"/>
      <c r="E7" s="40"/>
      <c r="F7" s="41"/>
      <c r="H7" s="27"/>
      <c r="I7" s="103"/>
      <c r="J7" s="1" t="s">
        <v>328</v>
      </c>
      <c r="M7" s="29"/>
    </row>
    <row r="8" spans="2:13" ht="9.9499999999999993" customHeight="1" x14ac:dyDescent="0.2">
      <c r="B8" s="101"/>
      <c r="C8" s="40"/>
      <c r="D8" s="113"/>
      <c r="E8" s="40"/>
      <c r="F8" s="41"/>
      <c r="H8" s="14" t="s">
        <v>325</v>
      </c>
      <c r="I8" s="111" t="s">
        <v>956</v>
      </c>
      <c r="J8" s="1" t="s">
        <v>329</v>
      </c>
      <c r="M8" s="29"/>
    </row>
    <row r="9" spans="2:13" ht="9.9499999999999993" customHeight="1" x14ac:dyDescent="0.2">
      <c r="B9" s="101"/>
      <c r="C9" s="40"/>
      <c r="D9" s="113"/>
      <c r="E9" s="40"/>
      <c r="F9" s="41"/>
      <c r="H9" s="15" t="s">
        <v>326</v>
      </c>
      <c r="I9" s="111"/>
      <c r="J9" s="1" t="s">
        <v>330</v>
      </c>
      <c r="M9" s="29"/>
    </row>
    <row r="10" spans="2:13" ht="9.9499999999999993" customHeight="1" x14ac:dyDescent="0.2">
      <c r="B10" s="101"/>
      <c r="C10" s="40"/>
      <c r="D10" s="113"/>
      <c r="E10" s="40"/>
      <c r="F10" s="41"/>
      <c r="H10" s="15" t="s">
        <v>270</v>
      </c>
      <c r="I10" s="111"/>
      <c r="J10" s="1" t="s">
        <v>331</v>
      </c>
      <c r="M10" s="29"/>
    </row>
    <row r="11" spans="2:13" ht="9.9499999999999993" customHeight="1" x14ac:dyDescent="0.2">
      <c r="B11" s="101"/>
      <c r="C11" s="40"/>
      <c r="D11" s="113"/>
      <c r="E11" s="40"/>
      <c r="F11" s="41"/>
      <c r="H11" s="15" t="s">
        <v>271</v>
      </c>
      <c r="I11" s="111"/>
      <c r="J11" s="1" t="s">
        <v>332</v>
      </c>
      <c r="M11" s="29"/>
    </row>
    <row r="12" spans="2:13" ht="9.9499999999999993" customHeight="1" x14ac:dyDescent="0.2">
      <c r="B12" s="101"/>
      <c r="C12" s="40"/>
      <c r="D12" s="113"/>
      <c r="E12" s="40"/>
      <c r="F12" s="41"/>
      <c r="H12" s="15" t="s">
        <v>272</v>
      </c>
      <c r="I12" s="111"/>
      <c r="J12" s="1" t="s">
        <v>333</v>
      </c>
      <c r="M12" s="29"/>
    </row>
    <row r="13" spans="2:13" ht="9.9499999999999993" customHeight="1" x14ac:dyDescent="0.2">
      <c r="B13" s="101"/>
      <c r="C13" s="40"/>
      <c r="D13" s="113"/>
      <c r="E13" s="40"/>
      <c r="F13" s="41"/>
      <c r="H13" s="15" t="s">
        <v>327</v>
      </c>
      <c r="I13" s="111"/>
      <c r="J13" s="1" t="s">
        <v>334</v>
      </c>
      <c r="M13" s="29"/>
    </row>
    <row r="14" spans="2:13" ht="9.9499999999999993" customHeight="1" x14ac:dyDescent="0.2">
      <c r="B14" s="101"/>
      <c r="C14" s="40"/>
      <c r="D14" s="113"/>
      <c r="E14" s="40"/>
      <c r="F14" s="41"/>
      <c r="H14" s="16"/>
      <c r="I14" s="111"/>
      <c r="M14" s="28"/>
    </row>
    <row r="15" spans="2:13" ht="9.9499999999999993" customHeight="1" x14ac:dyDescent="0.2">
      <c r="B15" s="101"/>
      <c r="C15" s="40"/>
      <c r="D15" s="113"/>
      <c r="E15" s="40"/>
      <c r="F15" s="41"/>
      <c r="H15" s="15"/>
      <c r="I15" s="111"/>
      <c r="M15" s="28"/>
    </row>
    <row r="16" spans="2:13" ht="9.9499999999999993" customHeight="1" x14ac:dyDescent="0.2">
      <c r="B16" s="101"/>
      <c r="C16" s="40"/>
      <c r="D16" s="113"/>
      <c r="E16" s="40"/>
      <c r="F16" s="41"/>
      <c r="H16" s="15"/>
      <c r="I16" s="111"/>
      <c r="M16" s="28"/>
    </row>
    <row r="17" spans="2:13" ht="9.9499999999999993" customHeight="1" x14ac:dyDescent="0.2">
      <c r="B17" s="101"/>
      <c r="C17" s="40"/>
      <c r="D17" s="113"/>
      <c r="E17" s="40"/>
      <c r="F17" s="41"/>
      <c r="H17" s="17"/>
      <c r="I17" s="111"/>
      <c r="J17" s="1" t="s">
        <v>259</v>
      </c>
      <c r="M17" s="28"/>
    </row>
    <row r="18" spans="2:13" ht="9.9499999999999993" customHeight="1" x14ac:dyDescent="0.2">
      <c r="B18" s="101"/>
      <c r="C18" s="40"/>
      <c r="D18" s="113"/>
      <c r="E18" s="40"/>
      <c r="F18" s="41"/>
      <c r="H18" s="15"/>
      <c r="I18" s="103" t="s">
        <v>955</v>
      </c>
      <c r="J18" s="1" t="s">
        <v>260</v>
      </c>
    </row>
    <row r="19" spans="2:13" ht="9.9499999999999993" customHeight="1" x14ac:dyDescent="0.2">
      <c r="B19" s="101"/>
      <c r="C19" s="40"/>
      <c r="D19" s="113"/>
      <c r="E19" s="40"/>
      <c r="F19" s="41"/>
      <c r="H19" s="15"/>
      <c r="I19" s="103"/>
    </row>
    <row r="20" spans="2:13" ht="9.9499999999999993" customHeight="1" x14ac:dyDescent="0.2">
      <c r="B20" s="101"/>
      <c r="C20" s="40"/>
      <c r="D20" s="113"/>
      <c r="E20" s="40"/>
      <c r="F20" s="41"/>
      <c r="H20" s="15"/>
      <c r="I20" s="103"/>
    </row>
    <row r="21" spans="2:13" ht="9.9499999999999993" customHeight="1" x14ac:dyDescent="0.2">
      <c r="B21" s="101"/>
      <c r="C21" s="40"/>
      <c r="D21" s="113"/>
      <c r="E21" s="40"/>
      <c r="F21" s="41"/>
      <c r="H21" s="15"/>
      <c r="I21" s="103"/>
    </row>
    <row r="22" spans="2:13" ht="9.9499999999999993" customHeight="1" x14ac:dyDescent="0.2">
      <c r="B22" s="101"/>
      <c r="C22" s="40"/>
      <c r="D22" s="113"/>
      <c r="E22" s="40"/>
      <c r="F22" s="41"/>
      <c r="H22" s="15"/>
      <c r="I22" s="103"/>
    </row>
    <row r="23" spans="2:13" ht="9.9499999999999993" customHeight="1" x14ac:dyDescent="0.2">
      <c r="B23" s="101"/>
      <c r="C23" s="40"/>
      <c r="D23" s="113"/>
      <c r="E23" s="40"/>
      <c r="F23" s="41"/>
      <c r="H23" s="15"/>
      <c r="I23" s="103"/>
    </row>
    <row r="24" spans="2:13" ht="9.9499999999999993" customHeight="1" x14ac:dyDescent="0.2">
      <c r="B24" s="101"/>
      <c r="C24" s="40"/>
      <c r="D24" s="113"/>
      <c r="E24" s="40"/>
      <c r="F24" s="41"/>
      <c r="H24" s="15"/>
      <c r="I24" s="103"/>
    </row>
    <row r="25" spans="2:13" ht="9.9499999999999993" customHeight="1" x14ac:dyDescent="0.2">
      <c r="B25" s="101"/>
      <c r="C25" s="40"/>
      <c r="D25" s="113"/>
      <c r="E25" s="40"/>
      <c r="F25" s="41"/>
      <c r="H25" s="15"/>
      <c r="I25" s="103"/>
    </row>
    <row r="26" spans="2:13" ht="9.9499999999999993" customHeight="1" x14ac:dyDescent="0.2">
      <c r="B26" s="101"/>
      <c r="C26" s="40"/>
      <c r="D26" s="113"/>
      <c r="E26" s="40"/>
      <c r="F26" s="41"/>
      <c r="H26" s="15"/>
      <c r="I26" s="103"/>
    </row>
    <row r="27" spans="2:13" ht="9.9499999999999993" customHeight="1" x14ac:dyDescent="0.2">
      <c r="B27" s="101"/>
      <c r="C27" s="40"/>
      <c r="D27" s="113"/>
      <c r="E27" s="40"/>
      <c r="F27" s="41"/>
      <c r="H27" s="17"/>
      <c r="I27" s="103"/>
      <c r="J27" s="1" t="s">
        <v>247</v>
      </c>
    </row>
    <row r="28" spans="2:13" ht="9.9499999999999993" customHeight="1" x14ac:dyDescent="0.2">
      <c r="B28" s="101"/>
      <c r="C28" s="40"/>
      <c r="D28" s="113"/>
      <c r="E28" s="40"/>
      <c r="F28" s="112" t="s">
        <v>891</v>
      </c>
      <c r="H28" s="115" t="s">
        <v>891</v>
      </c>
      <c r="I28" s="103" t="s">
        <v>954</v>
      </c>
      <c r="J28" s="1" t="s">
        <v>248</v>
      </c>
    </row>
    <row r="29" spans="2:13" ht="9.9499999999999993" customHeight="1" x14ac:dyDescent="0.2">
      <c r="B29" s="101"/>
      <c r="C29" s="40"/>
      <c r="D29" s="113"/>
      <c r="E29" s="40"/>
      <c r="F29" s="113"/>
      <c r="H29" s="116"/>
      <c r="I29" s="103"/>
    </row>
    <row r="30" spans="2:13" ht="9.9499999999999993" customHeight="1" x14ac:dyDescent="0.2">
      <c r="B30" s="101"/>
      <c r="C30" s="40"/>
      <c r="D30" s="113"/>
      <c r="E30" s="40"/>
      <c r="F30" s="113"/>
      <c r="H30" s="116"/>
      <c r="I30" s="103"/>
    </row>
    <row r="31" spans="2:13" ht="9.9499999999999993" customHeight="1" x14ac:dyDescent="0.2">
      <c r="B31" s="101"/>
      <c r="C31" s="40"/>
      <c r="D31" s="113"/>
      <c r="E31" s="40"/>
      <c r="F31" s="113"/>
      <c r="H31" s="116"/>
      <c r="I31" s="103"/>
    </row>
    <row r="32" spans="2:13" ht="9.9499999999999993" customHeight="1" x14ac:dyDescent="0.2">
      <c r="B32" s="101"/>
      <c r="C32" s="40"/>
      <c r="D32" s="113"/>
      <c r="E32" s="40"/>
      <c r="F32" s="113"/>
      <c r="H32" s="116"/>
      <c r="I32" s="103"/>
    </row>
    <row r="33" spans="2:10" ht="9.9499999999999993" customHeight="1" x14ac:dyDescent="0.2">
      <c r="B33" s="101"/>
      <c r="C33" s="40"/>
      <c r="D33" s="113"/>
      <c r="E33" s="40"/>
      <c r="F33" s="113"/>
      <c r="H33" s="116"/>
      <c r="I33" s="103"/>
    </row>
    <row r="34" spans="2:10" ht="9.9499999999999993" customHeight="1" x14ac:dyDescent="0.2">
      <c r="B34" s="101"/>
      <c r="C34" s="40"/>
      <c r="D34" s="113"/>
      <c r="E34" s="40"/>
      <c r="F34" s="113"/>
      <c r="H34" s="116"/>
      <c r="I34" s="103"/>
    </row>
    <row r="35" spans="2:10" ht="9.9499999999999993" customHeight="1" x14ac:dyDescent="0.2">
      <c r="B35" s="101"/>
      <c r="C35" s="40"/>
      <c r="D35" s="113"/>
      <c r="E35" s="40"/>
      <c r="F35" s="113"/>
      <c r="H35" s="116"/>
      <c r="I35" s="103"/>
    </row>
    <row r="36" spans="2:10" ht="9.9499999999999993" customHeight="1" x14ac:dyDescent="0.2">
      <c r="B36" s="101"/>
      <c r="C36" s="40"/>
      <c r="D36" s="113"/>
      <c r="E36" s="40"/>
      <c r="F36" s="113"/>
      <c r="H36" s="116"/>
      <c r="I36" s="103"/>
    </row>
    <row r="37" spans="2:10" ht="9.9499999999999993" customHeight="1" x14ac:dyDescent="0.2">
      <c r="B37" s="101"/>
      <c r="C37" s="40"/>
      <c r="D37" s="113"/>
      <c r="E37" s="40"/>
      <c r="F37" s="113"/>
      <c r="H37" s="117"/>
      <c r="I37" s="103"/>
      <c r="J37" s="1" t="s">
        <v>527</v>
      </c>
    </row>
    <row r="38" spans="2:10" ht="9.9499999999999993" customHeight="1" x14ac:dyDescent="0.2">
      <c r="B38" s="101"/>
      <c r="C38" s="40"/>
      <c r="D38" s="113"/>
      <c r="E38" s="40"/>
      <c r="F38" s="113"/>
      <c r="H38" s="115" t="s">
        <v>891</v>
      </c>
      <c r="I38" s="111" t="s">
        <v>953</v>
      </c>
      <c r="J38" s="1" t="s">
        <v>528</v>
      </c>
    </row>
    <row r="39" spans="2:10" ht="9.9499999999999993" customHeight="1" x14ac:dyDescent="0.2">
      <c r="B39" s="101"/>
      <c r="C39" s="40"/>
      <c r="D39" s="113"/>
      <c r="E39" s="40"/>
      <c r="F39" s="113"/>
      <c r="H39" s="116"/>
      <c r="I39" s="111"/>
    </row>
    <row r="40" spans="2:10" ht="9.9499999999999993" customHeight="1" x14ac:dyDescent="0.2">
      <c r="B40" s="101"/>
      <c r="C40" s="40"/>
      <c r="D40" s="113"/>
      <c r="E40" s="40"/>
      <c r="F40" s="113"/>
      <c r="H40" s="116"/>
      <c r="I40" s="111"/>
    </row>
    <row r="41" spans="2:10" ht="9.9499999999999993" customHeight="1" x14ac:dyDescent="0.2">
      <c r="B41" s="101"/>
      <c r="C41" s="40"/>
      <c r="D41" s="113"/>
      <c r="E41" s="40"/>
      <c r="F41" s="113"/>
      <c r="H41" s="116"/>
      <c r="I41" s="111"/>
    </row>
    <row r="42" spans="2:10" ht="9.9499999999999993" customHeight="1" x14ac:dyDescent="0.2">
      <c r="B42" s="101"/>
      <c r="C42" s="40"/>
      <c r="D42" s="113"/>
      <c r="E42" s="40"/>
      <c r="F42" s="113"/>
      <c r="H42" s="116"/>
      <c r="I42" s="111"/>
    </row>
    <row r="43" spans="2:10" ht="9.9499999999999993" customHeight="1" x14ac:dyDescent="0.2">
      <c r="B43" s="101"/>
      <c r="C43" s="40"/>
      <c r="D43" s="113"/>
      <c r="E43" s="40"/>
      <c r="F43" s="113"/>
      <c r="H43" s="116"/>
      <c r="I43" s="111"/>
    </row>
    <row r="44" spans="2:10" ht="9.9499999999999993" customHeight="1" x14ac:dyDescent="0.2">
      <c r="B44" s="101"/>
      <c r="C44" s="40"/>
      <c r="D44" s="113"/>
      <c r="E44" s="40"/>
      <c r="F44" s="113"/>
      <c r="H44" s="116"/>
      <c r="I44" s="111"/>
    </row>
    <row r="45" spans="2:10" ht="9.9499999999999993" customHeight="1" x14ac:dyDescent="0.2">
      <c r="B45" s="101"/>
      <c r="C45" s="40"/>
      <c r="D45" s="113"/>
      <c r="E45" s="40"/>
      <c r="F45" s="113"/>
      <c r="H45" s="116"/>
      <c r="I45" s="111"/>
    </row>
    <row r="46" spans="2:10" ht="9.9499999999999993" customHeight="1" x14ac:dyDescent="0.2">
      <c r="B46" s="101"/>
      <c r="C46" s="40"/>
      <c r="D46" s="113"/>
      <c r="E46" s="40"/>
      <c r="F46" s="113"/>
      <c r="H46" s="116"/>
      <c r="I46" s="111"/>
    </row>
    <row r="47" spans="2:10" ht="9.9499999999999993" customHeight="1" x14ac:dyDescent="0.2">
      <c r="B47" s="101"/>
      <c r="C47" s="40"/>
      <c r="D47" s="114"/>
      <c r="E47" s="40"/>
      <c r="F47" s="114"/>
      <c r="H47" s="117"/>
      <c r="I47" s="111"/>
      <c r="J47" s="1" t="s">
        <v>529</v>
      </c>
    </row>
    <row r="48" spans="2:10" ht="9.9499999999999993" customHeight="1" x14ac:dyDescent="0.2">
      <c r="B48" s="101"/>
      <c r="C48" s="40"/>
      <c r="D48" s="9"/>
      <c r="E48" s="9"/>
      <c r="F48" s="41"/>
      <c r="H48" s="104" t="s">
        <v>274</v>
      </c>
      <c r="I48" s="104"/>
      <c r="J48" s="1" t="s">
        <v>530</v>
      </c>
    </row>
    <row r="49" spans="2:10" ht="9.9499999999999993" customHeight="1" x14ac:dyDescent="0.2">
      <c r="B49" s="101"/>
      <c r="C49" s="40"/>
      <c r="D49" s="9"/>
      <c r="E49" s="9"/>
      <c r="F49" s="41"/>
      <c r="H49" s="104"/>
      <c r="I49" s="104"/>
      <c r="J49" s="1" t="s">
        <v>276</v>
      </c>
    </row>
    <row r="50" spans="2:10" ht="9.9499999999999993" customHeight="1" x14ac:dyDescent="0.2">
      <c r="B50" s="101"/>
      <c r="C50" s="40"/>
      <c r="D50" s="9"/>
      <c r="E50" s="9"/>
      <c r="F50" s="41"/>
      <c r="H50" s="18" t="s">
        <v>318</v>
      </c>
      <c r="I50" s="105" t="s">
        <v>273</v>
      </c>
      <c r="J50" s="1" t="s">
        <v>261</v>
      </c>
    </row>
    <row r="51" spans="2:10" ht="9.9499999999999993" customHeight="1" x14ac:dyDescent="0.2">
      <c r="B51" s="101"/>
      <c r="C51" s="40"/>
      <c r="D51" s="9"/>
      <c r="E51" s="9"/>
      <c r="F51" s="41"/>
      <c r="H51" s="19" t="s">
        <v>319</v>
      </c>
      <c r="I51" s="106"/>
    </row>
    <row r="52" spans="2:10" ht="9.9499999999999993" customHeight="1" x14ac:dyDescent="0.2">
      <c r="B52" s="101"/>
      <c r="C52" s="40"/>
      <c r="D52" s="9"/>
      <c r="E52" s="9"/>
      <c r="F52" s="41"/>
      <c r="H52" s="19" t="s">
        <v>320</v>
      </c>
      <c r="I52" s="106"/>
    </row>
    <row r="53" spans="2:10" ht="9.9499999999999993" customHeight="1" x14ac:dyDescent="0.2">
      <c r="B53" s="101"/>
      <c r="C53" s="40"/>
      <c r="D53" s="9"/>
      <c r="E53" s="9"/>
      <c r="F53" s="41"/>
      <c r="H53" s="19" t="s">
        <v>776</v>
      </c>
      <c r="I53" s="106"/>
    </row>
    <row r="54" spans="2:10" ht="9.9499999999999993" customHeight="1" x14ac:dyDescent="0.2">
      <c r="B54" s="101"/>
      <c r="C54" s="40"/>
      <c r="D54" s="9"/>
      <c r="E54" s="9"/>
      <c r="F54" s="41"/>
      <c r="H54" s="19" t="s">
        <v>321</v>
      </c>
      <c r="I54" s="106"/>
    </row>
    <row r="55" spans="2:10" ht="9.9499999999999993" customHeight="1" x14ac:dyDescent="0.2">
      <c r="B55" s="101"/>
      <c r="C55" s="40"/>
      <c r="D55" s="9"/>
      <c r="E55" s="9"/>
      <c r="F55" s="41"/>
      <c r="H55" s="19" t="s">
        <v>322</v>
      </c>
      <c r="I55" s="106"/>
    </row>
    <row r="56" spans="2:10" ht="9.9499999999999993" customHeight="1" x14ac:dyDescent="0.2">
      <c r="B56" s="101"/>
      <c r="C56" s="40"/>
      <c r="D56" s="9"/>
      <c r="E56" s="9"/>
      <c r="F56" s="41"/>
      <c r="H56" s="19" t="s">
        <v>323</v>
      </c>
      <c r="I56" s="106"/>
    </row>
    <row r="57" spans="2:10" ht="9.9499999999999993" customHeight="1" x14ac:dyDescent="0.2">
      <c r="B57" s="101"/>
      <c r="C57" s="40"/>
      <c r="D57" s="9"/>
      <c r="E57" s="9"/>
      <c r="F57" s="41"/>
      <c r="H57" s="20" t="s">
        <v>324</v>
      </c>
      <c r="I57" s="107"/>
      <c r="J57" s="1" t="s">
        <v>263</v>
      </c>
    </row>
    <row r="58" spans="2:10" ht="9.9499999999999993" customHeight="1" x14ac:dyDescent="0.2">
      <c r="B58" s="101"/>
      <c r="C58" s="40"/>
      <c r="D58" s="9"/>
      <c r="E58" s="9"/>
      <c r="F58" s="41"/>
      <c r="H58" s="104" t="s">
        <v>274</v>
      </c>
      <c r="I58" s="104"/>
      <c r="J58" s="1" t="s">
        <v>275</v>
      </c>
    </row>
    <row r="59" spans="2:10" ht="9.9499999999999993" customHeight="1" x14ac:dyDescent="0.2">
      <c r="B59" s="101"/>
      <c r="C59" s="40"/>
      <c r="D59" s="9"/>
      <c r="E59" s="9"/>
      <c r="F59" s="41"/>
      <c r="H59" s="104"/>
      <c r="I59" s="104"/>
      <c r="J59" s="1" t="s">
        <v>249</v>
      </c>
    </row>
    <row r="60" spans="2:10" ht="9.9499999999999993" customHeight="1" x14ac:dyDescent="0.2">
      <c r="B60" s="101"/>
      <c r="C60" s="40"/>
      <c r="D60" s="9"/>
      <c r="E60" s="9"/>
      <c r="F60" s="41"/>
      <c r="H60" s="14" t="s">
        <v>531</v>
      </c>
      <c r="I60" s="108" t="s">
        <v>253</v>
      </c>
      <c r="J60" s="1" t="s">
        <v>1</v>
      </c>
    </row>
    <row r="61" spans="2:10" ht="9.9499999999999993" customHeight="1" x14ac:dyDescent="0.2">
      <c r="B61" s="101"/>
      <c r="C61" s="40"/>
      <c r="D61" s="9"/>
      <c r="E61" s="9"/>
      <c r="F61" s="41"/>
      <c r="H61" s="15" t="s">
        <v>277</v>
      </c>
      <c r="I61" s="109"/>
    </row>
    <row r="62" spans="2:10" ht="9.9499999999999993" customHeight="1" x14ac:dyDescent="0.2">
      <c r="B62" s="101"/>
      <c r="C62" s="40"/>
      <c r="D62" s="9"/>
      <c r="E62" s="9"/>
      <c r="F62" s="41"/>
      <c r="H62" s="15" t="s">
        <v>278</v>
      </c>
      <c r="I62" s="109"/>
    </row>
    <row r="63" spans="2:10" ht="9.9499999999999993" customHeight="1" x14ac:dyDescent="0.2">
      <c r="B63" s="101"/>
      <c r="C63" s="40"/>
      <c r="D63" s="9"/>
      <c r="E63" s="9"/>
      <c r="F63" s="41"/>
      <c r="H63" s="15" t="s">
        <v>279</v>
      </c>
      <c r="I63" s="109"/>
    </row>
    <row r="64" spans="2:10" ht="9.9499999999999993" customHeight="1" x14ac:dyDescent="0.2">
      <c r="B64" s="101"/>
      <c r="C64" s="40"/>
      <c r="D64" s="9"/>
      <c r="E64" s="9"/>
      <c r="F64" s="41"/>
      <c r="H64" s="15" t="s">
        <v>532</v>
      </c>
      <c r="I64" s="109"/>
    </row>
    <row r="65" spans="2:10" ht="9.9499999999999993" customHeight="1" x14ac:dyDescent="0.2">
      <c r="B65" s="101"/>
      <c r="C65" s="40"/>
      <c r="D65" s="9"/>
      <c r="E65" s="9"/>
      <c r="F65" s="41"/>
      <c r="H65" s="15" t="s">
        <v>280</v>
      </c>
      <c r="I65" s="109"/>
    </row>
    <row r="66" spans="2:10" ht="9.9499999999999993" customHeight="1" x14ac:dyDescent="0.2">
      <c r="B66" s="101"/>
      <c r="C66" s="40"/>
      <c r="D66" s="9"/>
      <c r="E66" s="9"/>
      <c r="F66" s="41"/>
      <c r="H66" s="15" t="s">
        <v>281</v>
      </c>
      <c r="I66" s="109"/>
    </row>
    <row r="67" spans="2:10" ht="9.9499999999999993" customHeight="1" x14ac:dyDescent="0.2">
      <c r="B67" s="101"/>
      <c r="C67" s="40"/>
      <c r="D67" s="9"/>
      <c r="E67" s="9"/>
      <c r="F67" s="41"/>
      <c r="H67" s="15" t="s">
        <v>282</v>
      </c>
      <c r="I67" s="109"/>
    </row>
    <row r="68" spans="2:10" ht="9.9499999999999993" customHeight="1" x14ac:dyDescent="0.2">
      <c r="B68" s="101"/>
      <c r="C68" s="40"/>
      <c r="D68" s="9"/>
      <c r="E68" s="9"/>
      <c r="F68" s="41"/>
      <c r="H68" s="15" t="s">
        <v>283</v>
      </c>
      <c r="I68" s="109"/>
    </row>
    <row r="69" spans="2:10" ht="9.9499999999999993" customHeight="1" x14ac:dyDescent="0.2">
      <c r="B69" s="101"/>
      <c r="C69" s="40"/>
      <c r="D69" s="9"/>
      <c r="E69" s="9"/>
      <c r="F69" s="41"/>
      <c r="H69" s="15" t="s">
        <v>284</v>
      </c>
      <c r="I69" s="109"/>
    </row>
    <row r="70" spans="2:10" ht="9.9499999999999993" customHeight="1" x14ac:dyDescent="0.2">
      <c r="B70" s="101"/>
      <c r="C70" s="40"/>
      <c r="D70" s="9"/>
      <c r="E70" s="9"/>
      <c r="F70" s="41"/>
      <c r="H70" s="21" t="s">
        <v>285</v>
      </c>
      <c r="I70" s="109"/>
    </row>
    <row r="71" spans="2:10" ht="9.9499999999999993" customHeight="1" x14ac:dyDescent="0.2">
      <c r="B71" s="101"/>
      <c r="C71" s="40"/>
      <c r="D71" s="9"/>
      <c r="E71" s="9"/>
      <c r="F71" s="41"/>
      <c r="H71" s="22" t="s">
        <v>286</v>
      </c>
      <c r="I71" s="110"/>
      <c r="J71" s="1" t="s">
        <v>250</v>
      </c>
    </row>
    <row r="72" spans="2:10" ht="9.9499999999999993" customHeight="1" x14ac:dyDescent="0.2">
      <c r="B72" s="101"/>
      <c r="C72" s="40"/>
      <c r="D72" s="9"/>
      <c r="E72" s="9"/>
      <c r="F72" s="41"/>
      <c r="H72" s="104" t="s">
        <v>274</v>
      </c>
      <c r="I72" s="104"/>
      <c r="J72" s="1" t="s">
        <v>251</v>
      </c>
    </row>
    <row r="73" spans="2:10" ht="9.9499999999999993" customHeight="1" x14ac:dyDescent="0.2">
      <c r="B73" s="101"/>
      <c r="C73" s="40"/>
      <c r="D73" s="9"/>
      <c r="E73" s="9"/>
      <c r="F73" s="41"/>
      <c r="H73" s="104"/>
      <c r="I73" s="104"/>
      <c r="J73" s="1" t="s">
        <v>287</v>
      </c>
    </row>
    <row r="74" spans="2:10" ht="9.9499999999999993" customHeight="1" x14ac:dyDescent="0.2">
      <c r="B74" s="101"/>
      <c r="C74" s="40"/>
      <c r="D74" s="9"/>
      <c r="E74" s="9"/>
      <c r="F74" s="41"/>
      <c r="H74" s="18" t="s">
        <v>289</v>
      </c>
      <c r="I74" s="105" t="s">
        <v>262</v>
      </c>
      <c r="J74" s="1" t="s">
        <v>533</v>
      </c>
    </row>
    <row r="75" spans="2:10" ht="9.9499999999999993" customHeight="1" x14ac:dyDescent="0.2">
      <c r="B75" s="101"/>
      <c r="C75" s="40"/>
      <c r="D75" s="9"/>
      <c r="E75" s="9"/>
      <c r="F75" s="41"/>
      <c r="H75" s="20" t="s">
        <v>288</v>
      </c>
      <c r="I75" s="107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4" t="s">
        <v>274</v>
      </c>
      <c r="I76" s="104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4"/>
      <c r="I77" s="104"/>
      <c r="J77" s="1" t="s">
        <v>958</v>
      </c>
    </row>
    <row r="78" spans="2:10" ht="9.9499999999999993" customHeight="1" x14ac:dyDescent="0.2">
      <c r="B78" s="101" t="s">
        <v>254</v>
      </c>
      <c r="C78" s="40"/>
      <c r="D78" s="9"/>
      <c r="E78" s="9"/>
      <c r="F78" s="41"/>
      <c r="H78" s="102" t="s">
        <v>891</v>
      </c>
      <c r="I78" s="103" t="s">
        <v>960</v>
      </c>
      <c r="J78" s="1" t="s">
        <v>2</v>
      </c>
    </row>
    <row r="79" spans="2:10" ht="9.9499999999999993" customHeight="1" x14ac:dyDescent="0.2">
      <c r="B79" s="101"/>
      <c r="C79" s="40"/>
      <c r="D79" s="9"/>
      <c r="E79" s="9"/>
      <c r="F79" s="41"/>
      <c r="H79" s="102"/>
      <c r="I79" s="103"/>
    </row>
    <row r="80" spans="2:10" ht="9.9499999999999993" customHeight="1" x14ac:dyDescent="0.2">
      <c r="B80" s="101"/>
      <c r="H80" s="102"/>
      <c r="I80" s="103"/>
    </row>
    <row r="81" spans="2:10" ht="9.9499999999999993" customHeight="1" x14ac:dyDescent="0.2">
      <c r="B81" s="101"/>
      <c r="H81" s="102"/>
      <c r="I81" s="103"/>
    </row>
    <row r="82" spans="2:10" ht="9.9499999999999993" customHeight="1" x14ac:dyDescent="0.2">
      <c r="B82" s="101"/>
      <c r="H82" s="102"/>
      <c r="I82" s="103"/>
    </row>
    <row r="83" spans="2:10" ht="9.9499999999999993" customHeight="1" x14ac:dyDescent="0.2">
      <c r="B83" s="101"/>
      <c r="H83" s="102"/>
      <c r="I83" s="103"/>
    </row>
    <row r="84" spans="2:10" ht="9.9499999999999993" customHeight="1" x14ac:dyDescent="0.2">
      <c r="B84" s="101"/>
      <c r="H84" s="102"/>
      <c r="I84" s="103"/>
    </row>
    <row r="85" spans="2:10" ht="9.9499999999999993" customHeight="1" x14ac:dyDescent="0.2">
      <c r="B85" s="101"/>
      <c r="H85" s="102"/>
      <c r="I85" s="103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view="pageBreakPreview" zoomScaleNormal="115" zoomScaleSheetLayoutView="100" workbookViewId="0">
      <pane ySplit="2" topLeftCell="A3" activePane="bottomLeft" state="frozen"/>
      <selection pane="bottomLeft" activeCell="N108" sqref="N108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24" t="s">
        <v>1419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6"/>
      <c r="R5" s="89" t="str">
        <f>DEC2HEX(HEX2DEC("00800F"),6)</f>
        <v>00800F</v>
      </c>
    </row>
    <row r="6" spans="1:19" ht="12.95" customHeight="1" x14ac:dyDescent="0.2">
      <c r="B6" s="127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1:19" ht="12.95" customHeight="1" x14ac:dyDescent="0.2">
      <c r="B7" s="127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9"/>
    </row>
    <row r="8" spans="1:19" ht="12.95" customHeight="1" x14ac:dyDescent="0.2">
      <c r="A8" s="88" t="str">
        <f>DEC2HEX(HEX2DEC(A5)+1008,6)</f>
        <v>0083F0</v>
      </c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2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4" t="s">
        <v>1420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89" t="str">
        <f>DEC2HEX(HEX2DEC(R8)+16,6)</f>
        <v>00840F</v>
      </c>
    </row>
    <row r="10" spans="1:19" ht="12.95" customHeight="1" x14ac:dyDescent="0.2">
      <c r="A10" s="2"/>
      <c r="B10" s="127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9"/>
      <c r="R10" s="2"/>
    </row>
    <row r="11" spans="1:19" ht="12.95" customHeight="1" x14ac:dyDescent="0.2">
      <c r="A11" s="2"/>
      <c r="B11" s="127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9"/>
      <c r="R11" s="2"/>
    </row>
    <row r="12" spans="1:19" ht="12.95" customHeight="1" x14ac:dyDescent="0.2">
      <c r="A12" s="88" t="str">
        <f>DEC2HEX(HEX2DEC(A9)+1008,6)</f>
        <v>0087F0</v>
      </c>
      <c r="B12" s="130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2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3" t="s">
        <v>1421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5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36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4" t="s">
        <v>1422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6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3" t="s">
        <v>1423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5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4" t="s">
        <v>1424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6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2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3" t="s">
        <v>1425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5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4" t="s">
        <v>1426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6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0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2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3" t="s">
        <v>1427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5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4" t="s">
        <v>1428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6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0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89" t="str">
        <f t="shared" si="1"/>
        <v>0088FF</v>
      </c>
    </row>
    <row r="29" spans="1:19" ht="12.95" customHeight="1" x14ac:dyDescent="0.2">
      <c r="I29" s="139" t="s">
        <v>1410</v>
      </c>
      <c r="J29" s="139"/>
      <c r="R29" s="12"/>
    </row>
    <row r="30" spans="1:19" ht="12.95" customHeight="1" x14ac:dyDescent="0.2">
      <c r="A30" s="8"/>
      <c r="I30" s="140"/>
      <c r="J30" s="140"/>
      <c r="R30" s="12"/>
    </row>
    <row r="31" spans="1:19" ht="12.95" customHeight="1" x14ac:dyDescent="0.2">
      <c r="A31" s="88" t="str">
        <f>DEC2HEX(HEX2DEC(A28)+3824,6)</f>
        <v>0097E0</v>
      </c>
      <c r="B31" s="124" t="s">
        <v>1429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0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1529</v>
      </c>
    </row>
    <row r="37" spans="1:18" ht="12.95" customHeight="1" x14ac:dyDescent="0.2">
      <c r="A37" s="88" t="str">
        <f>DEC2HEX(HEX2DEC("008400"),6)</f>
        <v>008400</v>
      </c>
      <c r="B37" s="118" t="s">
        <v>1530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20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8" t="s">
        <v>1531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1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8" t="s">
        <v>1532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8" t="s">
        <v>1533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20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8" t="s">
        <v>1534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20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8" t="s">
        <v>1535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20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1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8" t="s">
        <v>1551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20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18" t="s">
        <v>1552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20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18" t="s">
        <v>1553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20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3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18" t="s">
        <v>1554</v>
      </c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20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3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18" t="s">
        <v>1555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20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21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3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18" t="s">
        <v>1556</v>
      </c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20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21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3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18" t="s">
        <v>1557</v>
      </c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20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21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3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18" t="s">
        <v>1568</v>
      </c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20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21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3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43" t="s">
        <v>274</v>
      </c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5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46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8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46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8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49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1"/>
      <c r="R70" s="89" t="str">
        <f t="shared" si="5"/>
        <v>0085FF</v>
      </c>
    </row>
    <row r="73" spans="1:18" ht="12.95" customHeight="1" x14ac:dyDescent="0.2">
      <c r="A73" s="88" t="str">
        <f>DEC2HEX(HEX2DEC("008600"),6)</f>
        <v>008600</v>
      </c>
      <c r="B73" s="142" t="s">
        <v>1586</v>
      </c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89" t="str">
        <f>DEC2HEX(HEX2DEC("00860F"),6)</f>
        <v>00860F</v>
      </c>
    </row>
    <row r="74" spans="1:18" ht="12.95" customHeight="1" x14ac:dyDescent="0.2">
      <c r="A74" s="88" t="str">
        <f>DEC2HEX(HEX2DEC(A73)+16,6)</f>
        <v>008610</v>
      </c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89" t="str">
        <f>DEC2HEX(HEX2DEC(R73)+16,6)</f>
        <v>00861F</v>
      </c>
    </row>
    <row r="75" spans="1:18" ht="12.95" customHeight="1" x14ac:dyDescent="0.2">
      <c r="A75" s="88" t="str">
        <f t="shared" ref="A75:A88" si="6">DEC2HEX(HEX2DEC(A74)+16,6)</f>
        <v>008620</v>
      </c>
      <c r="B75" s="142" t="s">
        <v>1587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89" t="str">
        <f t="shared" ref="R75:R88" si="7">DEC2HEX(HEX2DEC(R74)+16,6)</f>
        <v>00862F</v>
      </c>
    </row>
    <row r="76" spans="1:18" ht="12.95" customHeight="1" x14ac:dyDescent="0.2">
      <c r="A76" s="88" t="str">
        <f t="shared" si="6"/>
        <v>008630</v>
      </c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89" t="str">
        <f t="shared" si="7"/>
        <v>00863F</v>
      </c>
    </row>
    <row r="77" spans="1:18" ht="12.95" customHeight="1" x14ac:dyDescent="0.2">
      <c r="A77" s="88" t="str">
        <f t="shared" si="6"/>
        <v>008640</v>
      </c>
      <c r="B77" s="143" t="s">
        <v>274</v>
      </c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5"/>
      <c r="R77" s="89" t="str">
        <f t="shared" si="7"/>
        <v>00864F</v>
      </c>
    </row>
    <row r="78" spans="1:18" ht="12.95" customHeight="1" x14ac:dyDescent="0.2">
      <c r="A78" s="88" t="str">
        <f t="shared" si="6"/>
        <v>008650</v>
      </c>
      <c r="B78" s="146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8"/>
      <c r="R78" s="89" t="str">
        <f t="shared" si="7"/>
        <v>00865F</v>
      </c>
    </row>
    <row r="79" spans="1:18" ht="12.95" customHeight="1" x14ac:dyDescent="0.2">
      <c r="A79" s="88" t="str">
        <f t="shared" si="6"/>
        <v>008660</v>
      </c>
      <c r="B79" s="146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8"/>
      <c r="R79" s="89" t="str">
        <f t="shared" si="7"/>
        <v>00866F</v>
      </c>
    </row>
    <row r="80" spans="1:18" ht="12.95" customHeight="1" x14ac:dyDescent="0.2">
      <c r="A80" s="88" t="str">
        <f t="shared" si="6"/>
        <v>008670</v>
      </c>
      <c r="B80" s="146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8"/>
      <c r="R80" s="89" t="str">
        <f t="shared" si="7"/>
        <v>00867F</v>
      </c>
    </row>
    <row r="81" spans="1:18" ht="12.95" customHeight="1" x14ac:dyDescent="0.2">
      <c r="A81" s="88" t="str">
        <f t="shared" si="6"/>
        <v>008680</v>
      </c>
      <c r="B81" s="146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8"/>
      <c r="R81" s="89" t="str">
        <f t="shared" si="7"/>
        <v>00868F</v>
      </c>
    </row>
    <row r="82" spans="1:18" ht="12.95" customHeight="1" x14ac:dyDescent="0.2">
      <c r="A82" s="88" t="str">
        <f t="shared" si="6"/>
        <v>008690</v>
      </c>
      <c r="B82" s="146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8"/>
      <c r="R82" s="89" t="str">
        <f t="shared" si="7"/>
        <v>00869F</v>
      </c>
    </row>
    <row r="83" spans="1:18" ht="12.95" customHeight="1" x14ac:dyDescent="0.2">
      <c r="A83" s="88" t="str">
        <f t="shared" si="6"/>
        <v>0086A0</v>
      </c>
      <c r="B83" s="146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8"/>
      <c r="R83" s="89" t="str">
        <f t="shared" si="7"/>
        <v>0086AF</v>
      </c>
    </row>
    <row r="84" spans="1:18" ht="12.95" customHeight="1" x14ac:dyDescent="0.2">
      <c r="A84" s="88" t="str">
        <f t="shared" si="6"/>
        <v>0086B0</v>
      </c>
      <c r="B84" s="146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8"/>
      <c r="R84" s="89" t="str">
        <f t="shared" si="7"/>
        <v>0086BF</v>
      </c>
    </row>
    <row r="85" spans="1:18" ht="12.95" customHeight="1" x14ac:dyDescent="0.2">
      <c r="A85" s="88" t="str">
        <f t="shared" si="6"/>
        <v>0086C0</v>
      </c>
      <c r="B85" s="146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8"/>
      <c r="R85" s="89" t="str">
        <f t="shared" si="7"/>
        <v>0086CF</v>
      </c>
    </row>
    <row r="86" spans="1:18" ht="12.95" customHeight="1" x14ac:dyDescent="0.2">
      <c r="A86" s="88" t="str">
        <f t="shared" si="6"/>
        <v>0086D0</v>
      </c>
      <c r="B86" s="146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8"/>
      <c r="R86" s="89" t="str">
        <f t="shared" si="7"/>
        <v>0086DF</v>
      </c>
    </row>
    <row r="87" spans="1:18" ht="12.95" customHeight="1" x14ac:dyDescent="0.2">
      <c r="A87" s="88" t="str">
        <f t="shared" si="6"/>
        <v>0086E0</v>
      </c>
      <c r="B87" s="146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8"/>
      <c r="R87" s="89" t="str">
        <f t="shared" si="7"/>
        <v>0086EF</v>
      </c>
    </row>
    <row r="88" spans="1:18" ht="12.95" customHeight="1" x14ac:dyDescent="0.2">
      <c r="A88" s="88" t="str">
        <f t="shared" si="6"/>
        <v>0086F0</v>
      </c>
      <c r="B88" s="149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1"/>
      <c r="R88" s="89" t="str">
        <f t="shared" si="7"/>
        <v>0086FF</v>
      </c>
    </row>
    <row r="91" spans="1:18" ht="12.95" customHeight="1" x14ac:dyDescent="0.2">
      <c r="A91" s="2" t="s">
        <v>1583</v>
      </c>
    </row>
    <row r="92" spans="1:18" ht="12.95" customHeight="1" x14ac:dyDescent="0.2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 x14ac:dyDescent="0.2">
      <c r="A93" s="88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9" t="str">
        <f>DEC2HEX(HEX2DEC("00860F"),6)</f>
        <v>00860F</v>
      </c>
    </row>
    <row r="94" spans="1:18" ht="12.95" customHeight="1" x14ac:dyDescent="0.2">
      <c r="A94" s="88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89"/>
    </row>
    <row r="95" spans="1:18" ht="12.95" customHeight="1" x14ac:dyDescent="0.2">
      <c r="A95" s="88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9"/>
    </row>
    <row r="96" spans="1:18" ht="12.95" customHeight="1" x14ac:dyDescent="0.2">
      <c r="A96" s="88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9" t="str">
        <f>DEC2HEX(HEX2DEC(R93)+16,6)</f>
        <v>00861F</v>
      </c>
    </row>
    <row r="99" spans="1:18" ht="12.95" customHeight="1" x14ac:dyDescent="0.2">
      <c r="A99" s="2" t="s">
        <v>1584</v>
      </c>
    </row>
    <row r="100" spans="1:18" ht="12.95" customHeight="1" x14ac:dyDescent="0.2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 x14ac:dyDescent="0.2">
      <c r="A101" s="100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9" t="s">
        <v>1589</v>
      </c>
    </row>
    <row r="102" spans="1:18" ht="12.95" customHeight="1" x14ac:dyDescent="0.2">
      <c r="A102" s="8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89"/>
    </row>
    <row r="103" spans="1:18" ht="12.95" customHeight="1" x14ac:dyDescent="0.2">
      <c r="A103" s="88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9"/>
    </row>
    <row r="104" spans="1:18" ht="12.95" customHeight="1" x14ac:dyDescent="0.2">
      <c r="A104" s="88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9" t="str">
        <f>DEC2HEX(HEX2DEC(R101)+16,6)</f>
        <v>00863F</v>
      </c>
    </row>
    <row r="105" spans="1:18" ht="12.95" customHeight="1" x14ac:dyDescent="0.2">
      <c r="A105" s="2"/>
    </row>
    <row r="106" spans="1:18" ht="12.95" customHeight="1" x14ac:dyDescent="0.2">
      <c r="A106" s="2"/>
    </row>
    <row r="107" spans="1:18" ht="12.95" customHeight="1" x14ac:dyDescent="0.2">
      <c r="A107" s="2" t="s">
        <v>1582</v>
      </c>
    </row>
    <row r="108" spans="1:18" ht="12.95" customHeight="1" x14ac:dyDescent="0.2">
      <c r="A108" s="88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9" t="str">
        <f>DEC2HEX(HEX2DEC("00880F"),6)</f>
        <v>00880F</v>
      </c>
    </row>
    <row r="109" spans="1:18" ht="12.95" customHeight="1" x14ac:dyDescent="0.2">
      <c r="A109" s="88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9" t="str">
        <f>DEC2HEX(HEX2DEC(R108)+16,6)</f>
        <v>00881F</v>
      </c>
    </row>
    <row r="110" spans="1:18" ht="12.95" customHeight="1" x14ac:dyDescent="0.2">
      <c r="A110" s="88" t="str">
        <f t="shared" ref="A110:A123" si="64">DEC2HEX(HEX2DEC(A109)+16,6)</f>
        <v>008820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ref="R110:R123" si="65">DEC2HEX(HEX2DEC(R109)+16,6)</f>
        <v>00882F</v>
      </c>
    </row>
    <row r="111" spans="1:18" ht="12.95" customHeight="1" x14ac:dyDescent="0.2">
      <c r="A111" s="88" t="str">
        <f t="shared" si="64"/>
        <v>008830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89" t="str">
        <f t="shared" si="65"/>
        <v>00883F</v>
      </c>
    </row>
    <row r="112" spans="1:18" ht="12.95" customHeight="1" x14ac:dyDescent="0.2">
      <c r="A112" s="88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9" t="str">
        <f t="shared" si="65"/>
        <v>00884F</v>
      </c>
    </row>
    <row r="113" spans="1:18" ht="12.95" customHeight="1" x14ac:dyDescent="0.2">
      <c r="A113" s="88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9" t="str">
        <f t="shared" si="65"/>
        <v>00885F</v>
      </c>
    </row>
    <row r="114" spans="1:18" ht="12.95" customHeight="1" x14ac:dyDescent="0.2">
      <c r="A114" s="88" t="str">
        <f t="shared" si="64"/>
        <v>008860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89" t="str">
        <f t="shared" si="65"/>
        <v>00886F</v>
      </c>
    </row>
    <row r="115" spans="1:18" ht="12.95" customHeight="1" x14ac:dyDescent="0.2">
      <c r="A115" s="88" t="str">
        <f t="shared" si="64"/>
        <v>008870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89" t="str">
        <f t="shared" si="65"/>
        <v>00887F</v>
      </c>
    </row>
    <row r="116" spans="1:18" ht="12.95" customHeight="1" x14ac:dyDescent="0.2">
      <c r="A116" s="88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9" t="str">
        <f t="shared" si="65"/>
        <v>00888F</v>
      </c>
    </row>
    <row r="117" spans="1:18" ht="12.95" customHeight="1" x14ac:dyDescent="0.2">
      <c r="A117" s="88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9" t="str">
        <f t="shared" si="65"/>
        <v>00889F</v>
      </c>
    </row>
    <row r="118" spans="1:18" ht="12.95" customHeight="1" x14ac:dyDescent="0.2">
      <c r="A118" s="88" t="str">
        <f t="shared" si="64"/>
        <v>0088A0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89" t="str">
        <f t="shared" si="65"/>
        <v>0088AF</v>
      </c>
    </row>
    <row r="119" spans="1:18" ht="12.95" customHeight="1" x14ac:dyDescent="0.2">
      <c r="A119" s="88" t="str">
        <f t="shared" si="64"/>
        <v>0088B0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89" t="str">
        <f t="shared" si="65"/>
        <v>0088BF</v>
      </c>
    </row>
    <row r="120" spans="1:18" ht="12.95" customHeight="1" x14ac:dyDescent="0.2">
      <c r="A120" s="88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9" t="str">
        <f t="shared" si="65"/>
        <v>0088CF</v>
      </c>
    </row>
    <row r="121" spans="1:18" ht="12.95" customHeight="1" x14ac:dyDescent="0.2">
      <c r="A121" s="88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9" t="str">
        <f t="shared" si="65"/>
        <v>0088DF</v>
      </c>
    </row>
    <row r="122" spans="1:18" ht="12.95" customHeight="1" x14ac:dyDescent="0.2">
      <c r="A122" s="88" t="str">
        <f t="shared" si="64"/>
        <v>0088E0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89" t="str">
        <f t="shared" si="65"/>
        <v>0088EF</v>
      </c>
    </row>
    <row r="123" spans="1:18" ht="12.95" customHeight="1" x14ac:dyDescent="0.2">
      <c r="A123" s="88" t="str">
        <f t="shared" si="64"/>
        <v>0088F0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89" t="str">
        <f t="shared" si="65"/>
        <v>0088FF</v>
      </c>
    </row>
    <row r="126" spans="1:18" ht="12.95" customHeight="1" x14ac:dyDescent="0.2">
      <c r="A126" s="88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9"/>
    </row>
    <row r="127" spans="1:18" ht="12.95" customHeight="1" x14ac:dyDescent="0.2">
      <c r="A127" s="88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9"/>
    </row>
    <row r="130" spans="1:18" ht="12.95" customHeight="1" x14ac:dyDescent="0.2">
      <c r="A130" s="2"/>
      <c r="B130" s="12" t="s">
        <v>1558</v>
      </c>
    </row>
    <row r="131" spans="1:18" ht="12.95" customHeight="1" x14ac:dyDescent="0.2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41" t="s">
        <v>1559</v>
      </c>
      <c r="P131" s="141"/>
      <c r="Q131" s="141"/>
      <c r="R131" s="141"/>
    </row>
    <row r="132" spans="1:18" ht="12.95" customHeight="1" x14ac:dyDescent="0.2">
      <c r="O132" s="141"/>
      <c r="P132" s="141"/>
      <c r="Q132" s="141"/>
      <c r="R132" s="141"/>
    </row>
    <row r="133" spans="1:18" ht="12.95" customHeight="1" x14ac:dyDescent="0.2">
      <c r="O133" s="141"/>
      <c r="P133" s="141"/>
      <c r="Q133" s="141"/>
      <c r="R133" s="141"/>
    </row>
    <row r="134" spans="1:18" ht="12.95" customHeight="1" x14ac:dyDescent="0.2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41" t="s">
        <v>1581</v>
      </c>
      <c r="P134" s="141"/>
      <c r="Q134" s="141"/>
      <c r="R134" s="141"/>
    </row>
    <row r="135" spans="1:18" ht="12.95" customHeight="1" x14ac:dyDescent="0.2">
      <c r="O135" s="141"/>
      <c r="P135" s="141"/>
      <c r="Q135" s="141"/>
      <c r="R135" s="141"/>
    </row>
    <row r="136" spans="1:18" ht="12.95" customHeight="1" x14ac:dyDescent="0.2">
      <c r="O136" s="141"/>
      <c r="P136" s="141"/>
      <c r="Q136" s="141"/>
      <c r="R136" s="141"/>
    </row>
    <row r="137" spans="1:18" ht="12.95" customHeight="1" x14ac:dyDescent="0.2">
      <c r="M137" s="141" t="s">
        <v>1560</v>
      </c>
      <c r="N137" s="141"/>
      <c r="O137" s="141"/>
      <c r="P137" s="141"/>
      <c r="Q137" s="141"/>
      <c r="R137" s="141"/>
    </row>
    <row r="138" spans="1:18" ht="11.25" x14ac:dyDescent="0.2">
      <c r="M138" s="141"/>
      <c r="N138" s="141"/>
      <c r="O138" s="141"/>
      <c r="P138" s="141"/>
      <c r="Q138" s="141"/>
      <c r="R138" s="141"/>
    </row>
    <row r="139" spans="1:18" ht="11.25" x14ac:dyDescent="0.2">
      <c r="M139" s="141"/>
      <c r="N139" s="141"/>
      <c r="O139" s="141"/>
      <c r="P139" s="141"/>
      <c r="Q139" s="141"/>
      <c r="R139" s="141"/>
    </row>
    <row r="140" spans="1:18" ht="11.25" x14ac:dyDescent="0.2">
      <c r="M140" s="141"/>
      <c r="N140" s="141"/>
      <c r="O140" s="141"/>
      <c r="P140" s="141"/>
      <c r="Q140" s="141"/>
      <c r="R140" s="141"/>
    </row>
    <row r="141" spans="1:18" ht="11.25" x14ac:dyDescent="0.2">
      <c r="M141" s="98"/>
      <c r="N141" s="98"/>
      <c r="O141" s="98"/>
      <c r="P141" s="98"/>
      <c r="Q141" s="98"/>
      <c r="R141" s="98"/>
    </row>
    <row r="142" spans="1:18" ht="12.95" customHeight="1" x14ac:dyDescent="0.2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41" t="s">
        <v>1561</v>
      </c>
      <c r="P142" s="141"/>
      <c r="Q142" s="141"/>
      <c r="R142" s="141"/>
    </row>
    <row r="143" spans="1:18" ht="12.95" customHeight="1" x14ac:dyDescent="0.2">
      <c r="O143" s="141"/>
      <c r="P143" s="141"/>
      <c r="Q143" s="141"/>
      <c r="R143" s="141"/>
    </row>
    <row r="144" spans="1:18" ht="12.95" customHeight="1" x14ac:dyDescent="0.2">
      <c r="O144" s="141"/>
      <c r="P144" s="141"/>
      <c r="Q144" s="141"/>
      <c r="R144" s="141"/>
    </row>
  </sheetData>
  <mergeCells count="34"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37:Q38"/>
    <mergeCell ref="B39:Q40"/>
    <mergeCell ref="B41:Q42"/>
    <mergeCell ref="B43:Q44"/>
    <mergeCell ref="B45:Q46"/>
    <mergeCell ref="B47:Q48"/>
    <mergeCell ref="B55:Q56"/>
    <mergeCell ref="B57:Q58"/>
    <mergeCell ref="B59:Q60"/>
    <mergeCell ref="B61:Q6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topLeftCell="A116" zoomScaleNormal="100" zoomScalePageLayoutView="55" workbookViewId="0">
      <selection activeCell="A142" sqref="A142:XFD14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1278</v>
      </c>
      <c r="C2" s="72"/>
      <c r="D2" s="75"/>
      <c r="E2" s="67" t="s">
        <v>1279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52" t="s">
        <v>777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53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53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53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53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53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53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1268</v>
      </c>
      <c r="C10" s="154" t="s">
        <v>307</v>
      </c>
      <c r="D10" s="74"/>
      <c r="E10" s="66" t="s">
        <v>1538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1269</v>
      </c>
      <c r="C11" s="155"/>
      <c r="D11" s="74"/>
      <c r="E11" s="66" t="s">
        <v>1539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1270</v>
      </c>
      <c r="C12" s="155"/>
      <c r="D12" s="74"/>
      <c r="E12" s="66" t="s">
        <v>1540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1271</v>
      </c>
      <c r="C13" s="155"/>
      <c r="D13" s="74"/>
      <c r="E13" s="66" t="s">
        <v>1541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1272</v>
      </c>
      <c r="C14" s="155"/>
      <c r="D14" s="74"/>
      <c r="E14" s="66" t="s">
        <v>1542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1273</v>
      </c>
      <c r="C15" s="155"/>
      <c r="D15" s="74"/>
      <c r="E15" s="66" t="s">
        <v>1543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1274</v>
      </c>
      <c r="C16" s="155"/>
      <c r="D16" s="74"/>
      <c r="E16" s="66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1275</v>
      </c>
      <c r="C17" s="156"/>
      <c r="D17" s="74"/>
      <c r="E17" s="66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1276</v>
      </c>
      <c r="C18" s="157" t="s">
        <v>307</v>
      </c>
      <c r="D18" s="74"/>
      <c r="E18" s="66" t="s">
        <v>1546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1277</v>
      </c>
      <c r="C19" s="158"/>
      <c r="D19" s="74"/>
      <c r="E19" s="66" t="s">
        <v>1547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58"/>
      <c r="D20" s="74"/>
      <c r="E20" s="66" t="s">
        <v>1548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58"/>
      <c r="D21" s="74"/>
      <c r="E21" s="66" t="s">
        <v>1549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58"/>
      <c r="D22" s="74"/>
      <c r="E22" s="66" t="s">
        <v>1550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58"/>
      <c r="D23" s="74"/>
      <c r="E23" s="66" t="s">
        <v>1563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58"/>
      <c r="D24" s="74"/>
      <c r="E24" s="66" t="s">
        <v>1599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59"/>
      <c r="D25" s="74"/>
      <c r="E25" s="97" t="s">
        <v>1600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54" t="s">
        <v>307</v>
      </c>
      <c r="D26" s="74"/>
      <c r="E26" s="97" t="s">
        <v>1601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55"/>
      <c r="D27" s="74"/>
      <c r="E27" s="97" t="s">
        <v>1602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55"/>
      <c r="D28" s="74"/>
      <c r="E28" s="97" t="s">
        <v>1603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55"/>
      <c r="D29" s="74"/>
      <c r="E29" s="97" t="s">
        <v>1604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55"/>
      <c r="D30" s="74"/>
      <c r="E30" s="97" t="s">
        <v>1605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55"/>
      <c r="D31" s="74"/>
      <c r="E31" s="66" t="s">
        <v>1606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55"/>
      <c r="D32" s="74"/>
      <c r="E32" s="97" t="s">
        <v>1607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56"/>
      <c r="D33" s="74"/>
      <c r="E33" s="97" t="s">
        <v>1608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63" t="s">
        <v>777</v>
      </c>
      <c r="D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63"/>
      <c r="D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63"/>
      <c r="D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63"/>
      <c r="D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63"/>
      <c r="D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63"/>
      <c r="D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60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62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57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58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58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1254</v>
      </c>
      <c r="C45" s="158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1253</v>
      </c>
      <c r="C46" s="158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1255</v>
      </c>
      <c r="C47" s="158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1256</v>
      </c>
      <c r="C48" s="158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1257</v>
      </c>
      <c r="C49" s="159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60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61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61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61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61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61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61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61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61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61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61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61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61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61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61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62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57" t="s">
        <v>1430</v>
      </c>
      <c r="E69" s="64" t="s">
        <v>1267</v>
      </c>
      <c r="F69" s="64" t="s">
        <v>1266</v>
      </c>
      <c r="G69" s="64" t="s">
        <v>1265</v>
      </c>
      <c r="H69" s="64" t="s">
        <v>1261</v>
      </c>
      <c r="I69" s="64" t="s">
        <v>1262</v>
      </c>
      <c r="J69" s="64" t="s">
        <v>1263</v>
      </c>
      <c r="K69" s="64" t="s">
        <v>1264</v>
      </c>
      <c r="L69" s="64" t="s">
        <v>1260</v>
      </c>
      <c r="N69" s="30" t="s">
        <v>1432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58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58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58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58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58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58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58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58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58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58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58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1394</v>
      </c>
      <c r="C81" s="158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1395</v>
      </c>
      <c r="C82" s="158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1396</v>
      </c>
      <c r="C83" s="158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1397</v>
      </c>
      <c r="C84" s="158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  <c r="E133" s="66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1590</v>
      </c>
      <c r="C136" s="83"/>
      <c r="D136"/>
      <c r="E136" s="97" t="s">
        <v>1614</v>
      </c>
    </row>
    <row r="137" spans="1:9" ht="12.75" customHeight="1" x14ac:dyDescent="0.2">
      <c r="A137" s="86" t="str">
        <f t="shared" ref="A137:A199" si="3">DEC2HEX(HEX2DEC(A136)+1,6)</f>
        <v>F00081</v>
      </c>
      <c r="B137" s="70" t="s">
        <v>1591</v>
      </c>
      <c r="C137" s="78"/>
      <c r="D137"/>
      <c r="E137" s="97" t="s">
        <v>1615</v>
      </c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70" t="s">
        <v>1592</v>
      </c>
      <c r="C138" s="78"/>
      <c r="D138"/>
      <c r="E138" s="66" t="s">
        <v>1609</v>
      </c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70" t="s">
        <v>1593</v>
      </c>
      <c r="C139" s="78"/>
      <c r="D139"/>
      <c r="E139" s="66" t="s">
        <v>1610</v>
      </c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70" t="s">
        <v>1594</v>
      </c>
      <c r="C140" s="78"/>
      <c r="D140"/>
      <c r="E140" s="66" t="s">
        <v>1611</v>
      </c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70" t="s">
        <v>1595</v>
      </c>
      <c r="C141" s="78"/>
      <c r="D141"/>
      <c r="E141" s="66" t="s">
        <v>1612</v>
      </c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70" t="s">
        <v>1596</v>
      </c>
      <c r="C142" s="78"/>
      <c r="D142"/>
      <c r="E142" s="30" t="s">
        <v>1613</v>
      </c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70" t="s">
        <v>1597</v>
      </c>
      <c r="C143" s="78"/>
      <c r="D143"/>
      <c r="E143" s="6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70" t="s">
        <v>1598</v>
      </c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5" zoomScaleNormal="115" workbookViewId="0">
      <pane ySplit="2" topLeftCell="A3" activePane="bottomLeft" state="frozenSplit"/>
      <selection pane="bottomLeft" activeCell="H213" sqref="H213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2" t="s">
        <v>1536</v>
      </c>
      <c r="U5" s="172"/>
      <c r="V5" s="172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2"/>
      <c r="U6" s="172"/>
      <c r="V6" s="172"/>
      <c r="AA6" s="39" t="s">
        <v>780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2"/>
      <c r="U7" s="172"/>
      <c r="V7" s="172"/>
      <c r="AA7" s="39" t="s">
        <v>781</v>
      </c>
      <c r="AB7" s="12" t="s">
        <v>1258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2"/>
      <c r="U8" s="172"/>
      <c r="V8" s="172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2"/>
      <c r="U9" s="172"/>
      <c r="V9" s="172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79" t="s">
        <v>1566</v>
      </c>
      <c r="U10" s="180"/>
      <c r="V10" s="181"/>
      <c r="AA10" s="39" t="s">
        <v>784</v>
      </c>
      <c r="AB10" s="12" t="s">
        <v>1259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179" t="s">
        <v>1567</v>
      </c>
      <c r="U11" s="180"/>
      <c r="V11" s="181"/>
      <c r="AA11" s="39" t="s">
        <v>785</v>
      </c>
      <c r="AB11" s="12" t="s">
        <v>1259</v>
      </c>
    </row>
    <row r="12" spans="1:28" ht="12.95" customHeight="1" x14ac:dyDescent="0.2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173" t="s">
        <v>1250</v>
      </c>
      <c r="U12" s="174"/>
      <c r="V12" s="175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167"/>
      <c r="U13" s="168"/>
      <c r="V13" s="169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64" t="s">
        <v>1251</v>
      </c>
      <c r="U14" s="165"/>
      <c r="V14" s="166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176" t="s">
        <v>1252</v>
      </c>
      <c r="U15" s="177"/>
      <c r="V15" s="178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1564</v>
      </c>
      <c r="P16" s="96" t="s">
        <v>1565</v>
      </c>
      <c r="Q16" s="96" t="s">
        <v>1527</v>
      </c>
      <c r="R16" s="3" t="s">
        <v>225</v>
      </c>
      <c r="T16" s="179" t="s">
        <v>1562</v>
      </c>
      <c r="U16" s="180"/>
      <c r="V16" s="181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88" t="s">
        <v>1479</v>
      </c>
      <c r="U17" s="189"/>
      <c r="V17" s="190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191"/>
      <c r="U18" s="192"/>
      <c r="V18" s="193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1"/>
      <c r="U19" s="192"/>
      <c r="V19" s="193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94"/>
      <c r="U20" s="195"/>
      <c r="V20" s="196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1108</v>
      </c>
      <c r="Q23" s="52" t="s">
        <v>1446</v>
      </c>
      <c r="R23" s="3" t="s">
        <v>374</v>
      </c>
      <c r="T23" s="170" t="s">
        <v>535</v>
      </c>
      <c r="U23" s="170"/>
      <c r="V23" s="170"/>
      <c r="W23" s="43" t="s">
        <v>1110</v>
      </c>
    </row>
    <row r="24" spans="1:28" ht="12.95" customHeight="1" x14ac:dyDescent="0.2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171" t="s">
        <v>536</v>
      </c>
      <c r="U24" s="171"/>
      <c r="V24" s="171"/>
      <c r="W24" s="43" t="s">
        <v>1225</v>
      </c>
      <c r="X24" s="3"/>
    </row>
    <row r="25" spans="1:28" ht="12.95" customHeight="1" x14ac:dyDescent="0.2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171"/>
      <c r="U25" s="171"/>
      <c r="V25" s="171"/>
      <c r="W25" s="43" t="s">
        <v>1146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2" t="s">
        <v>1537</v>
      </c>
      <c r="U26" s="183"/>
      <c r="V26" s="184"/>
      <c r="W26" s="43" t="s">
        <v>1145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5"/>
      <c r="U27" s="186"/>
      <c r="V27" s="187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5"/>
      <c r="U28" s="186"/>
      <c r="V28" s="187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1109</v>
      </c>
      <c r="R29" s="3" t="s">
        <v>380</v>
      </c>
      <c r="T29" s="164"/>
      <c r="U29" s="165"/>
      <c r="V29" s="166"/>
      <c r="W29" s="43" t="s">
        <v>1111</v>
      </c>
      <c r="X29" s="3"/>
    </row>
    <row r="30" spans="1:28" ht="12.95" customHeight="1" x14ac:dyDescent="0.2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197" t="s">
        <v>1384</v>
      </c>
      <c r="U30" s="198"/>
      <c r="V30" s="199"/>
      <c r="W30" s="3"/>
      <c r="X30" s="3"/>
    </row>
    <row r="31" spans="1:28" ht="12.95" customHeight="1" x14ac:dyDescent="0.2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200"/>
      <c r="U31" s="201"/>
      <c r="V31" s="202"/>
      <c r="W31" s="3"/>
      <c r="X31" s="3"/>
    </row>
    <row r="32" spans="1:28" ht="12.95" customHeight="1" x14ac:dyDescent="0.2">
      <c r="A32" s="3" t="s">
        <v>351</v>
      </c>
      <c r="B32" s="90" t="s">
        <v>1333</v>
      </c>
      <c r="C32" s="90" t="s">
        <v>1334</v>
      </c>
      <c r="D32" s="90" t="s">
        <v>1335</v>
      </c>
      <c r="E32" s="90" t="s">
        <v>1336</v>
      </c>
      <c r="F32" s="90" t="s">
        <v>1337</v>
      </c>
      <c r="G32" s="90" t="s">
        <v>1338</v>
      </c>
      <c r="H32" s="90" t="s">
        <v>1339</v>
      </c>
      <c r="I32" s="90" t="s">
        <v>1340</v>
      </c>
      <c r="J32" s="90" t="s">
        <v>1341</v>
      </c>
      <c r="K32" s="90" t="s">
        <v>1342</v>
      </c>
      <c r="L32" s="90" t="s">
        <v>1343</v>
      </c>
      <c r="M32" s="90" t="s">
        <v>1344</v>
      </c>
      <c r="N32" s="90" t="s">
        <v>1345</v>
      </c>
      <c r="O32" s="90" t="s">
        <v>1346</v>
      </c>
      <c r="P32" s="90" t="s">
        <v>1347</v>
      </c>
      <c r="Q32" s="90" t="s">
        <v>1348</v>
      </c>
      <c r="R32" s="3" t="s">
        <v>383</v>
      </c>
      <c r="T32" s="182" t="s">
        <v>1385</v>
      </c>
      <c r="U32" s="183"/>
      <c r="V32" s="184"/>
      <c r="W32" s="3"/>
      <c r="X32" s="3"/>
    </row>
    <row r="33" spans="1:24" ht="12.95" customHeight="1" x14ac:dyDescent="0.2">
      <c r="A33" s="3" t="s">
        <v>352</v>
      </c>
      <c r="B33" s="90" t="s">
        <v>1349</v>
      </c>
      <c r="C33" s="90" t="s">
        <v>1350</v>
      </c>
      <c r="D33" s="90" t="s">
        <v>1351</v>
      </c>
      <c r="E33" s="90" t="s">
        <v>1352</v>
      </c>
      <c r="F33" s="90" t="s">
        <v>1353</v>
      </c>
      <c r="G33" s="90" t="s">
        <v>1354</v>
      </c>
      <c r="H33" s="90" t="s">
        <v>1355</v>
      </c>
      <c r="I33" s="90" t="s">
        <v>1356</v>
      </c>
      <c r="J33" s="90" t="s">
        <v>1357</v>
      </c>
      <c r="K33" s="90" t="s">
        <v>1358</v>
      </c>
      <c r="L33" s="90" t="s">
        <v>1359</v>
      </c>
      <c r="M33" s="90" t="s">
        <v>1360</v>
      </c>
      <c r="N33" s="90" t="s">
        <v>1361</v>
      </c>
      <c r="O33" s="90" t="s">
        <v>1362</v>
      </c>
      <c r="P33" s="90" t="s">
        <v>1363</v>
      </c>
      <c r="Q33" s="90" t="s">
        <v>1364</v>
      </c>
      <c r="R33" s="3" t="s">
        <v>384</v>
      </c>
      <c r="T33" s="164"/>
      <c r="U33" s="165"/>
      <c r="V33" s="166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2" t="s">
        <v>1392</v>
      </c>
      <c r="U34" s="172"/>
      <c r="V34" s="172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1055</v>
      </c>
      <c r="Q35" s="60" t="s">
        <v>1053</v>
      </c>
      <c r="R35" s="3" t="s">
        <v>386</v>
      </c>
      <c r="T35" s="172"/>
      <c r="U35" s="172"/>
      <c r="V35" s="172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1387</v>
      </c>
      <c r="Q36" s="60" t="s">
        <v>1500</v>
      </c>
      <c r="R36" s="3" t="s">
        <v>387</v>
      </c>
      <c r="T36" s="172"/>
      <c r="U36" s="172"/>
      <c r="V36" s="172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1070</v>
      </c>
      <c r="R37" s="3" t="s">
        <v>388</v>
      </c>
      <c r="T37" s="172"/>
      <c r="U37" s="172"/>
      <c r="V37" s="172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2"/>
      <c r="U38" s="172"/>
      <c r="V38" s="172"/>
    </row>
    <row r="39" spans="1:24" ht="12.95" customHeight="1" x14ac:dyDescent="0.2"/>
    <row r="40" spans="1:24" ht="12.95" customHeight="1" x14ac:dyDescent="0.2">
      <c r="A40" s="2" t="s">
        <v>1112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1209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1211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873</v>
      </c>
      <c r="T131" s="46"/>
      <c r="W131" s="3"/>
      <c r="X131" s="3"/>
    </row>
    <row r="132" spans="1:24" ht="12.95" customHeight="1" x14ac:dyDescent="0.2">
      <c r="A132" s="3" t="s">
        <v>858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874</v>
      </c>
      <c r="T132" s="46"/>
      <c r="W132" s="3"/>
      <c r="X132" s="3"/>
    </row>
    <row r="133" spans="1:24" ht="12.95" customHeight="1" x14ac:dyDescent="0.2">
      <c r="A133" s="3" t="s">
        <v>859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875</v>
      </c>
      <c r="T133" s="46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46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46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2014-06-06T23:05:26Z</dcterms:modified>
</cp:coreProperties>
</file>