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DATA'!$A$1:$R$76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58" i="4" l="1"/>
  <c r="R59" i="4" s="1"/>
  <c r="A58" i="4"/>
  <c r="A59" i="4" s="1"/>
  <c r="A3" i="6"/>
  <c r="A4" i="6" s="1"/>
  <c r="A5" i="6" s="1"/>
  <c r="A6" i="6" s="1"/>
  <c r="A7" i="6" s="1"/>
  <c r="A8" i="6" s="1"/>
  <c r="A9" i="6" s="1"/>
  <c r="R38" i="4" l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<sst xmlns="http://schemas.openxmlformats.org/spreadsheetml/2006/main" count="1794" uniqueCount="1625">
  <si>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</si>
  <si>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</si>
  <si>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</si>
  <si>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</si>
  <si>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</si>
  <si>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</si>
  <si>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</si>
  <si>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</si>
  <si>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</si>
  <si>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</si>
  <si>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</si>
  <si>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</si>
  <si>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</si>
  <si>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</si>
  <si>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</si>
  <si>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</si>
  <si>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</si>
  <si>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</si>
  <si>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</si>
  <si>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</si>
  <si>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</si>
  <si>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</si>
  <si>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</si>
  <si>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</si>
  <si>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</si>
  <si>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</si>
  <si>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</si>
  <si>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</si>
  <si>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</si>
  <si>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</si>
  <si>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</si>
  <si>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</si>
  <si>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</si>
  <si>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</si>
  <si>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</si>
  <si>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</si>
  <si>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</si>
  <si>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</si>
  <si>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</si>
  <si>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</si>
  <si>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</si>
  <si>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</si>
  <si>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</si>
  <si>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</si>
  <si>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</si>
  <si>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</si>
  <si>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</si>
  <si>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</si>
  <si>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</si>
  <si>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</si>
  <si>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</si>
  <si>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</si>
  <si>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</si>
  <si>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</si>
  <si>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</si>
  <si>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</si>
  <si>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</si>
  <si>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</si>
  <si>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</si>
  <si>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</si>
  <si>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</si>
  <si>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</si>
  <si>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</si>
  <si>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</si>
  <si>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</si>
  <si>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</si>
  <si>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</si>
  <si>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</si>
  <si>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</si>
  <si>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</si>
  <si>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</si>
  <si>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</si>
  <si>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</si>
  <si>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</si>
  <si>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</si>
  <si>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</si>
  <si>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</si>
  <si>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</si>
  <si>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</si>
  <si>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</si>
  <si>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</si>
  <si>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</si>
  <si>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</si>
  <si>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</si>
  <si>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</si>
  <si>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</si>
  <si>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</si>
  <si>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</si>
  <si>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</si>
  <si>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</si>
  <si>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</si>
  <si>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</si>
  <si>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</si>
  <si>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</si>
  <si>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</si>
  <si>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</si>
  <si>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</si>
  <si>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</si>
  <si>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</si>
  <si>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</si>
  <si>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</si>
  <si>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</si>
  <si>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</si>
  <si>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</si>
  <si>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</si>
  <si>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</si>
  <si>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</si>
  <si>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</si>
  <si>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</si>
  <si>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</si>
  <si>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</si>
  <si>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</si>
  <si>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</si>
  <si>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</si>
  <si>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</si>
  <si>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</si>
  <si>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</si>
  <si>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</si>
  <si>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</si>
  <si>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</si>
  <si>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</si>
  <si>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</si>
  <si>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</si>
  <si>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</si>
  <si>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</si>
  <si>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</si>
  <si>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</si>
  <si>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</si>
  <si>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</si>
  <si>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</si>
  <si>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</si>
  <si>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</si>
  <si>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</si>
  <si>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</si>
  <si>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</si>
  <si>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</si>
  <si>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</si>
  <si>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</si>
  <si>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</si>
  <si>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</si>
  <si>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</si>
  <si>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</si>
  <si>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</si>
  <si>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</si>
  <si>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</si>
  <si>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</si>
  <si>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</si>
  <si>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</si>
  <si>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</si>
  <si>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</si>
  <si>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</si>
  <si>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</si>
  <si>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</si>
  <si>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</si>
  <si>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</si>
  <si>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</si>
  <si>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</si>
  <si>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</si>
  <si>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</si>
  <si>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</si>
  <si>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</si>
  <si>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</si>
  <si>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</si>
  <si>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</si>
  <si>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</si>
  <si>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</si>
  <si>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</si>
  <si>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</si>
  <si>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</si>
  <si>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</si>
  <si>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</si>
  <si>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</si>
  <si>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</si>
  <si>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</si>
  <si>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</si>
  <si>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</si>
  <si>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</si>
  <si>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</si>
  <si>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</si>
  <si>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</si>
  <si>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</si>
  <si>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</si>
  <si>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</si>
  <si>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</si>
  <si>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</si>
  <si>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</si>
  <si>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</si>
  <si>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</si>
  <si>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</si>
  <si>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</si>
  <si>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</si>
  <si>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</si>
  <si>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</si>
  <si>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</si>
  <si>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</si>
  <si>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</si>
  <si>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</si>
  <si>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</si>
  <si>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</si>
  <si>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</si>
  <si>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</si>
  <si>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</si>
  <si>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</si>
  <si>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</si>
  <si>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</si>
  <si>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</si>
  <si>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</si>
  <si>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</si>
  <si>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</si>
  <si>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</si>
  <si>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</si>
  <si>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</si>
  <si>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</si>
  <si>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</si>
  <si>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</si>
  <si>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</si>
  <si>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</si>
  <si>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</si>
  <si>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</si>
  <si>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</si>
  <si>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</si>
  <si>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</si>
  <si>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</si>
  <si>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</si>
  <si>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</si>
  <si>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</si>
  <si>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</si>
  <si>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</si>
  <si>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</si>
  <si>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</si>
  <si>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</si>
  <si>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</si>
  <si>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</si>
  <si>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</si>
  <si>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</si>
  <si>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</si>
  <si>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</si>
  <si>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</si>
  <si>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</si>
  <si>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</si>
  <si>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</si>
  <si>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</si>
  <si>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</si>
  <si>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</si>
  <si>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</si>
  <si>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</si>
  <si>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</si>
  <si>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</si>
  <si>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</si>
  <si>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</si>
  <si>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</si>
  <si>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</si>
  <si>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</si>
  <si>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</si>
  <si>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</si>
  <si>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</si>
  <si>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</si>
  <si>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</si>
  <si>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</si>
  <si>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</si>
  <si>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</si>
  <si>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</si>
  <si>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</si>
  <si>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</si>
  <si>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</si>
  <si>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</si>
  <si>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</si>
  <si>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</si>
  <si>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</si>
  <si>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</si>
  <si>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</si>
  <si>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</si>
  <si>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</si>
  <si>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</si>
  <si>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</si>
  <si>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</si>
  <si>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</si>
  <si>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</si>
  <si>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</si>
  <si>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</si>
  <si>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</si>
  <si>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</si>
  <si>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</si>
  <si>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</si>
  <si>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</si>
  <si>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</si>
  <si>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</si>
  <si>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</si>
  <si>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</si>
  <si>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</si>
  <si>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</si>
  <si>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</si>
  <si>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</si>
  <si>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</si>
  <si>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</si>
  <si>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</si>
  <si>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</si>
  <si>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</si>
  <si>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</si>
  <si>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</si>
  <si>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</si>
  <si>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</si>
  <si>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</si>
  <si>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</si>
  <si>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</si>
  <si>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</si>
  <si>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</si>
  <si>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</si>
  <si>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</si>
  <si>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</si>
  <si>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</si>
  <si>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</si>
  <si>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</si>
  <si>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</si>
  <si>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</si>
  <si>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</si>
  <si>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</si>
  <si>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</si>
  <si>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</si>
  <si>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</si>
  <si>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</si>
  <si>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</si>
  <si>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</si>
  <si>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</si>
  <si>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</si>
  <si>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</si>
  <si>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</si>
  <si>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</si>
  <si>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</si>
  <si>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</si>
  <si>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</si>
  <si>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</si>
  <si>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</si>
  <si>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</si>
  <si>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</si>
  <si>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</si>
  <si>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</si>
  <si>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</si>
  <si>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</si>
  <si>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</si>
  <si>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</si>
  <si>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</si>
  <si>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</si>
  <si>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</si>
  <si>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</si>
  <si>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</si>
  <si>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</si>
  <si>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</si>
  <si>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</si>
  <si>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</si>
  <si>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</si>
  <si>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</si>
  <si>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</si>
  <si>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</si>
  <si>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</si>
  <si>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</si>
  <si>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</si>
  <si>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</si>
  <si>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</si>
  <si>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</si>
  <si>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</si>
  <si>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</si>
  <si>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</si>
  <si>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</si>
  <si>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</si>
  <si>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</si>
  <si>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</si>
  <si>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</si>
  <si>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</si>
  <si>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</si>
  <si>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</si>
  <si>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</si>
  <si>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</si>
  <si>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</si>
  <si>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</si>
  <si>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</si>
  <si>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</si>
  <si>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</si>
  <si>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</si>
  <si>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</si>
  <si>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</si>
  <si>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</si>
  <si>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</si>
  <si>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</si>
  <si>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</si>
  <si>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</si>
  <si>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</si>
  <si>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</si>
  <si>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</si>
  <si>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</si>
  <si>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</si>
  <si>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</si>
  <si>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</si>
  <si>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</si>
  <si>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</si>
  <si>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</si>
  <si>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</si>
  <si>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</si>
  <si>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</si>
  <si>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</si>
  <si>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</si>
  <si>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</si>
  <si>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</si>
  <si>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</si>
  <si>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</si>
  <si>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</si>
  <si>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</si>
  <si>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</si>
  <si>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</si>
  <si>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</si>
  <si>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</si>
  <si>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</si>
  <si>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</si>
  <si>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</si>
  <si>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</si>
  <si>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</si>
  <si>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</si>
  <si>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</si>
  <si>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</si>
  <si>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</si>
  <si>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</si>
  <si>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</si>
  <si>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</si>
  <si>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</si>
  <si>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</si>
  <si>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</si>
  <si>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</si>
  <si>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</si>
  <si>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</si>
  <si>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</si>
  <si>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</si>
  <si>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</si>
  <si>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</si>
  <si>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</si>
  <si>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</si>
  <si>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</si>
  <si>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</si>
  <si>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</si>
  <si>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</si>
  <si>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</si>
  <si>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</si>
  <si>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</si>
  <si>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</si>
  <si>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</si>
  <si>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</si>
  <si>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</si>
  <si>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</si>
  <si>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</si>
  <si>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</si>
  <si>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</si>
  <si>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</si>
  <si>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</si>
  <si>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</si>
  <si>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</si>
  <si>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</si>
  <si>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</si>
  <si>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</si>
  <si>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</si>
  <si>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</si>
  <si>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</si>
  <si>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</si>
  <si>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</si>
  <si>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</si>
  <si>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</si>
  <si>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</si>
  <si>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</si>
  <si>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</si>
  <si>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</si>
  <si>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</si>
  <si>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</si>
  <si>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</si>
  <si>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</si>
  <si>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</si>
  <si>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</si>
  <si>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</si>
  <si>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</si>
  <si>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</si>
  <si>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</si>
  <si>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</si>
  <si>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</si>
  <si>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</si>
  <si>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</si>
  <si>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</si>
  <si>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</si>
  <si>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</si>
  <si>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</si>
  <si>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</si>
  <si>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</si>
  <si>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</si>
  <si>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</si>
  <si>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</si>
  <si>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</si>
  <si>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</si>
  <si>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</si>
  <si>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</si>
  <si>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</si>
  <si>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</si>
  <si>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</si>
  <si>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</si>
  <si>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</si>
  <si>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</si>
  <si>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</si>
  <si>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</si>
  <si>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</si>
  <si>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</si>
  <si>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</si>
  <si>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</si>
  <si>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</si>
  <si>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</si>
  <si>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</si>
  <si>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</si>
  <si>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</si>
  <si>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</si>
  <si>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</si>
  <si>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</si>
  <si>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</si>
  <si>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</si>
  <si>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</si>
  <si>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</si>
  <si>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</si>
  <si>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</si>
  <si>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</si>
  <si>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</si>
  <si>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</si>
  <si>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</si>
  <si>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</si>
  <si>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</si>
  <si>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</si>
  <si>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</si>
  <si>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</si>
  <si>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</si>
  <si>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</si>
  <si>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</si>
  <si>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</si>
  <si>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</si>
  <si>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</si>
  <si>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</si>
  <si>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</si>
  <si>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</si>
  <si>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</si>
  <si>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</si>
  <si>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</si>
  <si>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</si>
  <si>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</si>
  <si>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</si>
  <si>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</si>
  <si>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</si>
  <si>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</si>
  <si>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</si>
  <si>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</si>
  <si>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</si>
  <si>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</si>
  <si>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</si>
  <si>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</si>
  <si>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</si>
  <si>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</si>
  <si>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</si>
  <si>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</si>
  <si>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</si>
  <si>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</si>
  <si>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</si>
  <si>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</si>
  <si>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</si>
  <si>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</si>
  <si>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</si>
  <si>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</si>
  <si>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</si>
  <si>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</si>
  <si>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</si>
  <si>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</si>
  <si>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</si>
  <si>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</si>
  <si>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</si>
  <si>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</si>
  <si>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</si>
  <si>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</si>
  <si>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</si>
  <si>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</si>
  <si>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</si>
  <si>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</si>
  <si>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</si>
  <si>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</si>
  <si>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</si>
  <si>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</si>
  <si>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</si>
  <si>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</si>
  <si>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</si>
  <si>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</si>
  <si>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</si>
  <si>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</si>
  <si>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</si>
  <si>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</si>
  <si>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</si>
  <si>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</si>
  <si>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</si>
  <si>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</si>
  <si>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</si>
  <si>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</si>
  <si>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</si>
  <si>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</si>
  <si>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</si>
  <si>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</si>
  <si>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</si>
  <si>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</si>
  <si>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</si>
  <si>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</si>
  <si>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</si>
  <si>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</si>
  <si>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</si>
  <si>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</si>
  <si>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</si>
  <si>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</si>
  <si>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</si>
  <si>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</si>
  <si>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</si>
  <si>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</si>
  <si>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</si>
  <si>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</si>
  <si>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</si>
  <si>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</si>
  <si>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</si>
  <si>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</si>
  <si>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</si>
  <si>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</si>
  <si>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</si>
  <si>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</si>
  <si>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</si>
  <si>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</si>
  <si>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</si>
  <si>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</si>
  <si>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</si>
  <si>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</si>
  <si>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</si>
  <si>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</si>
  <si>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</si>
  <si>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</si>
  <si>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</si>
  <si>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</si>
  <si>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</si>
  <si>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</si>
  <si>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</si>
  <si>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</si>
  <si>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</si>
  <si>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</si>
  <si>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</si>
  <si>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</si>
  <si>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</si>
  <si>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</si>
  <si>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</si>
  <si>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</si>
  <si>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</si>
  <si>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</si>
  <si>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</si>
  <si>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</si>
  <si>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</si>
  <si>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</si>
  <si>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</si>
  <si>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</si>
  <si>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</si>
  <si>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</si>
  <si>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</si>
  <si>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</si>
  <si>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</si>
  <si>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</si>
  <si>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</si>
  <si>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</si>
  <si>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</si>
  <si>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</si>
  <si>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</si>
  <si>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</si>
  <si>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</si>
  <si>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</si>
  <si>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</si>
  <si>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</si>
  <si>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</si>
  <si>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</si>
  <si>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</si>
  <si>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</si>
  <si>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</si>
  <si>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</si>
  <si>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</si>
  <si>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</si>
  <si>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</si>
  <si>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</si>
  <si>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</si>
  <si>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</si>
  <si>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</si>
  <si>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</si>
  <si>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</si>
  <si>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</si>
  <si>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</si>
  <si>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</si>
  <si>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</si>
  <si>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</si>
  <si>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</si>
  <si>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</si>
  <si>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</si>
  <si>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</si>
  <si>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</si>
  <si>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</si>
  <si>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</si>
  <si>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</si>
  <si>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</si>
  <si>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</si>
  <si>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</si>
  <si>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</si>
  <si>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</si>
  <si>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</si>
  <si>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</si>
  <si>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</si>
  <si>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</si>
  <si>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</si>
  <si>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</si>
  <si>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</si>
  <si>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</si>
  <si>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</si>
  <si>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</si>
  <si>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</si>
  <si>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</si>
  <si>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</si>
  <si>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</si>
  <si>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</si>
  <si>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</si>
  <si>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</si>
  <si>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</si>
  <si>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</si>
  <si>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</si>
  <si>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</si>
  <si>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</si>
  <si>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</si>
  <si>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</si>
  <si>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</si>
  <si>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</si>
  <si>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</si>
  <si>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</si>
  <si>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</si>
  <si>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</si>
  <si>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</si>
  <si>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</si>
  <si>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</si>
  <si>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</si>
  <si>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</si>
  <si>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</si>
  <si>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</si>
  <si>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</si>
  <si>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</si>
  <si>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</si>
  <si>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</si>
  <si>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</si>
  <si>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</si>
  <si>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</si>
  <si>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</si>
  <si>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</si>
  <si>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</si>
  <si>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</si>
  <si>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</si>
  <si>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</si>
  <si>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</si>
  <si>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</si>
  <si>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</si>
  <si>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</si>
  <si>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</si>
  <si>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</si>
  <si>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</si>
  <si>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</si>
  <si>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</si>
  <si>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</si>
  <si>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</si>
  <si>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</si>
  <si>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</si>
  <si>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</si>
  <si>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</si>
  <si>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</si>
  <si>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</si>
  <si>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</si>
  <si>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</si>
  <si>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</si>
  <si>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</si>
  <si>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</si>
  <si>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</si>
  <si>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</si>
  <si>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</si>
  <si>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</si>
  <si>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</si>
  <si>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</si>
  <si>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</si>
  <si>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</si>
  <si>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</si>
  <si>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</si>
  <si>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</si>
  <si>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</si>
  <si>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</si>
  <si>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</si>
  <si>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</si>
  <si>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</si>
  <si>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</si>
  <si>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</si>
  <si>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</si>
  <si>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</si>
  <si>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</si>
  <si>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</si>
  <si>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</si>
  <si>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</si>
  <si>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</si>
  <si>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</si>
  <si>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</si>
  <si>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</si>
  <si>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</si>
  <si>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</si>
  <si>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</si>
  <si>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</si>
  <si>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</si>
  <si>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</si>
  <si>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</si>
  <si>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</si>
  <si>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</si>
  <si>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</si>
  <si>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</si>
  <si>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</si>
  <si>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</si>
  <si>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</si>
  <si>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</si>
  <si>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</si>
  <si>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</si>
  <si>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</si>
  <si>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</si>
  <si>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</si>
  <si>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</si>
  <si>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</si>
  <si>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</si>
  <si>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</si>
  <si>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</si>
  <si>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</si>
  <si>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</si>
  <si>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</si>
  <si>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</si>
  <si>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</si>
  <si>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</si>
  <si>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</si>
  <si>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</si>
  <si>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</si>
  <si>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</si>
  <si>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</si>
  <si>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</si>
  <si>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</si>
  <si>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</si>
  <si>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</si>
  <si>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</si>
  <si>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</si>
  <si>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</si>
  <si>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</si>
  <si>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</si>
  <si>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</si>
  <si>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</si>
  <si>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</si>
  <si>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</si>
  <si>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</si>
  <si>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</si>
  <si>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</si>
  <si>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</si>
  <si>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</si>
  <si>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</si>
  <si>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</si>
  <si>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</si>
  <si>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</si>
  <si>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</si>
  <si>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</si>
  <si>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</si>
  <si>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</si>
  <si>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</si>
  <si>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</si>
  <si>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</si>
  <si>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</si>
  <si>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</si>
  <si>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</si>
  <si>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</si>
  <si>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</si>
  <si>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</si>
  <si>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</si>
  <si>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</si>
  <si>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</si>
  <si>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</si>
  <si>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</si>
  <si>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</si>
  <si>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</si>
  <si>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</si>
  <si>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</si>
  <si>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</si>
  <si>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</si>
  <si>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</si>
  <si>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</si>
  <si>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</si>
  <si>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</si>
  <si>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</si>
  <si>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</si>
  <si>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</si>
  <si>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</si>
  <si>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</si>
  <si>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</si>
  <si>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</si>
  <si>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</si>
  <si>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</si>
  <si>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</si>
  <si>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</si>
  <si>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</si>
  <si>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</si>
  <si>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</si>
  <si>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</si>
  <si>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</si>
  <si>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</si>
  <si>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</si>
  <si>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</si>
  <si>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</si>
  <si>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</si>
  <si>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</si>
  <si>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</si>
  <si>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</si>
  <si>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</si>
  <si>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</si>
  <si>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</si>
  <si>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</si>
  <si>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</si>
  <si>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</si>
  <si>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</si>
  <si>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</si>
  <si>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</si>
  <si>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</si>
  <si>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</si>
  <si>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</si>
  <si>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</si>
  <si>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</si>
  <si>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</si>
  <si>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</si>
  <si>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</si>
  <si>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</si>
  <si>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</si>
  <si>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</si>
  <si>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</si>
  <si>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</si>
  <si>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</si>
  <si>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</si>
  <si>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</si>
  <si>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</si>
  <si>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</si>
  <si>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</si>
  <si>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</si>
  <si>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</si>
  <si>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</si>
  <si>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</si>
  <si>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</si>
  <si>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</si>
  <si>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</si>
  <si>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</si>
  <si>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</si>
  <si>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</si>
  <si>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</si>
  <si>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</si>
  <si>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</si>
  <si>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</si>
  <si>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</si>
  <si>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</si>
  <si>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</si>
  <si>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</si>
  <si>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</si>
  <si>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</si>
  <si>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</si>
  <si>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</si>
  <si>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</si>
  <si>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</si>
  <si>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</si>
  <si>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</si>
  <si>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</si>
  <si>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</si>
  <si>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</si>
  <si>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</si>
  <si>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</si>
  <si>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</si>
  <si>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</si>
  <si>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</si>
  <si>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</si>
  <si>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</si>
  <si>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</si>
  <si>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</si>
  <si>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</si>
  <si>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</si>
  <si>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</si>
  <si>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</si>
  <si>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</si>
  <si>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</si>
  <si>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</si>
  <si>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</si>
  <si>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</si>
  <si>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</si>
  <si>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</si>
  <si>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</si>
  <si>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</si>
  <si>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</si>
  <si>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</si>
  <si>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</si>
  <si>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</si>
  <si>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</si>
  <si>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</si>
  <si>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</si>
  <si>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</si>
  <si>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</si>
  <si>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</si>
  <si>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</si>
  <si>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</si>
  <si>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</si>
  <si>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</si>
  <si>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</si>
  <si>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</si>
  <si>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</si>
  <si>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</si>
  <si>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</si>
  <si>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</si>
  <si>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</si>
  <si>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</si>
  <si>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</si>
  <si>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</si>
  <si>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</si>
  <si>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</si>
  <si>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</si>
  <si>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</si>
  <si>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</si>
  <si>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</si>
  <si>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</si>
  <si>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</si>
  <si>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</si>
  <si>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</si>
  <si>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</si>
  <si>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</si>
  <si>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</si>
  <si>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</si>
  <si>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</si>
  <si>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</si>
  <si>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</si>
  <si>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</si>
  <si>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</si>
  <si>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</si>
  <si>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</si>
  <si>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</si>
  <si>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</si>
  <si>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</si>
  <si>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</si>
  <si>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</si>
  <si>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</si>
  <si>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</si>
  <si>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</si>
  <si>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</si>
  <si>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</si>
  <si>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</si>
  <si>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</si>
  <si>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</si>
  <si>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</si>
  <si>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</si>
  <si>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</si>
  <si>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</si>
  <si>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</si>
  <si>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</si>
  <si>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</si>
  <si>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</si>
  <si>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</si>
  <si>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</si>
  <si>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</si>
  <si>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</si>
  <si>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</si>
  <si>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</si>
  <si>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</si>
  <si>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</si>
  <si>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</si>
  <si>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</si>
  <si>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</si>
  <si>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</si>
  <si>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</si>
  <si>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</si>
  <si>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</si>
  <si>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</si>
  <si>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</si>
  <si>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</si>
  <si>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</si>
  <si>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</si>
  <si>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</si>
  <si>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</si>
  <si>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</si>
  <si>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</si>
  <si>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</si>
  <si>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</si>
  <si>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</si>
  <si>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</si>
  <si>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</si>
  <si>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</si>
  <si>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</si>
  <si>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</si>
  <si>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</si>
  <si>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</si>
  <si>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</si>
  <si>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</si>
  <si>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</si>
  <si>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</si>
  <si>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</si>
  <si>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</si>
  <si>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</si>
  <si>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</si>
  <si>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</si>
  <si>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</si>
  <si>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</si>
  <si>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</si>
  <si>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</si>
  <si>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</si>
  <si>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</si>
  <si>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</si>
  <si>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</si>
  <si>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</si>
  <si>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</si>
  <si>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</si>
  <si>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</si>
  <si>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</si>
  <si>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</si>
  <si>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</si>
  <si>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</si>
  <si>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</si>
  <si>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</si>
  <si>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</si>
  <si>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</si>
  <si>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</si>
  <si>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</si>
  <si>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</si>
  <si>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</si>
  <si>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</si>
  <si>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</si>
  <si>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</si>
  <si>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</si>
  <si>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</si>
  <si>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</si>
  <si>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</si>
  <si>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</si>
  <si>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</si>
  <si>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</si>
  <si>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</si>
  <si>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</si>
  <si>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</si>
  <si>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</si>
  <si>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</si>
  <si>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</si>
  <si>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</si>
  <si>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</si>
  <si>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</si>
  <si>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</si>
  <si>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</si>
  <si>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</si>
  <si>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</si>
  <si>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</si>
  <si>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</si>
  <si>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</si>
  <si>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</si>
  <si>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</si>
  <si>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</si>
  <si>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</si>
  <si>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</si>
  <si>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</si>
  <si>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</si>
  <si>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</si>
  <si>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</si>
  <si>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</si>
  <si>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</si>
  <si>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</si>
  <si>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</si>
  <si>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</si>
  <si>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</si>
  <si>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</si>
  <si>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</si>
  <si>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</si>
  <si>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</si>
  <si>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</si>
  <si>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</si>
  <si>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</si>
  <si>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</si>
  <si>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</si>
  <si>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</si>
  <si>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</si>
  <si>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</si>
  <si>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</si>
  <si>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</si>
  <si>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</si>
  <si>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</si>
  <si>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</si>
  <si>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</si>
  <si>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</si>
  <si>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</si>
  <si>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</si>
  <si>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</si>
  <si>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</si>
  <si>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</si>
  <si>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</si>
  <si>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</si>
  <si>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</si>
  <si>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</si>
  <si>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</si>
  <si>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</si>
  <si>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</si>
  <si>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</si>
  <si>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</si>
  <si>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</si>
  <si>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</si>
  <si>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</si>
  <si>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</si>
  <si>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</si>
  <si>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</si>
  <si>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</si>
  <si>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</si>
  <si>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</si>
  <si>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</si>
  <si>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</si>
  <si>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</si>
  <si>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</si>
  <si>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</si>
  <si>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</si>
  <si>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</si>
  <si>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</si>
  <si>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</si>
  <si>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</si>
  <si>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</si>
  <si>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</si>
  <si>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</si>
  <si>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</si>
  <si>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</si>
  <si>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</si>
  <si>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</si>
  <si>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</si>
  <si>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</si>
  <si>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</si>
  <si>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</si>
  <si>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</si>
  <si>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</si>
  <si>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</si>
  <si>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</si>
  <si>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</si>
  <si>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</si>
  <si>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</si>
  <si>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</si>
  <si>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</si>
  <si>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</si>
  <si>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</si>
  <si>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</si>
  <si>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</si>
  <si>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</si>
  <si>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</si>
  <si>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</si>
  <si>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</si>
  <si>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</si>
  <si>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</si>
  <si>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</si>
  <si>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</si>
  <si>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</si>
  <si>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</si>
  <si>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</si>
  <si>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</si>
  <si>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</si>
  <si>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</si>
  <si>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</si>
  <si>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</si>
  <si>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</si>
  <si>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</si>
  <si>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</si>
  <si>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</si>
  <si>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</si>
  <si>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</si>
  <si>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</si>
  <si>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</si>
  <si>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</si>
  <si>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</si>
  <si>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</si>
  <si>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</si>
  <si>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</si>
  <si>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</si>
  <si>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</si>
  <si>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</si>
  <si>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</si>
  <si>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</si>
  <si>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</si>
  <si>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</si>
  <si>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</si>
  <si>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</si>
  <si>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</si>
  <si>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</si>
  <si>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</si>
  <si>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</si>
  <si>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</si>
  <si>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</si>
  <si>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</si>
  <si>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</si>
  <si>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</si>
  <si>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</si>
  <si>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</si>
  <si>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</si>
  <si>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</si>
  <si>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</si>
  <si>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</si>
  <si>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</si>
  <si>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</si>
  <si>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</si>
  <si>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</si>
  <si>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</si>
  <si>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</si>
  <si>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</si>
  <si>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</si>
  <si>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</si>
  <si>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</si>
  <si>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</si>
  <si>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</si>
  <si>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</si>
  <si>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</si>
  <si>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</si>
  <si>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</si>
  <si>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</si>
  <si>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</si>
  <si>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</si>
  <si>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</si>
  <si>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</si>
  <si>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</si>
  <si>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</si>
  <si>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</si>
  <si>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</si>
  <si>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</si>
  <si>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</si>
  <si>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</si>
  <si>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</si>
  <si>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</si>
  <si>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</si>
  <si>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</si>
  <si>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</si>
  <si>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</si>
  <si>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</si>
  <si>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</si>
  <si>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</si>
  <si>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</si>
  <si>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</si>
  <si>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</si>
  <si>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</si>
  <si>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</si>
  <si>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</si>
  <si>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</si>
  <si>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</si>
  <si>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</si>
  <si>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</si>
  <si>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</si>
  <si>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</si>
  <si>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</si>
  <si>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</si>
  <si>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</si>
  <si>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</si>
  <si>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</si>
  <si>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</si>
  <si>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</si>
  <si>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</si>
  <si>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</si>
  <si>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</si>
  <si>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</si>
  <si>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</si>
  <si>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</si>
  <si>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</si>
  <si>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</si>
  <si>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</si>
  <si>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</si>
  <si>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</si>
  <si>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</si>
  <si>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</si>
  <si>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</si>
  <si>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</si>
  <si>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</si>
  <si>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</si>
  <si>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</si>
  <si>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</si>
  <si>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</si>
  <si>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</si>
  <si>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</si>
  <si>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</si>
  <si>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</si>
  <si>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</si>
  <si>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</si>
  <si>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</si>
  <si>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</si>
  <si>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</si>
  <si>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</si>
  <si>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</si>
  <si>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</si>
  <si>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</si>
  <si>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</si>
  <si>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</si>
  <si>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</si>
  <si>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</si>
  <si>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</si>
  <si>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</si>
  <si>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</si>
  <si>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</si>
  <si>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</si>
  <si>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</si>
  <si>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</si>
  <si>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</si>
  <si>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</si>
  <si>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</si>
  <si>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</si>
  <si>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</si>
  <si>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</si>
  <si>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</si>
  <si>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</si>
  <si>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</si>
  <si>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</si>
  <si>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</si>
  <si>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</si>
  <si>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</si>
  <si>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</si>
  <si>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</si>
  <si>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</si>
  <si>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</si>
  <si>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</si>
  <si>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</si>
  <si>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</si>
  <si>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</si>
  <si>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</si>
  <si>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</si>
  <si>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</si>
  <si>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</si>
  <si>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</si>
  <si>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</si>
  <si>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</si>
  <si>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</si>
  <si>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</si>
  <si>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</si>
  <si>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</si>
  <si>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</si>
  <si>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</si>
  <si>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</si>
  <si>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</si>
  <si>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</si>
  <si>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</si>
  <si>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</si>
  <si>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</si>
  <si>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</si>
  <si>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</si>
  <si>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</si>
  <si>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</si>
  <si>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</si>
  <si>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</si>
  <si>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</si>
  <si>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</si>
  <si>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</si>
  <si>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</si>
  <si>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</si>
  <si>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</si>
  <si>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</si>
  <si>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</si>
  <si>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</si>
  <si>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</si>
  <si>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</si>
  <si>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</si>
  <si>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</si>
  <si>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</si>
  <si>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</si>
  <si>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</si>
  <si>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</si>
  <si>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</si>
  <si>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</si>
  <si>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</si>
  <si>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</si>
  <si>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</si>
  <si>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</si>
  <si>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</si>
  <si>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</si>
  <si>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</si>
  <si>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</si>
  <si>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</si>
  <si>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</si>
  <si>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</si>
  <si>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</si>
  <si>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</si>
  <si>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</si>
  <si>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</si>
  <si>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</si>
  <si>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</si>
  <si>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</si>
  <si>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</si>
  <si>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</si>
  <si>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</si>
  <si>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</si>
  <si>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</si>
  <si>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</si>
  <si>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</si>
  <si>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</si>
  <si>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</si>
  <si>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</si>
  <si>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</si>
  <si>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</si>
  <si>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</si>
  <si>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</si>
  <si>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</si>
  <si>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</si>
  <si>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</si>
  <si>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</si>
  <si>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</si>
  <si>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</si>
  <si>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</si>
  <si>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</si>
  <si>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</si>
  <si>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</si>
  <si>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</si>
  <si>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</si>
  <si>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</si>
  <si>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</si>
  <si>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</si>
  <si>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</si>
  <si>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</si>
  <si>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</si>
  <si>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</si>
  <si>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</si>
  <si>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</si>
  <si>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</si>
  <si>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</si>
  <si>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</si>
  <si>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</si>
  <si>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</si>
  <si>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</si>
  <si>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</si>
  <si>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</si>
  <si>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</si>
  <si>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</si>
  <si>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</si>
  <si>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</si>
  <si>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</si>
  <si>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</si>
  <si>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</si>
  <si>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</si>
  <si>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</si>
  <si>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</si>
  <si>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</si>
  <si>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</si>
  <si>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</si>
  <si>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</si>
  <si>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</si>
  <si>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</si>
  <si>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</si>
  <si>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</si>
  <si>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</si>
  <si>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</si>
  <si>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</si>
  <si>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</si>
  <si>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</si>
  <si>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</si>
  <si>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</si>
  <si>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</si>
  <si>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</si>
  <si>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</si>
  <si>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</si>
  <si>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</si>
  <si>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</si>
  <si>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</si>
  <si>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</si>
  <si>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Instruction working registers</t>
  </si>
  <si>
    <t>Interrupts shadow registers</t>
  </si>
  <si>
    <t>TIMER0_1000ms</t>
  </si>
  <si>
    <t>TIMER2_20ms</t>
  </si>
  <si>
    <t>power up source: bit &lt;0&gt; - relay 1 … &lt;5&gt; - relay 6. Possible values: '1' - power up from last saved, '0' - from defined power up values</t>
  </si>
  <si>
    <t>defined power up relay states: bit &lt;0&gt; - relay 1 … &lt;5&gt; - relay 6. Possible values: '1' - relay on, '0' - relay off</t>
  </si>
  <si>
    <t>last saved relay states: bit &lt;0&gt; - relay 1 … &lt;5&gt; - relay 6. Possible values: '1' - relay on, '0' - relay off</t>
  </si>
  <si>
    <t xml:space="preserve"> If Bootloader flag = 0xFF then node enters programming mode after rebooting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</si>
  <si>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</si>
  <si>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</si>
  <si>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</si>
  <si>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</si>
  <si>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</si>
  <si>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</si>
  <si>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</si>
  <si>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</si>
  <si>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</si>
  <si>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</si>
  <si>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</si>
  <si>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</si>
  <si>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</si>
  <si>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BOXES</t>
  </si>
  <si>
    <t>INTCON_SHD</t>
  </si>
  <si>
    <t>Instr1Ch7</t>
  </si>
  <si>
    <t>Instr2Ch7</t>
  </si>
  <si>
    <t>Instr3Ch7</t>
  </si>
  <si>
    <t>Instr4Ch7</t>
  </si>
  <si>
    <t>Instr5Ch7</t>
  </si>
  <si>
    <t>Instr6Ch7</t>
  </si>
  <si>
    <t>Instr7Ch7</t>
  </si>
  <si>
    <t>Instr8Ch7</t>
  </si>
  <si>
    <t>TimerCh7</t>
  </si>
  <si>
    <t>SubTmr1Ch7</t>
  </si>
  <si>
    <t>SubTmr2Ch7</t>
  </si>
  <si>
    <t>Instr1Ch8</t>
  </si>
  <si>
    <t>Instr2Ch8</t>
  </si>
  <si>
    <t>Instr3Ch8</t>
  </si>
  <si>
    <t>Instr4Ch8</t>
  </si>
  <si>
    <t>Instr5Ch8</t>
  </si>
  <si>
    <t>Instr6Ch8</t>
  </si>
  <si>
    <t>Instr7Ch8</t>
  </si>
  <si>
    <t>Instr8Ch8</t>
  </si>
  <si>
    <t>TimerCh8</t>
  </si>
  <si>
    <t>SubTmr1Ch8</t>
  </si>
  <si>
    <t>SubTmr2Ch8</t>
  </si>
  <si>
    <t>Instr1Ch9</t>
  </si>
  <si>
    <t>Instr2Ch9</t>
  </si>
  <si>
    <t>Instr3Ch9</t>
  </si>
  <si>
    <t>Instr4Ch9</t>
  </si>
  <si>
    <t>Instr5Ch9</t>
  </si>
  <si>
    <t>Instr6Ch9</t>
  </si>
  <si>
    <t>Instr7Ch9</t>
  </si>
  <si>
    <t>Instr8Ch9</t>
  </si>
  <si>
    <t>TimerCh9</t>
  </si>
  <si>
    <t>SubTmr1Ch9</t>
  </si>
  <si>
    <t>SubTmr2Ch9</t>
  </si>
  <si>
    <t>Instr1Ch10</t>
  </si>
  <si>
    <t>Instr2Ch10</t>
  </si>
  <si>
    <t>Instr3Ch10</t>
  </si>
  <si>
    <t>Instr4Ch10</t>
  </si>
  <si>
    <t>Instr5Ch10</t>
  </si>
  <si>
    <t>Instr6Ch10</t>
  </si>
  <si>
    <t>Instr7Ch10</t>
  </si>
  <si>
    <t>Instr8Ch10</t>
  </si>
  <si>
    <t>TimerCh10</t>
  </si>
  <si>
    <t>SubTmr1Ch10</t>
  </si>
  <si>
    <t>SubTmr2Ch10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</si>
</sst>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8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1" fillId="11" borderId="3" xfId="0" applyFont="1" applyFill="1" applyBorder="1" applyAlignment="1"/>
    <xf numFmtId="0" fontId="26" fillId="0" borderId="1" xfId="0" applyFont="1" applyFill="1" applyBorder="1" applyAlignment="1">
      <alignment horizontal="center"/>
    </xf>
    <xf numFmtId="0" fontId="27" fillId="0" borderId="0" xfId="0" applyFont="1" applyFill="1" applyAlignment="1">
      <alignment horizontal="left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67418880"/>
        <c:axId val="159567232"/>
      </c:lineChart>
      <c:catAx>
        <c:axId val="167418880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672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956723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418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66827520"/>
        <c:axId val="159568960"/>
      </c:lineChart>
      <c:catAx>
        <c:axId val="166827520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689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956896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27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29568"/>
        <c:axId val="159570688"/>
      </c:barChart>
      <c:catAx>
        <c:axId val="16682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70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9570688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29568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06912"/>
        <c:axId val="168395328"/>
      </c:barChart>
      <c:catAx>
        <c:axId val="16720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95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395328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06912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08448"/>
        <c:axId val="168397056"/>
      </c:barChart>
      <c:catAx>
        <c:axId val="1672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97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397056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08448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08960"/>
        <c:axId val="168398784"/>
      </c:barChart>
      <c:catAx>
        <c:axId val="16720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987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8398784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08960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18" t="s">
        <v>960</v>
      </c>
      <c r="C2" s="40"/>
      <c r="D2" s="115" t="s">
        <v>953</v>
      </c>
      <c r="E2" s="40"/>
      <c r="F2" s="41"/>
      <c r="H2" s="14" t="s">
        <v>264</v>
      </c>
      <c r="I2" s="120" t="s">
        <v>267</v>
      </c>
      <c r="J2" s="1" t="s">
        <v>0</v>
      </c>
    </row>
    <row r="3" spans="2:13" ht="9.9499999999999993" customHeight="1" x14ac:dyDescent="0.2">
      <c r="B3" s="118"/>
      <c r="C3" s="40"/>
      <c r="D3" s="116"/>
      <c r="E3" s="40"/>
      <c r="F3" s="41"/>
      <c r="H3" s="15" t="s">
        <v>268</v>
      </c>
      <c r="I3" s="120"/>
      <c r="J3" s="1" t="s">
        <v>265</v>
      </c>
    </row>
    <row r="4" spans="2:13" ht="9.9499999999999993" customHeight="1" x14ac:dyDescent="0.2">
      <c r="B4" s="118"/>
      <c r="C4" s="40"/>
      <c r="D4" s="116"/>
      <c r="E4" s="40"/>
      <c r="F4" s="41"/>
      <c r="H4" s="15" t="s">
        <v>269</v>
      </c>
      <c r="I4" s="120"/>
      <c r="J4" s="1" t="s">
        <v>266</v>
      </c>
    </row>
    <row r="5" spans="2:13" ht="9.9499999999999993" customHeight="1" x14ac:dyDescent="0.2">
      <c r="B5" s="118"/>
      <c r="C5" s="40"/>
      <c r="D5" s="116"/>
      <c r="E5" s="40"/>
      <c r="F5" s="41"/>
      <c r="H5" s="15"/>
      <c r="I5" s="120"/>
      <c r="M5" s="28"/>
    </row>
    <row r="6" spans="2:13" ht="9.9499999999999993" customHeight="1" x14ac:dyDescent="0.2">
      <c r="B6" s="118"/>
      <c r="C6" s="40"/>
      <c r="D6" s="116"/>
      <c r="E6" s="40"/>
      <c r="F6" s="41"/>
      <c r="H6" s="15"/>
      <c r="I6" s="120"/>
      <c r="M6" s="28"/>
    </row>
    <row r="7" spans="2:13" ht="9.9499999999999993" customHeight="1" x14ac:dyDescent="0.2">
      <c r="B7" s="118"/>
      <c r="C7" s="40"/>
      <c r="D7" s="116"/>
      <c r="E7" s="40"/>
      <c r="F7" s="41"/>
      <c r="H7" s="27"/>
      <c r="I7" s="120"/>
      <c r="J7" s="1" t="s">
        <v>328</v>
      </c>
      <c r="M7" s="29"/>
    </row>
    <row r="8" spans="2:13" ht="9.9499999999999993" customHeight="1" x14ac:dyDescent="0.2">
      <c r="B8" s="118"/>
      <c r="C8" s="40"/>
      <c r="D8" s="116"/>
      <c r="E8" s="40"/>
      <c r="F8" s="41"/>
      <c r="H8" s="14" t="s">
        <v>325</v>
      </c>
      <c r="I8" s="128" t="s">
        <v>957</v>
      </c>
      <c r="J8" s="1" t="s">
        <v>329</v>
      </c>
      <c r="M8" s="29"/>
    </row>
    <row r="9" spans="2:13" ht="9.9499999999999993" customHeight="1" x14ac:dyDescent="0.2">
      <c r="B9" s="118"/>
      <c r="C9" s="40"/>
      <c r="D9" s="116"/>
      <c r="E9" s="40"/>
      <c r="F9" s="41"/>
      <c r="H9" s="15" t="s">
        <v>326</v>
      </c>
      <c r="I9" s="128"/>
      <c r="J9" s="1" t="s">
        <v>330</v>
      </c>
      <c r="M9" s="29"/>
    </row>
    <row r="10" spans="2:13" ht="9.9499999999999993" customHeight="1" x14ac:dyDescent="0.2">
      <c r="B10" s="118"/>
      <c r="C10" s="40"/>
      <c r="D10" s="116"/>
      <c r="E10" s="40"/>
      <c r="F10" s="41"/>
      <c r="H10" s="15" t="s">
        <v>270</v>
      </c>
      <c r="I10" s="128"/>
      <c r="J10" s="1" t="s">
        <v>331</v>
      </c>
      <c r="M10" s="29"/>
    </row>
    <row r="11" spans="2:13" ht="9.9499999999999993" customHeight="1" x14ac:dyDescent="0.2">
      <c r="B11" s="118"/>
      <c r="C11" s="40"/>
      <c r="D11" s="116"/>
      <c r="E11" s="40"/>
      <c r="F11" s="41"/>
      <c r="H11" s="15" t="s">
        <v>271</v>
      </c>
      <c r="I11" s="128"/>
      <c r="J11" s="1" t="s">
        <v>332</v>
      </c>
      <c r="M11" s="29"/>
    </row>
    <row r="12" spans="2:13" ht="9.9499999999999993" customHeight="1" x14ac:dyDescent="0.2">
      <c r="B12" s="118"/>
      <c r="C12" s="40"/>
      <c r="D12" s="116"/>
      <c r="E12" s="40"/>
      <c r="F12" s="41"/>
      <c r="H12" s="15" t="s">
        <v>272</v>
      </c>
      <c r="I12" s="128"/>
      <c r="J12" s="1" t="s">
        <v>333</v>
      </c>
      <c r="M12" s="29"/>
    </row>
    <row r="13" spans="2:13" ht="9.9499999999999993" customHeight="1" x14ac:dyDescent="0.2">
      <c r="B13" s="118"/>
      <c r="C13" s="40"/>
      <c r="D13" s="116"/>
      <c r="E13" s="40"/>
      <c r="F13" s="41"/>
      <c r="H13" s="15" t="s">
        <v>327</v>
      </c>
      <c r="I13" s="128"/>
      <c r="J13" s="1" t="s">
        <v>334</v>
      </c>
      <c r="M13" s="29"/>
    </row>
    <row r="14" spans="2:13" ht="9.9499999999999993" customHeight="1" x14ac:dyDescent="0.2">
      <c r="B14" s="118"/>
      <c r="C14" s="40"/>
      <c r="D14" s="116"/>
      <c r="E14" s="40"/>
      <c r="F14" s="41"/>
      <c r="H14" s="16"/>
      <c r="I14" s="128"/>
      <c r="M14" s="28"/>
    </row>
    <row r="15" spans="2:13" ht="9.9499999999999993" customHeight="1" x14ac:dyDescent="0.2">
      <c r="B15" s="118"/>
      <c r="C15" s="40"/>
      <c r="D15" s="116"/>
      <c r="E15" s="40"/>
      <c r="F15" s="41"/>
      <c r="H15" s="15"/>
      <c r="I15" s="128"/>
      <c r="M15" s="28"/>
    </row>
    <row r="16" spans="2:13" ht="9.9499999999999993" customHeight="1" x14ac:dyDescent="0.2">
      <c r="B16" s="118"/>
      <c r="C16" s="40"/>
      <c r="D16" s="116"/>
      <c r="E16" s="40"/>
      <c r="F16" s="41"/>
      <c r="H16" s="15"/>
      <c r="I16" s="128"/>
      <c r="M16" s="28"/>
    </row>
    <row r="17" spans="2:13" ht="9.9499999999999993" customHeight="1" x14ac:dyDescent="0.2">
      <c r="B17" s="118"/>
      <c r="C17" s="40"/>
      <c r="D17" s="116"/>
      <c r="E17" s="40"/>
      <c r="F17" s="41"/>
      <c r="H17" s="17"/>
      <c r="I17" s="128"/>
      <c r="J17" s="1" t="s">
        <v>259</v>
      </c>
      <c r="M17" s="28"/>
    </row>
    <row r="18" spans="2:13" ht="9.9499999999999993" customHeight="1" x14ac:dyDescent="0.2">
      <c r="B18" s="118"/>
      <c r="C18" s="40"/>
      <c r="D18" s="116"/>
      <c r="E18" s="40"/>
      <c r="F18" s="41"/>
      <c r="H18" s="15"/>
      <c r="I18" s="120" t="s">
        <v>956</v>
      </c>
      <c r="J18" s="1" t="s">
        <v>260</v>
      </c>
    </row>
    <row r="19" spans="2:13" ht="9.9499999999999993" customHeight="1" x14ac:dyDescent="0.2">
      <c r="B19" s="118"/>
      <c r="C19" s="40"/>
      <c r="D19" s="116"/>
      <c r="E19" s="40"/>
      <c r="F19" s="41"/>
      <c r="H19" s="15"/>
      <c r="I19" s="120"/>
    </row>
    <row r="20" spans="2:13" ht="9.9499999999999993" customHeight="1" x14ac:dyDescent="0.2">
      <c r="B20" s="118"/>
      <c r="C20" s="40"/>
      <c r="D20" s="116"/>
      <c r="E20" s="40"/>
      <c r="F20" s="41"/>
      <c r="H20" s="15"/>
      <c r="I20" s="120"/>
    </row>
    <row r="21" spans="2:13" ht="9.9499999999999993" customHeight="1" x14ac:dyDescent="0.2">
      <c r="B21" s="118"/>
      <c r="C21" s="40"/>
      <c r="D21" s="116"/>
      <c r="E21" s="40"/>
      <c r="F21" s="41"/>
      <c r="H21" s="15"/>
      <c r="I21" s="120"/>
    </row>
    <row r="22" spans="2:13" ht="9.9499999999999993" customHeight="1" x14ac:dyDescent="0.2">
      <c r="B22" s="118"/>
      <c r="C22" s="40"/>
      <c r="D22" s="116"/>
      <c r="E22" s="40"/>
      <c r="F22" s="41"/>
      <c r="H22" s="15"/>
      <c r="I22" s="120"/>
    </row>
    <row r="23" spans="2:13" ht="9.9499999999999993" customHeight="1" x14ac:dyDescent="0.2">
      <c r="B23" s="118"/>
      <c r="C23" s="40"/>
      <c r="D23" s="116"/>
      <c r="E23" s="40"/>
      <c r="F23" s="41"/>
      <c r="H23" s="15"/>
      <c r="I23" s="120"/>
    </row>
    <row r="24" spans="2:13" ht="9.9499999999999993" customHeight="1" x14ac:dyDescent="0.2">
      <c r="B24" s="118"/>
      <c r="C24" s="40"/>
      <c r="D24" s="116"/>
      <c r="E24" s="40"/>
      <c r="F24" s="41"/>
      <c r="H24" s="15"/>
      <c r="I24" s="120"/>
    </row>
    <row r="25" spans="2:13" ht="9.9499999999999993" customHeight="1" x14ac:dyDescent="0.2">
      <c r="B25" s="118"/>
      <c r="C25" s="40"/>
      <c r="D25" s="116"/>
      <c r="E25" s="40"/>
      <c r="F25" s="41"/>
      <c r="H25" s="15"/>
      <c r="I25" s="120"/>
    </row>
    <row r="26" spans="2:13" ht="9.9499999999999993" customHeight="1" x14ac:dyDescent="0.2">
      <c r="B26" s="118"/>
      <c r="C26" s="40"/>
      <c r="D26" s="116"/>
      <c r="E26" s="40"/>
      <c r="F26" s="41"/>
      <c r="H26" s="15"/>
      <c r="I26" s="120"/>
    </row>
    <row r="27" spans="2:13" ht="9.9499999999999993" customHeight="1" x14ac:dyDescent="0.2">
      <c r="B27" s="118"/>
      <c r="C27" s="40"/>
      <c r="D27" s="116"/>
      <c r="E27" s="40"/>
      <c r="F27" s="41"/>
      <c r="H27" s="17"/>
      <c r="I27" s="120"/>
      <c r="J27" s="1" t="s">
        <v>247</v>
      </c>
    </row>
    <row r="28" spans="2:13" ht="9.9499999999999993" customHeight="1" x14ac:dyDescent="0.2">
      <c r="B28" s="118"/>
      <c r="C28" s="40"/>
      <c r="D28" s="116"/>
      <c r="E28" s="40"/>
      <c r="F28" s="115" t="s">
        <v>892</v>
      </c>
      <c r="H28" s="129" t="s">
        <v>892</v>
      </c>
      <c r="I28" s="120" t="s">
        <v>955</v>
      </c>
      <c r="J28" s="1" t="s">
        <v>248</v>
      </c>
    </row>
    <row r="29" spans="2:13" ht="9.9499999999999993" customHeight="1" x14ac:dyDescent="0.2">
      <c r="B29" s="118"/>
      <c r="C29" s="40"/>
      <c r="D29" s="116"/>
      <c r="E29" s="40"/>
      <c r="F29" s="116"/>
      <c r="H29" s="130"/>
      <c r="I29" s="120"/>
    </row>
    <row r="30" spans="2:13" ht="9.9499999999999993" customHeight="1" x14ac:dyDescent="0.2">
      <c r="B30" s="118"/>
      <c r="C30" s="40"/>
      <c r="D30" s="116"/>
      <c r="E30" s="40"/>
      <c r="F30" s="116"/>
      <c r="H30" s="130"/>
      <c r="I30" s="120"/>
    </row>
    <row r="31" spans="2:13" ht="9.9499999999999993" customHeight="1" x14ac:dyDescent="0.2">
      <c r="B31" s="118"/>
      <c r="C31" s="40"/>
      <c r="D31" s="116"/>
      <c r="E31" s="40"/>
      <c r="F31" s="116"/>
      <c r="H31" s="130"/>
      <c r="I31" s="120"/>
    </row>
    <row r="32" spans="2:13" ht="9.9499999999999993" customHeight="1" x14ac:dyDescent="0.2">
      <c r="B32" s="118"/>
      <c r="C32" s="40"/>
      <c r="D32" s="116"/>
      <c r="E32" s="40"/>
      <c r="F32" s="116"/>
      <c r="H32" s="130"/>
      <c r="I32" s="120"/>
    </row>
    <row r="33" spans="2:10" ht="9.9499999999999993" customHeight="1" x14ac:dyDescent="0.2">
      <c r="B33" s="118"/>
      <c r="C33" s="40"/>
      <c r="D33" s="116"/>
      <c r="E33" s="40"/>
      <c r="F33" s="116"/>
      <c r="H33" s="130"/>
      <c r="I33" s="120"/>
    </row>
    <row r="34" spans="2:10" ht="9.9499999999999993" customHeight="1" x14ac:dyDescent="0.2">
      <c r="B34" s="118"/>
      <c r="C34" s="40"/>
      <c r="D34" s="116"/>
      <c r="E34" s="40"/>
      <c r="F34" s="116"/>
      <c r="H34" s="130"/>
      <c r="I34" s="120"/>
    </row>
    <row r="35" spans="2:10" ht="9.9499999999999993" customHeight="1" x14ac:dyDescent="0.2">
      <c r="B35" s="118"/>
      <c r="C35" s="40"/>
      <c r="D35" s="116"/>
      <c r="E35" s="40"/>
      <c r="F35" s="116"/>
      <c r="H35" s="130"/>
      <c r="I35" s="120"/>
    </row>
    <row r="36" spans="2:10" ht="9.9499999999999993" customHeight="1" x14ac:dyDescent="0.2">
      <c r="B36" s="118"/>
      <c r="C36" s="40"/>
      <c r="D36" s="116"/>
      <c r="E36" s="40"/>
      <c r="F36" s="116"/>
      <c r="H36" s="130"/>
      <c r="I36" s="120"/>
    </row>
    <row r="37" spans="2:10" ht="9.9499999999999993" customHeight="1" x14ac:dyDescent="0.2">
      <c r="B37" s="118"/>
      <c r="C37" s="40"/>
      <c r="D37" s="116"/>
      <c r="E37" s="40"/>
      <c r="F37" s="116"/>
      <c r="H37" s="131"/>
      <c r="I37" s="120"/>
      <c r="J37" s="1" t="s">
        <v>527</v>
      </c>
    </row>
    <row r="38" spans="2:10" ht="9.9499999999999993" customHeight="1" x14ac:dyDescent="0.2">
      <c r="B38" s="118"/>
      <c r="C38" s="40"/>
      <c r="D38" s="116"/>
      <c r="E38" s="40"/>
      <c r="F38" s="116"/>
      <c r="H38" s="129" t="s">
        <v>892</v>
      </c>
      <c r="I38" s="128" t="s">
        <v>954</v>
      </c>
      <c r="J38" s="1" t="s">
        <v>528</v>
      </c>
    </row>
    <row r="39" spans="2:10" ht="9.9499999999999993" customHeight="1" x14ac:dyDescent="0.2">
      <c r="B39" s="118"/>
      <c r="C39" s="40"/>
      <c r="D39" s="116"/>
      <c r="E39" s="40"/>
      <c r="F39" s="116"/>
      <c r="H39" s="130"/>
      <c r="I39" s="128"/>
    </row>
    <row r="40" spans="2:10" ht="9.9499999999999993" customHeight="1" x14ac:dyDescent="0.2">
      <c r="B40" s="118"/>
      <c r="C40" s="40"/>
      <c r="D40" s="116"/>
      <c r="E40" s="40"/>
      <c r="F40" s="116"/>
      <c r="H40" s="130"/>
      <c r="I40" s="128"/>
    </row>
    <row r="41" spans="2:10" ht="9.9499999999999993" customHeight="1" x14ac:dyDescent="0.2">
      <c r="B41" s="118"/>
      <c r="C41" s="40"/>
      <c r="D41" s="116"/>
      <c r="E41" s="40"/>
      <c r="F41" s="116"/>
      <c r="H41" s="130"/>
      <c r="I41" s="128"/>
    </row>
    <row r="42" spans="2:10" ht="9.9499999999999993" customHeight="1" x14ac:dyDescent="0.2">
      <c r="B42" s="118"/>
      <c r="C42" s="40"/>
      <c r="D42" s="116"/>
      <c r="E42" s="40"/>
      <c r="F42" s="116"/>
      <c r="H42" s="130"/>
      <c r="I42" s="128"/>
    </row>
    <row r="43" spans="2:10" ht="9.9499999999999993" customHeight="1" x14ac:dyDescent="0.2">
      <c r="B43" s="118"/>
      <c r="C43" s="40"/>
      <c r="D43" s="116"/>
      <c r="E43" s="40"/>
      <c r="F43" s="116"/>
      <c r="H43" s="130"/>
      <c r="I43" s="128"/>
    </row>
    <row r="44" spans="2:10" ht="9.9499999999999993" customHeight="1" x14ac:dyDescent="0.2">
      <c r="B44" s="118"/>
      <c r="C44" s="40"/>
      <c r="D44" s="116"/>
      <c r="E44" s="40"/>
      <c r="F44" s="116"/>
      <c r="H44" s="130"/>
      <c r="I44" s="128"/>
    </row>
    <row r="45" spans="2:10" ht="9.9499999999999993" customHeight="1" x14ac:dyDescent="0.2">
      <c r="B45" s="118"/>
      <c r="C45" s="40"/>
      <c r="D45" s="116"/>
      <c r="E45" s="40"/>
      <c r="F45" s="116"/>
      <c r="H45" s="130"/>
      <c r="I45" s="128"/>
    </row>
    <row r="46" spans="2:10" ht="9.9499999999999993" customHeight="1" x14ac:dyDescent="0.2">
      <c r="B46" s="118"/>
      <c r="C46" s="40"/>
      <c r="D46" s="116"/>
      <c r="E46" s="40"/>
      <c r="F46" s="116"/>
      <c r="H46" s="130"/>
      <c r="I46" s="128"/>
    </row>
    <row r="47" spans="2:10" ht="9.9499999999999993" customHeight="1" x14ac:dyDescent="0.2">
      <c r="B47" s="118"/>
      <c r="C47" s="40"/>
      <c r="D47" s="117"/>
      <c r="E47" s="40"/>
      <c r="F47" s="117"/>
      <c r="H47" s="131"/>
      <c r="I47" s="128"/>
      <c r="J47" s="1" t="s">
        <v>529</v>
      </c>
    </row>
    <row r="48" spans="2:10" ht="9.9499999999999993" customHeight="1" x14ac:dyDescent="0.2">
      <c r="B48" s="118"/>
      <c r="C48" s="40"/>
      <c r="D48" s="9"/>
      <c r="E48" s="9"/>
      <c r="F48" s="41"/>
      <c r="H48" s="121" t="s">
        <v>274</v>
      </c>
      <c r="I48" s="121"/>
      <c r="J48" s="1" t="s">
        <v>530</v>
      </c>
    </row>
    <row r="49" spans="2:10" ht="9.9499999999999993" customHeight="1" x14ac:dyDescent="0.2">
      <c r="B49" s="118"/>
      <c r="C49" s="40"/>
      <c r="D49" s="9"/>
      <c r="E49" s="9"/>
      <c r="F49" s="41"/>
      <c r="H49" s="121"/>
      <c r="I49" s="121"/>
      <c r="J49" s="1" t="s">
        <v>276</v>
      </c>
    </row>
    <row r="50" spans="2:10" ht="9.9499999999999993" customHeight="1" x14ac:dyDescent="0.2">
      <c r="B50" s="118"/>
      <c r="C50" s="40"/>
      <c r="D50" s="9"/>
      <c r="E50" s="9"/>
      <c r="F50" s="41"/>
      <c r="H50" s="18" t="s">
        <v>318</v>
      </c>
      <c r="I50" s="122" t="s">
        <v>273</v>
      </c>
      <c r="J50" s="1" t="s">
        <v>261</v>
      </c>
    </row>
    <row r="51" spans="2:10" ht="9.9499999999999993" customHeight="1" x14ac:dyDescent="0.2">
      <c r="B51" s="118"/>
      <c r="C51" s="40"/>
      <c r="D51" s="9"/>
      <c r="E51" s="9"/>
      <c r="F51" s="41"/>
      <c r="H51" s="19" t="s">
        <v>319</v>
      </c>
      <c r="I51" s="123"/>
    </row>
    <row r="52" spans="2:10" ht="9.9499999999999993" customHeight="1" x14ac:dyDescent="0.2">
      <c r="B52" s="118"/>
      <c r="C52" s="40"/>
      <c r="D52" s="9"/>
      <c r="E52" s="9"/>
      <c r="F52" s="41"/>
      <c r="H52" s="19" t="s">
        <v>320</v>
      </c>
      <c r="I52" s="123"/>
    </row>
    <row r="53" spans="2:10" ht="9.9499999999999993" customHeight="1" x14ac:dyDescent="0.2">
      <c r="B53" s="118"/>
      <c r="C53" s="40"/>
      <c r="D53" s="9"/>
      <c r="E53" s="9"/>
      <c r="F53" s="41"/>
      <c r="H53" s="19" t="s">
        <v>777</v>
      </c>
      <c r="I53" s="123"/>
    </row>
    <row r="54" spans="2:10" ht="9.9499999999999993" customHeight="1" x14ac:dyDescent="0.2">
      <c r="B54" s="118"/>
      <c r="C54" s="40"/>
      <c r="D54" s="9"/>
      <c r="E54" s="9"/>
      <c r="F54" s="41"/>
      <c r="H54" s="19" t="s">
        <v>321</v>
      </c>
      <c r="I54" s="123"/>
    </row>
    <row r="55" spans="2:10" ht="9.9499999999999993" customHeight="1" x14ac:dyDescent="0.2">
      <c r="B55" s="118"/>
      <c r="C55" s="40"/>
      <c r="D55" s="9"/>
      <c r="E55" s="9"/>
      <c r="F55" s="41"/>
      <c r="H55" s="19" t="s">
        <v>322</v>
      </c>
      <c r="I55" s="123"/>
    </row>
    <row r="56" spans="2:10" ht="9.9499999999999993" customHeight="1" x14ac:dyDescent="0.2">
      <c r="B56" s="118"/>
      <c r="C56" s="40"/>
      <c r="D56" s="9"/>
      <c r="E56" s="9"/>
      <c r="F56" s="41"/>
      <c r="H56" s="19" t="s">
        <v>323</v>
      </c>
      <c r="I56" s="123"/>
    </row>
    <row r="57" spans="2:10" ht="9.9499999999999993" customHeight="1" x14ac:dyDescent="0.2">
      <c r="B57" s="118"/>
      <c r="C57" s="40"/>
      <c r="D57" s="9"/>
      <c r="E57" s="9"/>
      <c r="F57" s="41"/>
      <c r="H57" s="20" t="s">
        <v>324</v>
      </c>
      <c r="I57" s="124"/>
      <c r="J57" s="1" t="s">
        <v>263</v>
      </c>
    </row>
    <row r="58" spans="2:10" ht="9.9499999999999993" customHeight="1" x14ac:dyDescent="0.2">
      <c r="B58" s="118"/>
      <c r="C58" s="40"/>
      <c r="D58" s="9"/>
      <c r="E58" s="9"/>
      <c r="F58" s="41"/>
      <c r="H58" s="121" t="s">
        <v>274</v>
      </c>
      <c r="I58" s="121"/>
      <c r="J58" s="1" t="s">
        <v>275</v>
      </c>
    </row>
    <row r="59" spans="2:10" ht="9.9499999999999993" customHeight="1" x14ac:dyDescent="0.2">
      <c r="B59" s="118"/>
      <c r="C59" s="40"/>
      <c r="D59" s="9"/>
      <c r="E59" s="9"/>
      <c r="F59" s="41"/>
      <c r="H59" s="121"/>
      <c r="I59" s="121"/>
      <c r="J59" s="1" t="s">
        <v>249</v>
      </c>
    </row>
    <row r="60" spans="2:10" ht="9.9499999999999993" customHeight="1" x14ac:dyDescent="0.2">
      <c r="B60" s="118"/>
      <c r="C60" s="40"/>
      <c r="D60" s="9"/>
      <c r="E60" s="9"/>
      <c r="F60" s="41"/>
      <c r="H60" s="14" t="s">
        <v>531</v>
      </c>
      <c r="I60" s="125" t="s">
        <v>253</v>
      </c>
      <c r="J60" s="1" t="s">
        <v>1</v>
      </c>
    </row>
    <row r="61" spans="2:10" ht="9.9499999999999993" customHeight="1" x14ac:dyDescent="0.2">
      <c r="B61" s="118"/>
      <c r="C61" s="40"/>
      <c r="D61" s="9"/>
      <c r="E61" s="9"/>
      <c r="F61" s="41"/>
      <c r="H61" s="15" t="s">
        <v>277</v>
      </c>
      <c r="I61" s="126"/>
    </row>
    <row r="62" spans="2:10" ht="9.9499999999999993" customHeight="1" x14ac:dyDescent="0.2">
      <c r="B62" s="118"/>
      <c r="C62" s="40"/>
      <c r="D62" s="9"/>
      <c r="E62" s="9"/>
      <c r="F62" s="41"/>
      <c r="H62" s="15" t="s">
        <v>278</v>
      </c>
      <c r="I62" s="126"/>
    </row>
    <row r="63" spans="2:10" ht="9.9499999999999993" customHeight="1" x14ac:dyDescent="0.2">
      <c r="B63" s="118"/>
      <c r="C63" s="40"/>
      <c r="D63" s="9"/>
      <c r="E63" s="9"/>
      <c r="F63" s="41"/>
      <c r="H63" s="15" t="s">
        <v>279</v>
      </c>
      <c r="I63" s="126"/>
    </row>
    <row r="64" spans="2:10" ht="9.9499999999999993" customHeight="1" x14ac:dyDescent="0.2">
      <c r="B64" s="118"/>
      <c r="C64" s="40"/>
      <c r="D64" s="9"/>
      <c r="E64" s="9"/>
      <c r="F64" s="41"/>
      <c r="H64" s="15" t="s">
        <v>532</v>
      </c>
      <c r="I64" s="126"/>
    </row>
    <row r="65" spans="2:10" ht="9.9499999999999993" customHeight="1" x14ac:dyDescent="0.2">
      <c r="B65" s="118"/>
      <c r="C65" s="40"/>
      <c r="D65" s="9"/>
      <c r="E65" s="9"/>
      <c r="F65" s="41"/>
      <c r="H65" s="15" t="s">
        <v>280</v>
      </c>
      <c r="I65" s="126"/>
    </row>
    <row r="66" spans="2:10" ht="9.9499999999999993" customHeight="1" x14ac:dyDescent="0.2">
      <c r="B66" s="118"/>
      <c r="C66" s="40"/>
      <c r="D66" s="9"/>
      <c r="E66" s="9"/>
      <c r="F66" s="41"/>
      <c r="H66" s="15" t="s">
        <v>281</v>
      </c>
      <c r="I66" s="126"/>
    </row>
    <row r="67" spans="2:10" ht="9.9499999999999993" customHeight="1" x14ac:dyDescent="0.2">
      <c r="B67" s="118"/>
      <c r="C67" s="40"/>
      <c r="D67" s="9"/>
      <c r="E67" s="9"/>
      <c r="F67" s="41"/>
      <c r="H67" s="15" t="s">
        <v>282</v>
      </c>
      <c r="I67" s="126"/>
    </row>
    <row r="68" spans="2:10" ht="9.9499999999999993" customHeight="1" x14ac:dyDescent="0.2">
      <c r="B68" s="118"/>
      <c r="C68" s="40"/>
      <c r="D68" s="9"/>
      <c r="E68" s="9"/>
      <c r="F68" s="41"/>
      <c r="H68" s="15" t="s">
        <v>283</v>
      </c>
      <c r="I68" s="126"/>
    </row>
    <row r="69" spans="2:10" ht="9.9499999999999993" customHeight="1" x14ac:dyDescent="0.2">
      <c r="B69" s="118"/>
      <c r="C69" s="40"/>
      <c r="D69" s="9"/>
      <c r="E69" s="9"/>
      <c r="F69" s="41"/>
      <c r="H69" s="15" t="s">
        <v>284</v>
      </c>
      <c r="I69" s="126"/>
    </row>
    <row r="70" spans="2:10" ht="9.9499999999999993" customHeight="1" x14ac:dyDescent="0.2">
      <c r="B70" s="118"/>
      <c r="C70" s="40"/>
      <c r="D70" s="9"/>
      <c r="E70" s="9"/>
      <c r="F70" s="41"/>
      <c r="H70" s="21" t="s">
        <v>285</v>
      </c>
      <c r="I70" s="126"/>
    </row>
    <row r="71" spans="2:10" ht="9.9499999999999993" customHeight="1" x14ac:dyDescent="0.2">
      <c r="B71" s="118"/>
      <c r="C71" s="40"/>
      <c r="D71" s="9"/>
      <c r="E71" s="9"/>
      <c r="F71" s="41"/>
      <c r="H71" s="22" t="s">
        <v>286</v>
      </c>
      <c r="I71" s="127"/>
      <c r="J71" s="1" t="s">
        <v>250</v>
      </c>
    </row>
    <row r="72" spans="2:10" ht="9.9499999999999993" customHeight="1" x14ac:dyDescent="0.2">
      <c r="B72" s="118"/>
      <c r="C72" s="40"/>
      <c r="D72" s="9"/>
      <c r="E72" s="9"/>
      <c r="F72" s="41"/>
      <c r="H72" s="121" t="s">
        <v>274</v>
      </c>
      <c r="I72" s="121"/>
      <c r="J72" s="1" t="s">
        <v>251</v>
      </c>
    </row>
    <row r="73" spans="2:10" ht="9.9499999999999993" customHeight="1" x14ac:dyDescent="0.2">
      <c r="B73" s="118"/>
      <c r="C73" s="40"/>
      <c r="D73" s="9"/>
      <c r="E73" s="9"/>
      <c r="F73" s="41"/>
      <c r="H73" s="121"/>
      <c r="I73" s="121"/>
      <c r="J73" s="1" t="s">
        <v>287</v>
      </c>
    </row>
    <row r="74" spans="2:10" ht="9.9499999999999993" customHeight="1" x14ac:dyDescent="0.2">
      <c r="B74" s="118"/>
      <c r="C74" s="40"/>
      <c r="D74" s="9"/>
      <c r="E74" s="9"/>
      <c r="F74" s="41"/>
      <c r="H74" s="18" t="s">
        <v>289</v>
      </c>
      <c r="I74" s="122" t="s">
        <v>262</v>
      </c>
      <c r="J74" s="1" t="s">
        <v>533</v>
      </c>
    </row>
    <row r="75" spans="2:10" ht="9.9499999999999993" customHeight="1" x14ac:dyDescent="0.2">
      <c r="B75" s="118"/>
      <c r="C75" s="40"/>
      <c r="D75" s="9"/>
      <c r="E75" s="9"/>
      <c r="F75" s="41"/>
      <c r="H75" s="20" t="s">
        <v>288</v>
      </c>
      <c r="I75" s="124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21" t="s">
        <v>274</v>
      </c>
      <c r="I76" s="121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21"/>
      <c r="I77" s="121"/>
      <c r="J77" s="1" t="s">
        <v>959</v>
      </c>
    </row>
    <row r="78" spans="2:10" ht="9.9499999999999993" customHeight="1" x14ac:dyDescent="0.2">
      <c r="B78" s="118" t="s">
        <v>254</v>
      </c>
      <c r="C78" s="40"/>
      <c r="D78" s="9"/>
      <c r="E78" s="9"/>
      <c r="F78" s="41"/>
      <c r="H78" s="119" t="s">
        <v>892</v>
      </c>
      <c r="I78" s="120" t="s">
        <v>961</v>
      </c>
      <c r="J78" s="1" t="s">
        <v>2</v>
      </c>
    </row>
    <row r="79" spans="2:10" ht="9.9499999999999993" customHeight="1" x14ac:dyDescent="0.2">
      <c r="B79" s="118"/>
      <c r="C79" s="40"/>
      <c r="D79" s="9"/>
      <c r="E79" s="9"/>
      <c r="F79" s="41"/>
      <c r="H79" s="119"/>
      <c r="I79" s="120"/>
    </row>
    <row r="80" spans="2:10" ht="9.9499999999999993" customHeight="1" x14ac:dyDescent="0.2">
      <c r="B80" s="118"/>
      <c r="H80" s="119"/>
      <c r="I80" s="120"/>
    </row>
    <row r="81" spans="2:10" ht="9.9499999999999993" customHeight="1" x14ac:dyDescent="0.2">
      <c r="B81" s="118"/>
      <c r="H81" s="119"/>
      <c r="I81" s="120"/>
    </row>
    <row r="82" spans="2:10" ht="9.9499999999999993" customHeight="1" x14ac:dyDescent="0.2">
      <c r="B82" s="118"/>
      <c r="H82" s="119"/>
      <c r="I82" s="120"/>
    </row>
    <row r="83" spans="2:10" ht="9.9499999999999993" customHeight="1" x14ac:dyDescent="0.2">
      <c r="B83" s="118"/>
      <c r="H83" s="119"/>
      <c r="I83" s="120"/>
    </row>
    <row r="84" spans="2:10" ht="9.9499999999999993" customHeight="1" x14ac:dyDescent="0.2">
      <c r="B84" s="118"/>
      <c r="H84" s="119"/>
      <c r="I84" s="120"/>
    </row>
    <row r="85" spans="2:10" ht="9.9499999999999993" customHeight="1" x14ac:dyDescent="0.2">
      <c r="B85" s="118"/>
      <c r="H85" s="119"/>
      <c r="I85" s="120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zoomScaleNormal="100" zoomScaleSheetLayoutView="100" workbookViewId="0">
      <pane ySplit="2" topLeftCell="A38" activePane="bottomLeft" state="frozen"/>
      <selection pane="bottomLeft" activeCell="A59" sqref="A59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32" t="s">
        <v>1419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4"/>
      <c r="R5" s="89" t="str">
        <f>DEC2HEX(HEX2DEC("00800F"),6)</f>
        <v>00800F</v>
      </c>
    </row>
    <row r="6" spans="1:19" ht="12.95" customHeight="1" x14ac:dyDescent="0.2">
      <c r="B6" s="135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1:19" ht="12.95" customHeight="1" x14ac:dyDescent="0.2">
      <c r="B7" s="135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</row>
    <row r="8" spans="1:19" ht="12.95" customHeight="1" x14ac:dyDescent="0.2">
      <c r="A8" s="88" t="str">
        <f>DEC2HEX(HEX2DEC(A5)+1008,6)</f>
        <v>0083F0</v>
      </c>
      <c r="B8" s="138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40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32" t="s">
        <v>1420</v>
      </c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4"/>
      <c r="R9" s="89" t="str">
        <f>DEC2HEX(HEX2DEC(R8)+16,6)</f>
        <v>00840F</v>
      </c>
    </row>
    <row r="10" spans="1:19" ht="12.95" customHeight="1" x14ac:dyDescent="0.2">
      <c r="A10" s="2"/>
      <c r="B10" s="135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7"/>
      <c r="R10" s="2"/>
    </row>
    <row r="11" spans="1:19" ht="12.95" customHeight="1" x14ac:dyDescent="0.2">
      <c r="A11" s="2"/>
      <c r="B11" s="135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7"/>
      <c r="R11" s="2"/>
    </row>
    <row r="12" spans="1:19" ht="12.95" customHeight="1" x14ac:dyDescent="0.2">
      <c r="A12" s="88" t="str">
        <f>DEC2HEX(HEX2DEC(A9)+1008,6)</f>
        <v>0087F0</v>
      </c>
      <c r="B12" s="138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40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41" t="s">
        <v>1421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3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4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6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32" t="s">
        <v>1422</v>
      </c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4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38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40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41" t="s">
        <v>1423</v>
      </c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3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4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6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32" t="s">
        <v>1424</v>
      </c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4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40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41" t="s">
        <v>1425</v>
      </c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3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4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6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32" t="s">
        <v>1426</v>
      </c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4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38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40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41" t="s">
        <v>1427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3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4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6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32" t="s">
        <v>1428</v>
      </c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4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38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40"/>
      <c r="R28" s="89" t="str">
        <f t="shared" si="1"/>
        <v>0088FF</v>
      </c>
    </row>
    <row r="29" spans="1:19" ht="12.95" customHeight="1" x14ac:dyDescent="0.2">
      <c r="I29" s="147" t="s">
        <v>1410</v>
      </c>
      <c r="J29" s="147"/>
      <c r="R29" s="12"/>
    </row>
    <row r="30" spans="1:19" ht="12.95" customHeight="1" x14ac:dyDescent="0.2">
      <c r="A30" s="8"/>
      <c r="I30" s="148"/>
      <c r="J30" s="148"/>
      <c r="R30" s="12"/>
    </row>
    <row r="31" spans="1:19" ht="12.95" customHeight="1" x14ac:dyDescent="0.2">
      <c r="A31" s="88" t="str">
        <f>DEC2HEX(HEX2DEC(A28)+3824,6)</f>
        <v>0097E0</v>
      </c>
      <c r="B31" s="132" t="s">
        <v>1429</v>
      </c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4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38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40"/>
      <c r="R32" s="89" t="str">
        <f>DEC2HEX(HEX2DEC(R31)+16,6)</f>
        <v>0097FF</v>
      </c>
    </row>
    <row r="35" spans="1:18" ht="12.95" customHeight="1" x14ac:dyDescent="0.2">
      <c r="C35" s="56"/>
      <c r="D35" s="91"/>
      <c r="E35" s="91"/>
      <c r="F35" s="91"/>
      <c r="G35" s="91"/>
      <c r="H35" s="28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C36" s="56"/>
      <c r="D36" s="92"/>
      <c r="E36" s="63"/>
      <c r="F36" s="93"/>
      <c r="G36" s="91"/>
      <c r="H36" s="91"/>
      <c r="I36" s="91"/>
      <c r="J36" s="91"/>
      <c r="K36" s="91"/>
      <c r="L36" s="56"/>
      <c r="M36" s="56"/>
      <c r="N36" s="56"/>
      <c r="O36" s="56"/>
      <c r="P36" s="56"/>
    </row>
    <row r="37" spans="1:18" ht="12.95" customHeight="1" x14ac:dyDescent="0.2">
      <c r="A37" s="2" t="s">
        <v>1535</v>
      </c>
    </row>
    <row r="38" spans="1:18" ht="12.95" customHeight="1" x14ac:dyDescent="0.2">
      <c r="A38" s="88" t="str">
        <f>DEC2HEX(HEX2DEC("008400"),6)</f>
        <v>008400</v>
      </c>
      <c r="B38" s="149" t="s">
        <v>1536</v>
      </c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1"/>
      <c r="R38" s="89" t="str">
        <f>DEC2HEX(HEX2DEC("00840F"),6)</f>
        <v>00840F</v>
      </c>
    </row>
    <row r="39" spans="1:18" ht="12.95" customHeight="1" x14ac:dyDescent="0.2">
      <c r="A39" s="88" t="str">
        <f>DEC2HEX(HEX2DEC(A38)+16,6)</f>
        <v>008410</v>
      </c>
      <c r="B39" s="152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4"/>
      <c r="R39" s="89" t="str">
        <f>DEC2HEX(HEX2DEC(R38)+16,6)</f>
        <v>00841F</v>
      </c>
    </row>
    <row r="40" spans="1:18" ht="12.95" customHeight="1" x14ac:dyDescent="0.2">
      <c r="A40" s="88" t="str">
        <f t="shared" ref="A40:A53" si="2">DEC2HEX(HEX2DEC(A39)+16,6)</f>
        <v>008420</v>
      </c>
      <c r="B40" s="149" t="s">
        <v>1537</v>
      </c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1"/>
      <c r="R40" s="89" t="str">
        <f t="shared" ref="R40:R53" si="3">DEC2HEX(HEX2DEC(R39)+16,6)</f>
        <v>00842F</v>
      </c>
    </row>
    <row r="41" spans="1:18" ht="12.95" customHeight="1" x14ac:dyDescent="0.2">
      <c r="A41" s="88" t="str">
        <f t="shared" si="2"/>
        <v>008430</v>
      </c>
      <c r="B41" s="152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4"/>
      <c r="R41" s="89" t="str">
        <f t="shared" si="3"/>
        <v>00843F</v>
      </c>
    </row>
    <row r="42" spans="1:18" ht="12.95" customHeight="1" x14ac:dyDescent="0.2">
      <c r="A42" s="88" t="str">
        <f t="shared" si="2"/>
        <v>008440</v>
      </c>
      <c r="B42" s="149" t="s">
        <v>1538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1"/>
      <c r="R42" s="89" t="str">
        <f t="shared" si="3"/>
        <v>00844F</v>
      </c>
    </row>
    <row r="43" spans="1:18" ht="12.95" customHeight="1" x14ac:dyDescent="0.2">
      <c r="A43" s="88" t="str">
        <f t="shared" si="2"/>
        <v>008450</v>
      </c>
      <c r="B43" s="152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4"/>
      <c r="R43" s="89" t="str">
        <f t="shared" si="3"/>
        <v>00845F</v>
      </c>
    </row>
    <row r="44" spans="1:18" ht="12.95" customHeight="1" x14ac:dyDescent="0.2">
      <c r="A44" s="88" t="str">
        <f t="shared" si="2"/>
        <v>008460</v>
      </c>
      <c r="B44" s="149" t="s">
        <v>1539</v>
      </c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1"/>
      <c r="R44" s="89" t="str">
        <f t="shared" si="3"/>
        <v>00846F</v>
      </c>
    </row>
    <row r="45" spans="1:18" ht="12.95" customHeight="1" x14ac:dyDescent="0.2">
      <c r="A45" s="88" t="str">
        <f t="shared" si="2"/>
        <v>008470</v>
      </c>
      <c r="B45" s="152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4"/>
      <c r="R45" s="89" t="str">
        <f t="shared" si="3"/>
        <v>00847F</v>
      </c>
    </row>
    <row r="46" spans="1:18" ht="12.95" customHeight="1" x14ac:dyDescent="0.2">
      <c r="A46" s="88" t="str">
        <f t="shared" si="2"/>
        <v>008480</v>
      </c>
      <c r="B46" s="149" t="s">
        <v>1540</v>
      </c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1"/>
      <c r="R46" s="89" t="str">
        <f t="shared" si="3"/>
        <v>00848F</v>
      </c>
    </row>
    <row r="47" spans="1:18" ht="12.95" customHeight="1" x14ac:dyDescent="0.2">
      <c r="A47" s="88" t="str">
        <f t="shared" si="2"/>
        <v>008490</v>
      </c>
      <c r="B47" s="152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4"/>
      <c r="R47" s="89" t="str">
        <f t="shared" si="3"/>
        <v>00849F</v>
      </c>
    </row>
    <row r="48" spans="1:18" ht="12.95" customHeight="1" x14ac:dyDescent="0.2">
      <c r="A48" s="88" t="str">
        <f t="shared" si="2"/>
        <v>0084A0</v>
      </c>
      <c r="B48" s="149" t="s">
        <v>1541</v>
      </c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1"/>
      <c r="R48" s="89" t="str">
        <f t="shared" si="3"/>
        <v>0084AF</v>
      </c>
    </row>
    <row r="49" spans="1:18" ht="12.95" customHeight="1" x14ac:dyDescent="0.2">
      <c r="A49" s="88" t="str">
        <f t="shared" si="2"/>
        <v>0084B0</v>
      </c>
      <c r="B49" s="152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4"/>
      <c r="R49" s="89" t="str">
        <f t="shared" si="3"/>
        <v>0084BF</v>
      </c>
    </row>
    <row r="50" spans="1:18" ht="12.95" customHeight="1" x14ac:dyDescent="0.2">
      <c r="A50" s="88" t="str">
        <f t="shared" si="2"/>
        <v>0084C0</v>
      </c>
      <c r="B50" s="155" t="s">
        <v>274</v>
      </c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7"/>
      <c r="R50" s="89" t="str">
        <f t="shared" si="3"/>
        <v>0084CF</v>
      </c>
    </row>
    <row r="51" spans="1:18" ht="12.95" customHeight="1" x14ac:dyDescent="0.2">
      <c r="A51" s="88" t="str">
        <f t="shared" si="2"/>
        <v>0084D0</v>
      </c>
      <c r="B51" s="158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60"/>
      <c r="R51" s="89" t="str">
        <f t="shared" si="3"/>
        <v>0084DF</v>
      </c>
    </row>
    <row r="52" spans="1:18" ht="12.95" customHeight="1" x14ac:dyDescent="0.2">
      <c r="A52" s="88" t="str">
        <f t="shared" si="2"/>
        <v>0084E0</v>
      </c>
      <c r="B52" s="158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60"/>
      <c r="R52" s="89" t="str">
        <f t="shared" si="3"/>
        <v>0084EF</v>
      </c>
    </row>
    <row r="53" spans="1:18" ht="12.95" customHeight="1" x14ac:dyDescent="0.2">
      <c r="A53" s="88" t="str">
        <f t="shared" si="2"/>
        <v>0084F0</v>
      </c>
      <c r="B53" s="161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3"/>
      <c r="R53" s="89" t="str">
        <f t="shared" si="3"/>
        <v>0084FF</v>
      </c>
    </row>
    <row r="57" spans="1:18" ht="12.95" customHeight="1" x14ac:dyDescent="0.2">
      <c r="A57" s="114" t="s">
        <v>1579</v>
      </c>
    </row>
    <row r="58" spans="1:18" ht="12.95" customHeight="1" x14ac:dyDescent="0.2">
      <c r="A58" s="88" t="str">
        <f>DEC2HEX(HEX2DEC("008800"),6)</f>
        <v>008800</v>
      </c>
      <c r="B58" s="52" t="s">
        <v>1398</v>
      </c>
      <c r="C58" s="52" t="s">
        <v>1399</v>
      </c>
      <c r="D58" s="52" t="s">
        <v>1400</v>
      </c>
      <c r="E58" s="52" t="s">
        <v>1401</v>
      </c>
      <c r="F58" s="52" t="s">
        <v>1402</v>
      </c>
      <c r="G58" s="52" t="s">
        <v>1403</v>
      </c>
      <c r="H58" s="52" t="s">
        <v>1404</v>
      </c>
      <c r="I58" s="52" t="s">
        <v>1405</v>
      </c>
      <c r="J58" s="52" t="s">
        <v>1406</v>
      </c>
      <c r="K58" s="52" t="s">
        <v>1407</v>
      </c>
      <c r="L58" s="52" t="s">
        <v>1408</v>
      </c>
      <c r="M58" s="52" t="s">
        <v>1409</v>
      </c>
      <c r="N58" s="52" t="s">
        <v>1566</v>
      </c>
      <c r="O58" s="52" t="s">
        <v>1567</v>
      </c>
      <c r="P58" s="52" t="s">
        <v>1568</v>
      </c>
      <c r="Q58" s="52" t="s">
        <v>1569</v>
      </c>
      <c r="R58" s="89" t="str">
        <f>DEC2HEX(HEX2DEC("00880F"),6)</f>
        <v>00880F</v>
      </c>
    </row>
    <row r="59" spans="1:18" ht="12.95" customHeight="1" x14ac:dyDescent="0.2">
      <c r="A59" s="88" t="str">
        <f>DEC2HEX(HEX2DEC(A58)+16,6)</f>
        <v>008810</v>
      </c>
      <c r="B59" s="52" t="s">
        <v>1570</v>
      </c>
      <c r="C59" s="52" t="s">
        <v>1571</v>
      </c>
      <c r="D59" s="52" t="s">
        <v>1572</v>
      </c>
      <c r="E59" s="52" t="s">
        <v>1573</v>
      </c>
      <c r="F59" s="52" t="s">
        <v>1574</v>
      </c>
      <c r="G59" s="52" t="s">
        <v>1575</v>
      </c>
      <c r="H59" s="52" t="s">
        <v>1576</v>
      </c>
      <c r="I59" s="52" t="s">
        <v>1577</v>
      </c>
      <c r="J59" s="52" t="s">
        <v>1411</v>
      </c>
      <c r="K59" s="52" t="s">
        <v>1412</v>
      </c>
      <c r="L59" s="52" t="s">
        <v>1413</v>
      </c>
      <c r="M59" s="52" t="s">
        <v>1414</v>
      </c>
      <c r="N59" s="52" t="s">
        <v>1415</v>
      </c>
      <c r="O59" s="52" t="s">
        <v>1416</v>
      </c>
      <c r="P59" s="52" t="s">
        <v>1417</v>
      </c>
      <c r="Q59" s="52" t="s">
        <v>1418</v>
      </c>
      <c r="R59" s="89" t="str">
        <f>DEC2HEX(HEX2DEC(R58)+16,6)</f>
        <v>00881F</v>
      </c>
    </row>
    <row r="62" spans="1:18" ht="12.95" customHeight="1" x14ac:dyDescent="0.2">
      <c r="A62" s="2"/>
      <c r="B62" s="12" t="s">
        <v>1545</v>
      </c>
    </row>
    <row r="63" spans="1:18" ht="12.95" customHeight="1" x14ac:dyDescent="0.2">
      <c r="B63" s="52" t="s">
        <v>1398</v>
      </c>
      <c r="C63" s="52" t="s">
        <v>1399</v>
      </c>
      <c r="D63" s="52" t="s">
        <v>1400</v>
      </c>
      <c r="E63" s="52" t="s">
        <v>1401</v>
      </c>
      <c r="F63" s="52" t="s">
        <v>1402</v>
      </c>
      <c r="G63" s="52" t="s">
        <v>1403</v>
      </c>
      <c r="H63" s="52" t="s">
        <v>1404</v>
      </c>
      <c r="I63" s="52" t="s">
        <v>1405</v>
      </c>
      <c r="J63" s="52" t="s">
        <v>1406</v>
      </c>
      <c r="K63" s="52" t="s">
        <v>1407</v>
      </c>
      <c r="L63" s="52" t="s">
        <v>1408</v>
      </c>
      <c r="M63" s="52" t="s">
        <v>1409</v>
      </c>
      <c r="O63" s="164" t="s">
        <v>1542</v>
      </c>
      <c r="P63" s="164"/>
      <c r="Q63" s="164"/>
      <c r="R63" s="164"/>
    </row>
    <row r="64" spans="1:18" ht="12.95" customHeight="1" x14ac:dyDescent="0.2">
      <c r="O64" s="164"/>
      <c r="P64" s="164"/>
      <c r="Q64" s="164"/>
      <c r="R64" s="164"/>
    </row>
    <row r="65" spans="2:18" ht="12.95" customHeight="1" x14ac:dyDescent="0.2">
      <c r="O65" s="164"/>
      <c r="P65" s="164"/>
      <c r="Q65" s="164"/>
      <c r="R65" s="164"/>
    </row>
    <row r="66" spans="2:18" ht="12.95" customHeight="1" x14ac:dyDescent="0.2">
      <c r="B66" s="52" t="s">
        <v>1566</v>
      </c>
      <c r="C66" s="52" t="s">
        <v>1567</v>
      </c>
      <c r="D66" s="52" t="s">
        <v>1568</v>
      </c>
      <c r="E66" s="52" t="s">
        <v>1569</v>
      </c>
      <c r="F66" s="52" t="s">
        <v>1570</v>
      </c>
      <c r="G66" s="52" t="s">
        <v>1571</v>
      </c>
      <c r="H66" s="52" t="s">
        <v>1572</v>
      </c>
      <c r="I66" s="52" t="s">
        <v>1573</v>
      </c>
      <c r="J66" s="52" t="s">
        <v>1574</v>
      </c>
      <c r="K66" s="52" t="s">
        <v>1575</v>
      </c>
      <c r="L66" s="52" t="s">
        <v>1576</v>
      </c>
      <c r="M66" s="52" t="s">
        <v>1577</v>
      </c>
      <c r="O66" s="164" t="s">
        <v>1578</v>
      </c>
      <c r="P66" s="164"/>
      <c r="Q66" s="164"/>
      <c r="R66" s="164"/>
    </row>
    <row r="67" spans="2:18" ht="12.95" customHeight="1" x14ac:dyDescent="0.2">
      <c r="O67" s="164"/>
      <c r="P67" s="164"/>
      <c r="Q67" s="164"/>
      <c r="R67" s="164"/>
    </row>
    <row r="68" spans="2:18" ht="12.95" customHeight="1" x14ac:dyDescent="0.2">
      <c r="O68" s="164"/>
      <c r="P68" s="164"/>
      <c r="Q68" s="164"/>
      <c r="R68" s="164"/>
    </row>
    <row r="69" spans="2:18" ht="12.95" customHeight="1" x14ac:dyDescent="0.2">
      <c r="M69" s="164" t="s">
        <v>1543</v>
      </c>
      <c r="N69" s="164"/>
      <c r="O69" s="164"/>
      <c r="P69" s="164"/>
      <c r="Q69" s="164"/>
      <c r="R69" s="164"/>
    </row>
    <row r="70" spans="2:18" ht="11.25" x14ac:dyDescent="0.2">
      <c r="M70" s="164"/>
      <c r="N70" s="164"/>
      <c r="O70" s="164"/>
      <c r="P70" s="164"/>
      <c r="Q70" s="164"/>
      <c r="R70" s="164"/>
    </row>
    <row r="71" spans="2:18" ht="11.25" x14ac:dyDescent="0.2">
      <c r="M71" s="164"/>
      <c r="N71" s="164"/>
      <c r="O71" s="164"/>
      <c r="P71" s="164"/>
      <c r="Q71" s="164"/>
      <c r="R71" s="164"/>
    </row>
    <row r="72" spans="2:18" ht="11.25" x14ac:dyDescent="0.2">
      <c r="M72" s="164"/>
      <c r="N72" s="164"/>
      <c r="O72" s="164"/>
      <c r="P72" s="164"/>
      <c r="Q72" s="164"/>
      <c r="R72" s="164"/>
    </row>
    <row r="73" spans="2:18" ht="11.25" x14ac:dyDescent="0.2">
      <c r="M73" s="111"/>
      <c r="N73" s="111"/>
      <c r="O73" s="111"/>
      <c r="P73" s="111"/>
      <c r="Q73" s="111"/>
      <c r="R73" s="111"/>
    </row>
    <row r="74" spans="2:18" ht="12.95" customHeight="1" x14ac:dyDescent="0.2">
      <c r="B74" s="52" t="s">
        <v>1411</v>
      </c>
      <c r="C74" s="52" t="s">
        <v>1412</v>
      </c>
      <c r="D74" s="52" t="s">
        <v>1413</v>
      </c>
      <c r="E74" s="52" t="s">
        <v>1414</v>
      </c>
      <c r="F74" s="52" t="s">
        <v>1415</v>
      </c>
      <c r="G74" s="52" t="s">
        <v>1416</v>
      </c>
      <c r="H74" s="52" t="s">
        <v>1417</v>
      </c>
      <c r="I74" s="52" t="s">
        <v>1418</v>
      </c>
      <c r="O74" s="164" t="s">
        <v>1544</v>
      </c>
      <c r="P74" s="164"/>
      <c r="Q74" s="164"/>
      <c r="R74" s="164"/>
    </row>
    <row r="75" spans="2:18" ht="12.95" customHeight="1" x14ac:dyDescent="0.2">
      <c r="O75" s="164"/>
      <c r="P75" s="164"/>
      <c r="Q75" s="164"/>
      <c r="R75" s="164"/>
    </row>
    <row r="76" spans="2:18" ht="12.95" customHeight="1" x14ac:dyDescent="0.2">
      <c r="O76" s="164"/>
      <c r="P76" s="164"/>
      <c r="Q76" s="164"/>
      <c r="R76" s="164"/>
    </row>
  </sheetData>
  <mergeCells count="23">
    <mergeCell ref="B50:Q53"/>
    <mergeCell ref="O63:R65"/>
    <mergeCell ref="O66:R68"/>
    <mergeCell ref="M69:R72"/>
    <mergeCell ref="O74:R76"/>
    <mergeCell ref="B48:Q49"/>
    <mergeCell ref="B38:Q39"/>
    <mergeCell ref="B40:Q41"/>
    <mergeCell ref="B42:Q43"/>
    <mergeCell ref="B44:Q45"/>
    <mergeCell ref="B46:Q47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zoomScaleNormal="100" zoomScalePageLayoutView="55" workbookViewId="0">
      <selection activeCell="E2" sqref="E2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1565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5" t="s">
        <v>1549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112" t="s">
        <v>1550</v>
      </c>
      <c r="C4" s="166"/>
      <c r="D4" s="74"/>
      <c r="E4" s="67" t="s">
        <v>1551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112" t="s">
        <v>1552</v>
      </c>
      <c r="C5" s="166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112" t="s">
        <v>1553</v>
      </c>
      <c r="C6" s="166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1554</v>
      </c>
      <c r="C7" s="166"/>
      <c r="D7" s="74"/>
      <c r="E7" s="66" t="s">
        <v>1555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1556</v>
      </c>
      <c r="C8" s="166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1557</v>
      </c>
      <c r="C9" s="166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10:A13" si="1">DEC2HEX(HEX2DEC(A9)+1,6)</f>
        <v>F00008</v>
      </c>
      <c r="B10" s="70" t="s">
        <v>1269</v>
      </c>
      <c r="C10" s="167" t="s">
        <v>307</v>
      </c>
      <c r="D10" s="74"/>
      <c r="E10" s="66" t="s">
        <v>1562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1270</v>
      </c>
      <c r="C11" s="168"/>
      <c r="D11" s="74"/>
      <c r="E11" s="66" t="s">
        <v>1563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1271</v>
      </c>
      <c r="C12" s="168"/>
      <c r="D12" s="74"/>
      <c r="E12" s="66" t="s">
        <v>1564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1272</v>
      </c>
      <c r="C13" s="168"/>
      <c r="D13" s="74"/>
      <c r="E13" s="66"/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1273</v>
      </c>
      <c r="C14" s="168"/>
      <c r="D14" s="74"/>
      <c r="E14" s="66"/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1274</v>
      </c>
      <c r="C15" s="168"/>
      <c r="D15" s="74"/>
      <c r="E15" s="66"/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1275</v>
      </c>
      <c r="C16" s="168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1276</v>
      </c>
      <c r="C17" s="169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1277</v>
      </c>
      <c r="C18" s="170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1278</v>
      </c>
      <c r="C19" s="171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71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71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71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71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71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72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67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68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68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68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68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68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68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69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76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76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76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76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76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76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73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75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70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71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71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1255</v>
      </c>
      <c r="C45" s="171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1254</v>
      </c>
      <c r="C46" s="171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1256</v>
      </c>
      <c r="C47" s="171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1257</v>
      </c>
      <c r="C48" s="171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1258</v>
      </c>
      <c r="C49" s="172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73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74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74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74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74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74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74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74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74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74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74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74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74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74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74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75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70" t="s">
        <v>1430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1432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71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71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71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71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71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71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71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71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71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71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71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1394</v>
      </c>
      <c r="C81" s="171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1395</v>
      </c>
      <c r="C82" s="171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1396</v>
      </c>
      <c r="C83" s="171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1397</v>
      </c>
      <c r="C84" s="171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4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Normal="100" workbookViewId="0">
      <pane ySplit="2" topLeftCell="A3" activePane="bottomLeft" state="frozenSplit"/>
      <selection pane="bottomLeft" activeCell="AA144" sqref="AA144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7" t="s">
        <v>1546</v>
      </c>
      <c r="U5" s="177"/>
      <c r="V5" s="177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7"/>
      <c r="U6" s="177"/>
      <c r="V6" s="177"/>
      <c r="AA6" s="39" t="s">
        <v>781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7"/>
      <c r="U7" s="177"/>
      <c r="V7" s="177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7"/>
      <c r="U8" s="177"/>
      <c r="V8" s="177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7"/>
      <c r="U9" s="177"/>
      <c r="V9" s="177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193" t="s">
        <v>1558</v>
      </c>
      <c r="U10" s="194"/>
      <c r="V10" s="195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36" t="s">
        <v>1580</v>
      </c>
      <c r="Q11" s="51"/>
      <c r="R11" s="3" t="s">
        <v>220</v>
      </c>
      <c r="S11" s="43"/>
      <c r="T11" s="193" t="s">
        <v>1559</v>
      </c>
      <c r="U11" s="194"/>
      <c r="V11" s="195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78" t="s">
        <v>1251</v>
      </c>
      <c r="U12" s="179"/>
      <c r="V12" s="180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211"/>
      <c r="U13" s="212"/>
      <c r="V13" s="213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7" t="s">
        <v>1252</v>
      </c>
      <c r="U14" s="188"/>
      <c r="V14" s="189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1516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81" t="s">
        <v>1253</v>
      </c>
      <c r="U15" s="182"/>
      <c r="V15" s="183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3" t="s">
        <v>1560</v>
      </c>
      <c r="P16" s="113" t="s">
        <v>1561</v>
      </c>
      <c r="Q16" s="113" t="s">
        <v>1533</v>
      </c>
      <c r="R16" s="3" t="s">
        <v>225</v>
      </c>
      <c r="T16" s="193" t="s">
        <v>1548</v>
      </c>
      <c r="U16" s="194"/>
      <c r="V16" s="195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96" t="s">
        <v>1479</v>
      </c>
      <c r="U17" s="197"/>
      <c r="V17" s="198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1517</v>
      </c>
      <c r="C18" s="31" t="s">
        <v>1518</v>
      </c>
      <c r="D18" s="31" t="s">
        <v>1519</v>
      </c>
      <c r="E18" s="31" t="s">
        <v>1520</v>
      </c>
      <c r="F18" s="31" t="s">
        <v>1521</v>
      </c>
      <c r="G18" s="31" t="s">
        <v>1522</v>
      </c>
      <c r="H18" s="31" t="s">
        <v>1523</v>
      </c>
      <c r="I18" s="31" t="s">
        <v>1524</v>
      </c>
      <c r="J18" s="31" t="s">
        <v>1525</v>
      </c>
      <c r="K18" s="31" t="s">
        <v>1526</v>
      </c>
      <c r="L18" s="31" t="s">
        <v>1527</v>
      </c>
      <c r="M18" s="31" t="s">
        <v>1528</v>
      </c>
      <c r="N18" s="31" t="s">
        <v>1529</v>
      </c>
      <c r="O18" s="31" t="s">
        <v>1530</v>
      </c>
      <c r="P18" s="31" t="s">
        <v>1531</v>
      </c>
      <c r="Q18" s="31" t="s">
        <v>1532</v>
      </c>
      <c r="R18" s="3" t="s">
        <v>227</v>
      </c>
      <c r="T18" s="199"/>
      <c r="U18" s="200"/>
      <c r="V18" s="201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199"/>
      <c r="U19" s="200"/>
      <c r="V19" s="201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202"/>
      <c r="U20" s="203"/>
      <c r="V20" s="204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1109</v>
      </c>
      <c r="Q23" s="52" t="s">
        <v>1446</v>
      </c>
      <c r="R23" s="3" t="s">
        <v>374</v>
      </c>
      <c r="T23" s="214" t="s">
        <v>535</v>
      </c>
      <c r="U23" s="214"/>
      <c r="V23" s="214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215" t="s">
        <v>536</v>
      </c>
      <c r="U24" s="215"/>
      <c r="V24" s="215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215"/>
      <c r="U25" s="215"/>
      <c r="V25" s="215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84" t="s">
        <v>1547</v>
      </c>
      <c r="U26" s="185"/>
      <c r="V26" s="186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90"/>
      <c r="U27" s="191"/>
      <c r="V27" s="192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90"/>
      <c r="U28" s="191"/>
      <c r="V28" s="192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7"/>
      <c r="U29" s="188"/>
      <c r="V29" s="189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1301</v>
      </c>
      <c r="C30" s="90" t="s">
        <v>1302</v>
      </c>
      <c r="D30" s="90" t="s">
        <v>1303</v>
      </c>
      <c r="E30" s="90" t="s">
        <v>1304</v>
      </c>
      <c r="F30" s="90" t="s">
        <v>1305</v>
      </c>
      <c r="G30" s="90" t="s">
        <v>1306</v>
      </c>
      <c r="H30" s="90" t="s">
        <v>1307</v>
      </c>
      <c r="I30" s="90" t="s">
        <v>1308</v>
      </c>
      <c r="J30" s="90" t="s">
        <v>1309</v>
      </c>
      <c r="K30" s="90" t="s">
        <v>1310</v>
      </c>
      <c r="L30" s="90" t="s">
        <v>1311</v>
      </c>
      <c r="M30" s="90" t="s">
        <v>1312</v>
      </c>
      <c r="N30" s="90" t="s">
        <v>1313</v>
      </c>
      <c r="O30" s="90" t="s">
        <v>1314</v>
      </c>
      <c r="P30" s="90" t="s">
        <v>1315</v>
      </c>
      <c r="Q30" s="90" t="s">
        <v>1316</v>
      </c>
      <c r="R30" s="3" t="s">
        <v>381</v>
      </c>
      <c r="T30" s="184" t="s">
        <v>1384</v>
      </c>
      <c r="U30" s="185"/>
      <c r="V30" s="186"/>
      <c r="W30" s="3"/>
      <c r="X30" s="3"/>
    </row>
    <row r="31" spans="1:28" ht="12.95" customHeight="1" x14ac:dyDescent="0.2">
      <c r="A31" s="3" t="s">
        <v>350</v>
      </c>
      <c r="B31" s="90" t="s">
        <v>1317</v>
      </c>
      <c r="C31" s="90" t="s">
        <v>1318</v>
      </c>
      <c r="D31" s="90" t="s">
        <v>1319</v>
      </c>
      <c r="E31" s="90" t="s">
        <v>1320</v>
      </c>
      <c r="F31" s="90" t="s">
        <v>1321</v>
      </c>
      <c r="G31" s="90" t="s">
        <v>1322</v>
      </c>
      <c r="H31" s="90" t="s">
        <v>1323</v>
      </c>
      <c r="I31" s="90" t="s">
        <v>1324</v>
      </c>
      <c r="J31" s="90" t="s">
        <v>1325</v>
      </c>
      <c r="K31" s="90" t="s">
        <v>1326</v>
      </c>
      <c r="L31" s="90" t="s">
        <v>1327</v>
      </c>
      <c r="M31" s="90" t="s">
        <v>1328</v>
      </c>
      <c r="N31" s="90" t="s">
        <v>1330</v>
      </c>
      <c r="O31" s="90" t="s">
        <v>1329</v>
      </c>
      <c r="P31" s="90" t="s">
        <v>1331</v>
      </c>
      <c r="Q31" s="90" t="s">
        <v>1332</v>
      </c>
      <c r="R31" s="3" t="s">
        <v>382</v>
      </c>
      <c r="T31" s="187"/>
      <c r="U31" s="188"/>
      <c r="V31" s="189"/>
      <c r="W31" s="3"/>
      <c r="X31" s="3"/>
    </row>
    <row r="32" spans="1:28" ht="12.95" customHeight="1" x14ac:dyDescent="0.2">
      <c r="A32" s="3" t="s">
        <v>351</v>
      </c>
      <c r="B32" s="52" t="s">
        <v>1333</v>
      </c>
      <c r="C32" s="52" t="s">
        <v>1334</v>
      </c>
      <c r="D32" s="52" t="s">
        <v>1335</v>
      </c>
      <c r="E32" s="52" t="s">
        <v>1336</v>
      </c>
      <c r="F32" s="52" t="s">
        <v>1337</v>
      </c>
      <c r="G32" s="52" t="s">
        <v>1338</v>
      </c>
      <c r="H32" s="52" t="s">
        <v>1339</v>
      </c>
      <c r="I32" s="52" t="s">
        <v>1340</v>
      </c>
      <c r="J32" s="52" t="s">
        <v>1341</v>
      </c>
      <c r="K32" s="52" t="s">
        <v>1342</v>
      </c>
      <c r="L32" s="52" t="s">
        <v>1343</v>
      </c>
      <c r="M32" s="52" t="s">
        <v>1344</v>
      </c>
      <c r="N32" s="52" t="s">
        <v>1345</v>
      </c>
      <c r="O32" s="52" t="s">
        <v>1346</v>
      </c>
      <c r="P32" s="52" t="s">
        <v>1347</v>
      </c>
      <c r="Q32" s="52" t="s">
        <v>1348</v>
      </c>
      <c r="R32" s="3" t="s">
        <v>383</v>
      </c>
      <c r="T32" s="205" t="s">
        <v>1385</v>
      </c>
      <c r="U32" s="206"/>
      <c r="V32" s="207"/>
      <c r="W32" s="3"/>
      <c r="X32" s="3"/>
    </row>
    <row r="33" spans="1:24" ht="12.95" customHeight="1" x14ac:dyDescent="0.2">
      <c r="A33" s="3" t="s">
        <v>352</v>
      </c>
      <c r="B33" s="52" t="s">
        <v>1349</v>
      </c>
      <c r="C33" s="52" t="s">
        <v>1350</v>
      </c>
      <c r="D33" s="52" t="s">
        <v>1351</v>
      </c>
      <c r="E33" s="52" t="s">
        <v>1352</v>
      </c>
      <c r="F33" s="52" t="s">
        <v>1353</v>
      </c>
      <c r="G33" s="52" t="s">
        <v>1354</v>
      </c>
      <c r="H33" s="52" t="s">
        <v>1355</v>
      </c>
      <c r="I33" s="52" t="s">
        <v>1356</v>
      </c>
      <c r="J33" s="52" t="s">
        <v>1357</v>
      </c>
      <c r="K33" s="52" t="s">
        <v>1358</v>
      </c>
      <c r="L33" s="52" t="s">
        <v>1359</v>
      </c>
      <c r="M33" s="52" t="s">
        <v>1360</v>
      </c>
      <c r="N33" s="52" t="s">
        <v>1361</v>
      </c>
      <c r="O33" s="52" t="s">
        <v>1362</v>
      </c>
      <c r="P33" s="52" t="s">
        <v>1363</v>
      </c>
      <c r="Q33" s="52" t="s">
        <v>1364</v>
      </c>
      <c r="R33" s="3" t="s">
        <v>384</v>
      </c>
      <c r="T33" s="208"/>
      <c r="U33" s="209"/>
      <c r="V33" s="210"/>
      <c r="W33" s="3"/>
      <c r="X33" s="3"/>
    </row>
    <row r="34" spans="1:24" ht="12.95" customHeight="1" x14ac:dyDescent="0.2">
      <c r="A34" s="3" t="s">
        <v>353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" t="s">
        <v>385</v>
      </c>
      <c r="T34" s="218"/>
      <c r="U34" s="218"/>
      <c r="V34" s="218"/>
    </row>
    <row r="35" spans="1:24" ht="12.95" customHeight="1" x14ac:dyDescent="0.2">
      <c r="A35" s="3" t="s">
        <v>354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" t="s">
        <v>386</v>
      </c>
      <c r="T35" s="219"/>
      <c r="U35" s="219"/>
      <c r="V35" s="219"/>
    </row>
    <row r="36" spans="1:24" ht="12.95" customHeight="1" x14ac:dyDescent="0.2">
      <c r="A36" s="3" t="s">
        <v>355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" t="s">
        <v>387</v>
      </c>
      <c r="T36" s="219"/>
      <c r="U36" s="219"/>
      <c r="V36" s="219"/>
    </row>
    <row r="37" spans="1:24" ht="12.95" customHeight="1" x14ac:dyDescent="0.2">
      <c r="A37" s="3" t="s">
        <v>356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" t="s">
        <v>388</v>
      </c>
      <c r="T37" s="219"/>
      <c r="U37" s="219"/>
      <c r="V37" s="219"/>
    </row>
    <row r="38" spans="1:24" ht="12.95" customHeight="1" x14ac:dyDescent="0.2">
      <c r="A38" s="3" t="s">
        <v>357</v>
      </c>
      <c r="B38" s="31"/>
      <c r="C38" s="31"/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219"/>
      <c r="U38" s="219"/>
      <c r="V38" s="219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60" t="s">
        <v>1047</v>
      </c>
      <c r="C131" s="60" t="s">
        <v>1048</v>
      </c>
      <c r="D131" s="60" t="s">
        <v>1388</v>
      </c>
      <c r="E131" s="60" t="s">
        <v>1480</v>
      </c>
      <c r="F131" s="60" t="s">
        <v>1481</v>
      </c>
      <c r="G131" s="60" t="s">
        <v>1482</v>
      </c>
      <c r="H131" s="60" t="s">
        <v>1483</v>
      </c>
      <c r="I131" s="60" t="s">
        <v>1484</v>
      </c>
      <c r="J131" s="60" t="s">
        <v>1046</v>
      </c>
      <c r="K131" s="60" t="s">
        <v>1044</v>
      </c>
      <c r="L131" s="60" t="s">
        <v>1045</v>
      </c>
      <c r="M131" s="60" t="s">
        <v>1052</v>
      </c>
      <c r="N131" s="60" t="s">
        <v>1053</v>
      </c>
      <c r="O131" s="60" t="s">
        <v>1389</v>
      </c>
      <c r="P131" s="60" t="s">
        <v>1485</v>
      </c>
      <c r="Q131" s="60" t="s">
        <v>1486</v>
      </c>
      <c r="R131" s="3" t="s">
        <v>874</v>
      </c>
      <c r="T131" s="196" t="s">
        <v>1392</v>
      </c>
      <c r="U131" s="197"/>
      <c r="V131" s="198"/>
      <c r="W131" s="3"/>
      <c r="X131" s="3"/>
    </row>
    <row r="132" spans="1:24" ht="12.95" customHeight="1" x14ac:dyDescent="0.2">
      <c r="A132" s="3" t="s">
        <v>859</v>
      </c>
      <c r="B132" s="60" t="s">
        <v>1487</v>
      </c>
      <c r="C132" s="60" t="s">
        <v>1488</v>
      </c>
      <c r="D132" s="60" t="s">
        <v>1489</v>
      </c>
      <c r="E132" s="60" t="s">
        <v>1051</v>
      </c>
      <c r="F132" s="60" t="s">
        <v>1049</v>
      </c>
      <c r="G132" s="60" t="s">
        <v>1050</v>
      </c>
      <c r="H132" s="60" t="s">
        <v>1057</v>
      </c>
      <c r="I132" s="60" t="s">
        <v>1058</v>
      </c>
      <c r="J132" s="60" t="s">
        <v>1390</v>
      </c>
      <c r="K132" s="60" t="s">
        <v>1490</v>
      </c>
      <c r="L132" s="60" t="s">
        <v>1491</v>
      </c>
      <c r="M132" s="60" t="s">
        <v>1492</v>
      </c>
      <c r="N132" s="60" t="s">
        <v>1493</v>
      </c>
      <c r="O132" s="60" t="s">
        <v>1494</v>
      </c>
      <c r="P132" s="60" t="s">
        <v>1056</v>
      </c>
      <c r="Q132" s="60" t="s">
        <v>1054</v>
      </c>
      <c r="R132" s="3" t="s">
        <v>875</v>
      </c>
      <c r="T132" s="199"/>
      <c r="U132" s="200"/>
      <c r="V132" s="201"/>
      <c r="W132" s="3"/>
      <c r="X132" s="3"/>
    </row>
    <row r="133" spans="1:24" ht="12.95" customHeight="1" x14ac:dyDescent="0.2">
      <c r="A133" s="3" t="s">
        <v>860</v>
      </c>
      <c r="B133" s="60" t="s">
        <v>1055</v>
      </c>
      <c r="C133" s="60" t="s">
        <v>1062</v>
      </c>
      <c r="D133" s="60" t="s">
        <v>1063</v>
      </c>
      <c r="E133" s="60" t="s">
        <v>1391</v>
      </c>
      <c r="F133" s="60" t="s">
        <v>1495</v>
      </c>
      <c r="G133" s="60" t="s">
        <v>1496</v>
      </c>
      <c r="H133" s="60" t="s">
        <v>1497</v>
      </c>
      <c r="I133" s="60" t="s">
        <v>1498</v>
      </c>
      <c r="J133" s="60" t="s">
        <v>1499</v>
      </c>
      <c r="K133" s="60" t="s">
        <v>1061</v>
      </c>
      <c r="L133" s="60" t="s">
        <v>1059</v>
      </c>
      <c r="M133" s="60" t="s">
        <v>1060</v>
      </c>
      <c r="N133" s="60" t="s">
        <v>1067</v>
      </c>
      <c r="O133" s="60" t="s">
        <v>1068</v>
      </c>
      <c r="P133" s="60" t="s">
        <v>1387</v>
      </c>
      <c r="Q133" s="60" t="s">
        <v>1500</v>
      </c>
      <c r="R133" s="3" t="s">
        <v>876</v>
      </c>
      <c r="T133" s="199"/>
      <c r="U133" s="200"/>
      <c r="V133" s="201"/>
      <c r="W133" s="3"/>
      <c r="X133" s="3"/>
    </row>
    <row r="134" spans="1:24" ht="12.95" customHeight="1" x14ac:dyDescent="0.2">
      <c r="A134" s="3" t="s">
        <v>861</v>
      </c>
      <c r="B134" s="60" t="s">
        <v>1503</v>
      </c>
      <c r="C134" s="60" t="s">
        <v>1501</v>
      </c>
      <c r="D134" s="60" t="s">
        <v>1502</v>
      </c>
      <c r="E134" s="60" t="s">
        <v>1504</v>
      </c>
      <c r="F134" s="60" t="s">
        <v>1066</v>
      </c>
      <c r="G134" s="60" t="s">
        <v>1064</v>
      </c>
      <c r="H134" s="60" t="s">
        <v>1065</v>
      </c>
      <c r="I134" s="60" t="s">
        <v>1072</v>
      </c>
      <c r="J134" s="60" t="s">
        <v>1073</v>
      </c>
      <c r="K134" s="60" t="s">
        <v>1386</v>
      </c>
      <c r="L134" s="60" t="s">
        <v>1505</v>
      </c>
      <c r="M134" s="60" t="s">
        <v>1506</v>
      </c>
      <c r="N134" s="60" t="s">
        <v>1507</v>
      </c>
      <c r="O134" s="60" t="s">
        <v>1508</v>
      </c>
      <c r="P134" s="60" t="s">
        <v>1509</v>
      </c>
      <c r="Q134" s="60" t="s">
        <v>1071</v>
      </c>
      <c r="R134" s="3" t="s">
        <v>877</v>
      </c>
      <c r="T134" s="199"/>
      <c r="U134" s="200"/>
      <c r="V134" s="201"/>
      <c r="W134" s="3"/>
      <c r="X134" s="3"/>
    </row>
    <row r="135" spans="1:24" ht="12.95" customHeight="1" x14ac:dyDescent="0.2">
      <c r="A135" s="3" t="s">
        <v>862</v>
      </c>
      <c r="B135" s="60" t="s">
        <v>1069</v>
      </c>
      <c r="C135" s="60" t="s">
        <v>1070</v>
      </c>
      <c r="D135" s="60" t="s">
        <v>1581</v>
      </c>
      <c r="E135" s="60" t="s">
        <v>1582</v>
      </c>
      <c r="F135" s="60" t="s">
        <v>1583</v>
      </c>
      <c r="G135" s="60" t="s">
        <v>1584</v>
      </c>
      <c r="H135" s="60" t="s">
        <v>1585</v>
      </c>
      <c r="I135" s="60" t="s">
        <v>1586</v>
      </c>
      <c r="J135" s="60" t="s">
        <v>1587</v>
      </c>
      <c r="K135" s="60" t="s">
        <v>1588</v>
      </c>
      <c r="L135" s="60" t="s">
        <v>1589</v>
      </c>
      <c r="M135" s="60" t="s">
        <v>1590</v>
      </c>
      <c r="N135" s="60" t="s">
        <v>1591</v>
      </c>
      <c r="O135" s="60" t="s">
        <v>1592</v>
      </c>
      <c r="P135" s="60" t="s">
        <v>1593</v>
      </c>
      <c r="Q135" s="60" t="s">
        <v>1594</v>
      </c>
      <c r="R135" s="3" t="s">
        <v>878</v>
      </c>
      <c r="T135" s="199"/>
      <c r="U135" s="200"/>
      <c r="V135" s="201"/>
      <c r="W135" s="3"/>
      <c r="X135" s="3"/>
    </row>
    <row r="136" spans="1:24" ht="12.95" customHeight="1" x14ac:dyDescent="0.2">
      <c r="A136" s="3" t="s">
        <v>863</v>
      </c>
      <c r="B136" s="60" t="s">
        <v>1595</v>
      </c>
      <c r="C136" s="60" t="s">
        <v>1596</v>
      </c>
      <c r="D136" s="60" t="s">
        <v>1597</v>
      </c>
      <c r="E136" s="60" t="s">
        <v>1598</v>
      </c>
      <c r="F136" s="60" t="s">
        <v>1599</v>
      </c>
      <c r="G136" s="60" t="s">
        <v>1600</v>
      </c>
      <c r="H136" s="60" t="s">
        <v>1601</v>
      </c>
      <c r="I136" s="60" t="s">
        <v>1602</v>
      </c>
      <c r="J136" s="60" t="s">
        <v>1603</v>
      </c>
      <c r="K136" s="60" t="s">
        <v>1604</v>
      </c>
      <c r="L136" s="60" t="s">
        <v>1605</v>
      </c>
      <c r="M136" s="60" t="s">
        <v>1606</v>
      </c>
      <c r="N136" s="60" t="s">
        <v>1607</v>
      </c>
      <c r="O136" s="60" t="s">
        <v>1608</v>
      </c>
      <c r="P136" s="60" t="s">
        <v>1609</v>
      </c>
      <c r="Q136" s="60" t="s">
        <v>1610</v>
      </c>
      <c r="R136" s="3" t="s">
        <v>879</v>
      </c>
      <c r="T136" s="199"/>
      <c r="U136" s="200"/>
      <c r="V136" s="201"/>
      <c r="W136" s="3"/>
      <c r="X136" s="3"/>
    </row>
    <row r="137" spans="1:24" ht="12.95" customHeight="1" x14ac:dyDescent="0.2">
      <c r="A137" s="3" t="s">
        <v>864</v>
      </c>
      <c r="B137" s="60" t="s">
        <v>1611</v>
      </c>
      <c r="C137" s="60" t="s">
        <v>1612</v>
      </c>
      <c r="D137" s="60" t="s">
        <v>1613</v>
      </c>
      <c r="E137" s="60" t="s">
        <v>1614</v>
      </c>
      <c r="F137" s="60" t="s">
        <v>1615</v>
      </c>
      <c r="G137" s="60" t="s">
        <v>1616</v>
      </c>
      <c r="H137" s="60" t="s">
        <v>1617</v>
      </c>
      <c r="I137" s="60" t="s">
        <v>1618</v>
      </c>
      <c r="J137" s="60" t="s">
        <v>1619</v>
      </c>
      <c r="K137" s="60" t="s">
        <v>1620</v>
      </c>
      <c r="L137" s="60" t="s">
        <v>1621</v>
      </c>
      <c r="M137" s="60" t="s">
        <v>1622</v>
      </c>
      <c r="N137" s="60" t="s">
        <v>1623</v>
      </c>
      <c r="O137" s="60" t="s">
        <v>1624</v>
      </c>
      <c r="P137" s="38"/>
      <c r="Q137" s="38"/>
      <c r="R137" s="3" t="s">
        <v>880</v>
      </c>
      <c r="T137" s="202"/>
      <c r="U137" s="203"/>
      <c r="V137" s="204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131:V137"/>
    <mergeCell ref="T32:V33"/>
    <mergeCell ref="T14:V14"/>
    <mergeCell ref="T13:V13"/>
    <mergeCell ref="T23:V23"/>
    <mergeCell ref="T24:V25"/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6" t="s">
        <v>1510</v>
      </c>
      <c r="B1" s="216"/>
      <c r="C1" s="217" t="s">
        <v>1511</v>
      </c>
      <c r="D1" s="217"/>
    </row>
    <row r="2" spans="1:5" x14ac:dyDescent="0.2">
      <c r="A2" s="105" t="s">
        <v>1512</v>
      </c>
      <c r="B2" s="105" t="s">
        <v>1513</v>
      </c>
      <c r="C2" s="103" t="s">
        <v>1514</v>
      </c>
      <c r="D2" s="104" t="s">
        <v>1515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2022-10-31T11:33:01Z</dcterms:modified>
</cp:coreProperties>
</file>