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3955" windowHeight="12090" activeTab="1"/>
  </bookViews>
  <sheets>
    <sheet name="transmitting" sheetId="2" r:id="rId1"/>
    <sheet name="receiving" sheetId="3" r:id="rId2"/>
  </sheets>
  <definedNames>
    <definedName name="_xlnm.Print_Area" localSheetId="0">transmitting!$A$1:$R$250</definedName>
    <definedName name="_xlnm.Print_Titles" localSheetId="0">transmitting!$1:$3</definedName>
  </definedNames>
  <calcPr calcId="145621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4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5" i="3"/>
  <c r="E6" i="3"/>
  <c r="E7" i="3"/>
  <c r="E8" i="3"/>
  <c r="E9" i="3"/>
  <c r="E10" i="3"/>
  <c r="E11" i="3"/>
  <c r="E12" i="3"/>
  <c r="E13" i="3"/>
  <c r="E14" i="3"/>
  <c r="E15" i="3"/>
  <c r="E4" i="3"/>
  <c r="A5" i="3" l="1"/>
  <c r="B5" i="3" s="1"/>
  <c r="C5" i="3" s="1"/>
  <c r="B4" i="3"/>
  <c r="C4" i="3" s="1"/>
  <c r="G5" i="3" l="1"/>
  <c r="H5" i="3" s="1"/>
  <c r="G4" i="3"/>
  <c r="A6" i="3"/>
  <c r="H4" i="3" l="1"/>
  <c r="B6" i="3"/>
  <c r="C6" i="3" s="1"/>
  <c r="A7" i="3"/>
  <c r="G6" i="3" l="1"/>
  <c r="H6" i="3" s="1"/>
  <c r="A8" i="3"/>
  <c r="B7" i="3"/>
  <c r="C7" i="3" s="1"/>
  <c r="G7" i="3" l="1"/>
  <c r="H7" i="3" s="1"/>
  <c r="A9" i="3"/>
  <c r="B8" i="3"/>
  <c r="C8" i="3" s="1"/>
  <c r="G8" i="3" l="1"/>
  <c r="H8" i="3" s="1"/>
  <c r="A10" i="3"/>
  <c r="B9" i="3"/>
  <c r="C9" i="3" s="1"/>
  <c r="G9" i="3" l="1"/>
  <c r="H9" i="3" s="1"/>
  <c r="A11" i="3"/>
  <c r="B10" i="3"/>
  <c r="C10" i="3" s="1"/>
  <c r="G10" i="3" l="1"/>
  <c r="H10" i="3" s="1"/>
  <c r="B11" i="3"/>
  <c r="C11" i="3" s="1"/>
  <c r="A12" i="3"/>
  <c r="E4" i="2"/>
  <c r="F4" i="2" s="1"/>
  <c r="G11" i="3" l="1"/>
  <c r="H11" i="3" s="1"/>
  <c r="B12" i="3"/>
  <c r="C12" i="3" s="1"/>
  <c r="A13" i="3"/>
  <c r="G4" i="2"/>
  <c r="N4" i="2"/>
  <c r="O4" i="2" s="1"/>
  <c r="G12" i="3" l="1"/>
  <c r="H12" i="3" s="1"/>
  <c r="A14" i="3"/>
  <c r="B13" i="3"/>
  <c r="C13" i="3" s="1"/>
  <c r="I4" i="2"/>
  <c r="H4" i="2"/>
  <c r="G13" i="3" l="1"/>
  <c r="H13" i="3" s="1"/>
  <c r="A15" i="3"/>
  <c r="B14" i="3"/>
  <c r="C14" i="3" s="1"/>
  <c r="P4" i="2"/>
  <c r="Q4" i="2" s="1"/>
  <c r="A5" i="2"/>
  <c r="B4" i="2"/>
  <c r="C4" i="2" s="1"/>
  <c r="G14" i="3" l="1"/>
  <c r="H14" i="3" s="1"/>
  <c r="B15" i="3"/>
  <c r="C15" i="3" s="1"/>
  <c r="A16" i="3"/>
  <c r="E5" i="2"/>
  <c r="F5" i="2" s="1"/>
  <c r="N5" i="2"/>
  <c r="O5" i="2" s="1"/>
  <c r="J4" i="2"/>
  <c r="K4" i="2"/>
  <c r="B5" i="2"/>
  <c r="C5" i="2" s="1"/>
  <c r="A6" i="2"/>
  <c r="G15" i="3" l="1"/>
  <c r="H15" i="3" s="1"/>
  <c r="B16" i="3"/>
  <c r="C16" i="3" s="1"/>
  <c r="A17" i="3"/>
  <c r="E6" i="2"/>
  <c r="G5" i="2"/>
  <c r="I5" i="2" s="1"/>
  <c r="H5" i="2"/>
  <c r="N6" i="2"/>
  <c r="O6" i="2" s="1"/>
  <c r="L4" i="2"/>
  <c r="B6" i="2"/>
  <c r="C6" i="2" s="1"/>
  <c r="A7" i="2"/>
  <c r="G16" i="3" l="1"/>
  <c r="H16" i="3" s="1"/>
  <c r="A18" i="3"/>
  <c r="B17" i="3"/>
  <c r="C17" i="3" s="1"/>
  <c r="J5" i="2"/>
  <c r="K5" i="2"/>
  <c r="L5" i="2" s="1"/>
  <c r="E7" i="2"/>
  <c r="F6" i="2"/>
  <c r="H6" i="2" s="1"/>
  <c r="N7" i="2"/>
  <c r="O7" i="2" s="1"/>
  <c r="P5" i="2"/>
  <c r="Q5" i="2" s="1"/>
  <c r="B7" i="2"/>
  <c r="C7" i="2" s="1"/>
  <c r="A8" i="2"/>
  <c r="G17" i="3" l="1"/>
  <c r="H17" i="3" s="1"/>
  <c r="A19" i="3"/>
  <c r="B18" i="3"/>
  <c r="C18" i="3" s="1"/>
  <c r="K6" i="2"/>
  <c r="L6" i="2" s="1"/>
  <c r="F7" i="2"/>
  <c r="H7" i="2" s="1"/>
  <c r="G7" i="2"/>
  <c r="I7" i="2" s="1"/>
  <c r="K7" i="2" s="1"/>
  <c r="L7" i="2" s="1"/>
  <c r="G6" i="2"/>
  <c r="I6" i="2" s="1"/>
  <c r="J6" i="2" s="1"/>
  <c r="E8" i="2"/>
  <c r="P6" i="2"/>
  <c r="Q6" i="2" s="1"/>
  <c r="N8" i="2"/>
  <c r="O8" i="2" s="1"/>
  <c r="A9" i="2"/>
  <c r="B8" i="2"/>
  <c r="C8" i="2" s="1"/>
  <c r="G18" i="3" l="1"/>
  <c r="H18" i="3" s="1"/>
  <c r="B19" i="3"/>
  <c r="C19" i="3" s="1"/>
  <c r="A20" i="3"/>
  <c r="J7" i="2"/>
  <c r="F8" i="2"/>
  <c r="H8" i="2" s="1"/>
  <c r="E9" i="2"/>
  <c r="N9" i="2"/>
  <c r="O9" i="2" s="1"/>
  <c r="P7" i="2"/>
  <c r="Q7" i="2" s="1"/>
  <c r="B9" i="2"/>
  <c r="C9" i="2" s="1"/>
  <c r="A10" i="2"/>
  <c r="G19" i="3" l="1"/>
  <c r="H19" i="3" s="1"/>
  <c r="B20" i="3"/>
  <c r="C20" i="3" s="1"/>
  <c r="A21" i="3"/>
  <c r="E10" i="2"/>
  <c r="G8" i="2"/>
  <c r="I8" i="2" s="1"/>
  <c r="J8" i="2" s="1"/>
  <c r="F9" i="2"/>
  <c r="H9" i="2" s="1"/>
  <c r="N10" i="2"/>
  <c r="O10" i="2" s="1"/>
  <c r="B10" i="2"/>
  <c r="C10" i="2" s="1"/>
  <c r="A11" i="2"/>
  <c r="E11" i="2" s="1"/>
  <c r="G20" i="3" l="1"/>
  <c r="H20" i="3" s="1"/>
  <c r="A22" i="3"/>
  <c r="B21" i="3"/>
  <c r="C21" i="3" s="1"/>
  <c r="P8" i="2"/>
  <c r="Q8" i="2" s="1"/>
  <c r="F11" i="2"/>
  <c r="H11" i="2" s="1"/>
  <c r="G11" i="2"/>
  <c r="I11" i="2" s="1"/>
  <c r="K11" i="2" s="1"/>
  <c r="K8" i="2"/>
  <c r="L8" i="2" s="1"/>
  <c r="G9" i="2"/>
  <c r="I9" i="2" s="1"/>
  <c r="K9" i="2" s="1"/>
  <c r="L9" i="2" s="1"/>
  <c r="F10" i="2"/>
  <c r="H10" i="2" s="1"/>
  <c r="G10" i="2"/>
  <c r="I10" i="2" s="1"/>
  <c r="J10" i="2" s="1"/>
  <c r="N11" i="2"/>
  <c r="O11" i="2" s="1"/>
  <c r="B11" i="2"/>
  <c r="C11" i="2" s="1"/>
  <c r="A12" i="2"/>
  <c r="E12" i="2" s="1"/>
  <c r="G21" i="3" l="1"/>
  <c r="H21" i="3" s="1"/>
  <c r="A23" i="3"/>
  <c r="B22" i="3"/>
  <c r="C22" i="3" s="1"/>
  <c r="L11" i="2"/>
  <c r="F12" i="2"/>
  <c r="H12" i="2" s="1"/>
  <c r="G12" i="2"/>
  <c r="I12" i="2" s="1"/>
  <c r="K12" i="2" s="1"/>
  <c r="K10" i="2"/>
  <c r="L10" i="2" s="1"/>
  <c r="J11" i="2"/>
  <c r="J9" i="2"/>
  <c r="P10" i="2"/>
  <c r="Q10" i="2" s="1"/>
  <c r="P9" i="2"/>
  <c r="Q9" i="2" s="1"/>
  <c r="N12" i="2"/>
  <c r="O12" i="2" s="1"/>
  <c r="A13" i="2"/>
  <c r="E13" i="2" s="1"/>
  <c r="B12" i="2"/>
  <c r="C12" i="2" s="1"/>
  <c r="G22" i="3" l="1"/>
  <c r="H22" i="3" s="1"/>
  <c r="B23" i="3"/>
  <c r="C23" i="3" s="1"/>
  <c r="A24" i="3"/>
  <c r="L12" i="2"/>
  <c r="J12" i="2"/>
  <c r="F13" i="2"/>
  <c r="H13" i="2" s="1"/>
  <c r="P11" i="2"/>
  <c r="Q11" i="2" s="1"/>
  <c r="N13" i="2"/>
  <c r="O13" i="2" s="1"/>
  <c r="B13" i="2"/>
  <c r="C13" i="2" s="1"/>
  <c r="A14" i="2"/>
  <c r="E14" i="2" s="1"/>
  <c r="G23" i="3" l="1"/>
  <c r="H23" i="3" s="1"/>
  <c r="B24" i="3"/>
  <c r="C24" i="3" s="1"/>
  <c r="A25" i="3"/>
  <c r="F14" i="2"/>
  <c r="H14" i="2" s="1"/>
  <c r="G13" i="2"/>
  <c r="I13" i="2" s="1"/>
  <c r="K13" i="2" s="1"/>
  <c r="L13" i="2" s="1"/>
  <c r="N14" i="2"/>
  <c r="O14" i="2" s="1"/>
  <c r="P12" i="2"/>
  <c r="Q12" i="2" s="1"/>
  <c r="A15" i="2"/>
  <c r="E15" i="2" s="1"/>
  <c r="B14" i="2"/>
  <c r="C14" i="2" s="1"/>
  <c r="G24" i="3" l="1"/>
  <c r="H24" i="3" s="1"/>
  <c r="A26" i="3"/>
  <c r="B25" i="3"/>
  <c r="C25" i="3" s="1"/>
  <c r="F15" i="2"/>
  <c r="H15" i="2" s="1"/>
  <c r="G15" i="2"/>
  <c r="I15" i="2" s="1"/>
  <c r="K15" i="2" s="1"/>
  <c r="J13" i="2"/>
  <c r="G14" i="2"/>
  <c r="I14" i="2" s="1"/>
  <c r="J14" i="2" s="1"/>
  <c r="K14" i="2"/>
  <c r="L14" i="2" s="1"/>
  <c r="P13" i="2"/>
  <c r="Q13" i="2" s="1"/>
  <c r="N15" i="2"/>
  <c r="O15" i="2" s="1"/>
  <c r="B15" i="2"/>
  <c r="C15" i="2" s="1"/>
  <c r="A16" i="2"/>
  <c r="E16" i="2" s="1"/>
  <c r="G25" i="3" l="1"/>
  <c r="H25" i="3" s="1"/>
  <c r="A27" i="3"/>
  <c r="B26" i="3"/>
  <c r="C26" i="3" s="1"/>
  <c r="J15" i="2"/>
  <c r="L15" i="2"/>
  <c r="F16" i="2"/>
  <c r="H16" i="2" s="1"/>
  <c r="N16" i="2"/>
  <c r="O16" i="2" s="1"/>
  <c r="P14" i="2"/>
  <c r="Q14" i="2" s="1"/>
  <c r="A17" i="2"/>
  <c r="E17" i="2" s="1"/>
  <c r="B16" i="2"/>
  <c r="C16" i="2" s="1"/>
  <c r="G26" i="3" l="1"/>
  <c r="H26" i="3" s="1"/>
  <c r="B27" i="3"/>
  <c r="C27" i="3" s="1"/>
  <c r="A28" i="3"/>
  <c r="G16" i="2"/>
  <c r="I16" i="2" s="1"/>
  <c r="J16" i="2" s="1"/>
  <c r="F17" i="2"/>
  <c r="H17" i="2" s="1"/>
  <c r="K16" i="2"/>
  <c r="L16" i="2" s="1"/>
  <c r="N17" i="2"/>
  <c r="O17" i="2" s="1"/>
  <c r="P15" i="2"/>
  <c r="Q15" i="2" s="1"/>
  <c r="B17" i="2"/>
  <c r="C17" i="2" s="1"/>
  <c r="A18" i="2"/>
  <c r="E18" i="2" s="1"/>
  <c r="G27" i="3" l="1"/>
  <c r="H27" i="3" s="1"/>
  <c r="B28" i="3"/>
  <c r="C28" i="3" s="1"/>
  <c r="A29" i="3"/>
  <c r="F18" i="2"/>
  <c r="H18" i="2" s="1"/>
  <c r="G17" i="2"/>
  <c r="I17" i="2" s="1"/>
  <c r="K17" i="2" s="1"/>
  <c r="L17" i="2" s="1"/>
  <c r="N18" i="2"/>
  <c r="O18" i="2" s="1"/>
  <c r="P16" i="2"/>
  <c r="Q16" i="2" s="1"/>
  <c r="A19" i="2"/>
  <c r="E19" i="2" s="1"/>
  <c r="B18" i="2"/>
  <c r="C18" i="2" s="1"/>
  <c r="G28" i="3" l="1"/>
  <c r="H28" i="3" s="1"/>
  <c r="A30" i="3"/>
  <c r="B29" i="3"/>
  <c r="C29" i="3" s="1"/>
  <c r="G18" i="2"/>
  <c r="I18" i="2" s="1"/>
  <c r="J18" i="2" s="1"/>
  <c r="F19" i="2"/>
  <c r="H19" i="2" s="1"/>
  <c r="J17" i="2"/>
  <c r="P17" i="2"/>
  <c r="Q17" i="2" s="1"/>
  <c r="N19" i="2"/>
  <c r="O19" i="2" s="1"/>
  <c r="B19" i="2"/>
  <c r="C19" i="2" s="1"/>
  <c r="A20" i="2"/>
  <c r="E20" i="2" s="1"/>
  <c r="G29" i="3" l="1"/>
  <c r="H29" i="3" s="1"/>
  <c r="A31" i="3"/>
  <c r="B30" i="3"/>
  <c r="C30" i="3" s="1"/>
  <c r="K18" i="2"/>
  <c r="L18" i="2" s="1"/>
  <c r="F20" i="2"/>
  <c r="H20" i="2" s="1"/>
  <c r="G19" i="2"/>
  <c r="I19" i="2" s="1"/>
  <c r="K19" i="2" s="1"/>
  <c r="L19" i="2" s="1"/>
  <c r="P18" i="2"/>
  <c r="Q18" i="2" s="1"/>
  <c r="N20" i="2"/>
  <c r="O20" i="2" s="1"/>
  <c r="A21" i="2"/>
  <c r="E21" i="2" s="1"/>
  <c r="B20" i="2"/>
  <c r="C20" i="2" s="1"/>
  <c r="G30" i="3" l="1"/>
  <c r="H30" i="3" s="1"/>
  <c r="B31" i="3"/>
  <c r="C31" i="3" s="1"/>
  <c r="A32" i="3"/>
  <c r="F21" i="2"/>
  <c r="H21" i="2" s="1"/>
  <c r="G21" i="2"/>
  <c r="I21" i="2" s="1"/>
  <c r="K21" i="2" s="1"/>
  <c r="J19" i="2"/>
  <c r="G20" i="2"/>
  <c r="I20" i="2" s="1"/>
  <c r="K20" i="2" s="1"/>
  <c r="L20" i="2" s="1"/>
  <c r="P19" i="2"/>
  <c r="Q19" i="2" s="1"/>
  <c r="N21" i="2"/>
  <c r="O21" i="2" s="1"/>
  <c r="B21" i="2"/>
  <c r="C21" i="2" s="1"/>
  <c r="A22" i="2"/>
  <c r="E22" i="2" s="1"/>
  <c r="G31" i="3" l="1"/>
  <c r="H31" i="3" s="1"/>
  <c r="B32" i="3"/>
  <c r="C32" i="3" s="1"/>
  <c r="A33" i="3"/>
  <c r="J21" i="2"/>
  <c r="J20" i="2"/>
  <c r="F22" i="2"/>
  <c r="H22" i="2" s="1"/>
  <c r="L21" i="2"/>
  <c r="P20" i="2"/>
  <c r="Q20" i="2" s="1"/>
  <c r="N22" i="2"/>
  <c r="O22" i="2" s="1"/>
  <c r="A23" i="2"/>
  <c r="E23" i="2" s="1"/>
  <c r="B22" i="2"/>
  <c r="C22" i="2" s="1"/>
  <c r="G32" i="3" l="1"/>
  <c r="H32" i="3" s="1"/>
  <c r="A34" i="3"/>
  <c r="B33" i="3"/>
  <c r="C33" i="3" s="1"/>
  <c r="F23" i="2"/>
  <c r="H23" i="2" s="1"/>
  <c r="G22" i="2"/>
  <c r="I22" i="2" s="1"/>
  <c r="J22" i="2" s="1"/>
  <c r="N23" i="2"/>
  <c r="O23" i="2" s="1"/>
  <c r="P21" i="2"/>
  <c r="Q21" i="2" s="1"/>
  <c r="B23" i="2"/>
  <c r="C23" i="2" s="1"/>
  <c r="A24" i="2"/>
  <c r="E24" i="2" s="1"/>
  <c r="G33" i="3" l="1"/>
  <c r="H33" i="3" s="1"/>
  <c r="A35" i="3"/>
  <c r="B34" i="3"/>
  <c r="C34" i="3" s="1"/>
  <c r="K22" i="2"/>
  <c r="L22" i="2" s="1"/>
  <c r="F24" i="2"/>
  <c r="H24" i="2" s="1"/>
  <c r="G24" i="2"/>
  <c r="I24" i="2" s="1"/>
  <c r="K24" i="2" s="1"/>
  <c r="L24" i="2" s="1"/>
  <c r="G23" i="2"/>
  <c r="I23" i="2" s="1"/>
  <c r="K23" i="2" s="1"/>
  <c r="L23" i="2" s="1"/>
  <c r="J23" i="2"/>
  <c r="P22" i="2"/>
  <c r="Q22" i="2" s="1"/>
  <c r="N24" i="2"/>
  <c r="O24" i="2" s="1"/>
  <c r="A25" i="2"/>
  <c r="E25" i="2" s="1"/>
  <c r="B24" i="2"/>
  <c r="C24" i="2" s="1"/>
  <c r="G34" i="3" l="1"/>
  <c r="H34" i="3" s="1"/>
  <c r="B35" i="3"/>
  <c r="C35" i="3" s="1"/>
  <c r="A36" i="3"/>
  <c r="J24" i="2"/>
  <c r="F25" i="2"/>
  <c r="H25" i="2" s="1"/>
  <c r="G25" i="2"/>
  <c r="I25" i="2" s="1"/>
  <c r="J25" i="2" s="1"/>
  <c r="P23" i="2"/>
  <c r="Q23" i="2" s="1"/>
  <c r="N25" i="2"/>
  <c r="O25" i="2" s="1"/>
  <c r="B25" i="2"/>
  <c r="C25" i="2" s="1"/>
  <c r="A26" i="2"/>
  <c r="E26" i="2" s="1"/>
  <c r="G35" i="3" l="1"/>
  <c r="H35" i="3" s="1"/>
  <c r="B36" i="3"/>
  <c r="C36" i="3" s="1"/>
  <c r="A37" i="3"/>
  <c r="F26" i="2"/>
  <c r="H26" i="2" s="1"/>
  <c r="K25" i="2"/>
  <c r="L25" i="2" s="1"/>
  <c r="P24" i="2"/>
  <c r="Q24" i="2" s="1"/>
  <c r="N26" i="2"/>
  <c r="O26" i="2" s="1"/>
  <c r="P25" i="2"/>
  <c r="Q25" i="2" s="1"/>
  <c r="A27" i="2"/>
  <c r="E27" i="2" s="1"/>
  <c r="B26" i="2"/>
  <c r="C26" i="2" s="1"/>
  <c r="G36" i="3" l="1"/>
  <c r="H36" i="3" s="1"/>
  <c r="A38" i="3"/>
  <c r="B37" i="3"/>
  <c r="C37" i="3" s="1"/>
  <c r="F27" i="2"/>
  <c r="H27" i="2" s="1"/>
  <c r="G26" i="2"/>
  <c r="I26" i="2" s="1"/>
  <c r="K26" i="2" s="1"/>
  <c r="L26" i="2" s="1"/>
  <c r="N27" i="2"/>
  <c r="O27" i="2" s="1"/>
  <c r="B27" i="2"/>
  <c r="C27" i="2" s="1"/>
  <c r="A28" i="2"/>
  <c r="E28" i="2" s="1"/>
  <c r="G37" i="3" l="1"/>
  <c r="H37" i="3" s="1"/>
  <c r="A39" i="3"/>
  <c r="B38" i="3"/>
  <c r="C38" i="3" s="1"/>
  <c r="G27" i="2"/>
  <c r="I27" i="2" s="1"/>
  <c r="J27" i="2" s="1"/>
  <c r="K27" i="2"/>
  <c r="L27" i="2" s="1"/>
  <c r="J26" i="2"/>
  <c r="F28" i="2"/>
  <c r="H28" i="2" s="1"/>
  <c r="P26" i="2"/>
  <c r="Q26" i="2" s="1"/>
  <c r="N28" i="2"/>
  <c r="O28" i="2" s="1"/>
  <c r="A29" i="2"/>
  <c r="E29" i="2" s="1"/>
  <c r="B28" i="2"/>
  <c r="C28" i="2" s="1"/>
  <c r="G38" i="3" l="1"/>
  <c r="H38" i="3" s="1"/>
  <c r="B39" i="3"/>
  <c r="C39" i="3" s="1"/>
  <c r="A40" i="3"/>
  <c r="G28" i="2"/>
  <c r="I28" i="2" s="1"/>
  <c r="K28" i="2" s="1"/>
  <c r="L28" i="2" s="1"/>
  <c r="F29" i="2"/>
  <c r="H29" i="2" s="1"/>
  <c r="P27" i="2"/>
  <c r="Q27" i="2" s="1"/>
  <c r="N29" i="2"/>
  <c r="O29" i="2" s="1"/>
  <c r="B29" i="2"/>
  <c r="C29" i="2" s="1"/>
  <c r="A30" i="2"/>
  <c r="E30" i="2" s="1"/>
  <c r="G39" i="3" l="1"/>
  <c r="H39" i="3" s="1"/>
  <c r="B40" i="3"/>
  <c r="C40" i="3" s="1"/>
  <c r="A41" i="3"/>
  <c r="F30" i="2"/>
  <c r="H30" i="2" s="1"/>
  <c r="G29" i="2"/>
  <c r="I29" i="2" s="1"/>
  <c r="J29" i="2" s="1"/>
  <c r="J28" i="2"/>
  <c r="P28" i="2"/>
  <c r="Q28" i="2" s="1"/>
  <c r="N30" i="2"/>
  <c r="O30" i="2" s="1"/>
  <c r="A31" i="2"/>
  <c r="E31" i="2" s="1"/>
  <c r="B30" i="2"/>
  <c r="C30" i="2" s="1"/>
  <c r="G40" i="3" l="1"/>
  <c r="H40" i="3" s="1"/>
  <c r="A42" i="3"/>
  <c r="B41" i="3"/>
  <c r="C41" i="3" s="1"/>
  <c r="G30" i="2"/>
  <c r="I30" i="2" s="1"/>
  <c r="J30" i="2" s="1"/>
  <c r="K29" i="2"/>
  <c r="L29" i="2" s="1"/>
  <c r="F31" i="2"/>
  <c r="H31" i="2" s="1"/>
  <c r="N31" i="2"/>
  <c r="O31" i="2" s="1"/>
  <c r="P29" i="2"/>
  <c r="Q29" i="2" s="1"/>
  <c r="B31" i="2"/>
  <c r="C31" i="2" s="1"/>
  <c r="A32" i="2"/>
  <c r="E32" i="2" s="1"/>
  <c r="G41" i="3" l="1"/>
  <c r="H41" i="3" s="1"/>
  <c r="A43" i="3"/>
  <c r="B42" i="3"/>
  <c r="C42" i="3" s="1"/>
  <c r="K30" i="2"/>
  <c r="L30" i="2" s="1"/>
  <c r="F32" i="2"/>
  <c r="H32" i="2" s="1"/>
  <c r="G31" i="2"/>
  <c r="I31" i="2" s="1"/>
  <c r="J31" i="2" s="1"/>
  <c r="N32" i="2"/>
  <c r="O32" i="2" s="1"/>
  <c r="P30" i="2"/>
  <c r="Q30" i="2" s="1"/>
  <c r="A33" i="2"/>
  <c r="E33" i="2" s="1"/>
  <c r="B32" i="2"/>
  <c r="C32" i="2" s="1"/>
  <c r="G42" i="3" l="1"/>
  <c r="H42" i="3" s="1"/>
  <c r="B43" i="3"/>
  <c r="C43" i="3" s="1"/>
  <c r="A44" i="3"/>
  <c r="K31" i="2"/>
  <c r="L31" i="2" s="1"/>
  <c r="F33" i="2"/>
  <c r="H33" i="2" s="1"/>
  <c r="G32" i="2"/>
  <c r="I32" i="2" s="1"/>
  <c r="K32" i="2" s="1"/>
  <c r="L32" i="2" s="1"/>
  <c r="N33" i="2"/>
  <c r="O33" i="2" s="1"/>
  <c r="P31" i="2"/>
  <c r="Q31" i="2" s="1"/>
  <c r="B33" i="2"/>
  <c r="C33" i="2" s="1"/>
  <c r="A34" i="2"/>
  <c r="E34" i="2" s="1"/>
  <c r="G43" i="3" l="1"/>
  <c r="H43" i="3" s="1"/>
  <c r="B44" i="3"/>
  <c r="C44" i="3" s="1"/>
  <c r="A45" i="3"/>
  <c r="J32" i="2"/>
  <c r="G33" i="2"/>
  <c r="I33" i="2" s="1"/>
  <c r="K33" i="2" s="1"/>
  <c r="L33" i="2" s="1"/>
  <c r="F34" i="2"/>
  <c r="H34" i="2" s="1"/>
  <c r="N34" i="2"/>
  <c r="O34" i="2" s="1"/>
  <c r="P32" i="2"/>
  <c r="Q32" i="2" s="1"/>
  <c r="A35" i="2"/>
  <c r="E35" i="2" s="1"/>
  <c r="B34" i="2"/>
  <c r="C34" i="2" s="1"/>
  <c r="G44" i="3" l="1"/>
  <c r="H44" i="3" s="1"/>
  <c r="A46" i="3"/>
  <c r="B45" i="3"/>
  <c r="C45" i="3" s="1"/>
  <c r="J33" i="2"/>
  <c r="G34" i="2"/>
  <c r="I34" i="2" s="1"/>
  <c r="J34" i="2" s="1"/>
  <c r="F35" i="2"/>
  <c r="H35" i="2" s="1"/>
  <c r="P33" i="2"/>
  <c r="Q33" i="2" s="1"/>
  <c r="N35" i="2"/>
  <c r="O35" i="2" s="1"/>
  <c r="P34" i="2"/>
  <c r="Q34" i="2" s="1"/>
  <c r="B35" i="2"/>
  <c r="C35" i="2" s="1"/>
  <c r="A36" i="2"/>
  <c r="E36" i="2" s="1"/>
  <c r="G45" i="3" l="1"/>
  <c r="H45" i="3" s="1"/>
  <c r="A47" i="3"/>
  <c r="B46" i="3"/>
  <c r="C46" i="3" s="1"/>
  <c r="K34" i="2"/>
  <c r="L34" i="2" s="1"/>
  <c r="G35" i="2"/>
  <c r="I35" i="2" s="1"/>
  <c r="F36" i="2"/>
  <c r="H36" i="2" s="1"/>
  <c r="G36" i="2"/>
  <c r="I36" i="2" s="1"/>
  <c r="J35" i="2"/>
  <c r="K35" i="2"/>
  <c r="L35" i="2" s="1"/>
  <c r="N36" i="2"/>
  <c r="O36" i="2" s="1"/>
  <c r="A37" i="2"/>
  <c r="E37" i="2" s="1"/>
  <c r="B36" i="2"/>
  <c r="C36" i="2" s="1"/>
  <c r="G46" i="3" l="1"/>
  <c r="H46" i="3" s="1"/>
  <c r="B47" i="3"/>
  <c r="C47" i="3" s="1"/>
  <c r="A48" i="3"/>
  <c r="F37" i="2"/>
  <c r="H37" i="2" s="1"/>
  <c r="J36" i="2"/>
  <c r="K36" i="2"/>
  <c r="L36" i="2" s="1"/>
  <c r="N37" i="2"/>
  <c r="O37" i="2" s="1"/>
  <c r="P35" i="2"/>
  <c r="Q35" i="2" s="1"/>
  <c r="B37" i="2"/>
  <c r="C37" i="2" s="1"/>
  <c r="A38" i="2"/>
  <c r="E38" i="2" s="1"/>
  <c r="G47" i="3" l="1"/>
  <c r="H47" i="3" s="1"/>
  <c r="B48" i="3"/>
  <c r="C48" i="3" s="1"/>
  <c r="A49" i="3"/>
  <c r="F38" i="2"/>
  <c r="H38" i="2" s="1"/>
  <c r="G37" i="2"/>
  <c r="I37" i="2" s="1"/>
  <c r="K37" i="2" s="1"/>
  <c r="L37" i="2" s="1"/>
  <c r="P36" i="2"/>
  <c r="Q36" i="2" s="1"/>
  <c r="N38" i="2"/>
  <c r="O38" i="2" s="1"/>
  <c r="A39" i="2"/>
  <c r="E39" i="2" s="1"/>
  <c r="B38" i="2"/>
  <c r="C38" i="2" s="1"/>
  <c r="G48" i="3" l="1"/>
  <c r="H48" i="3" s="1"/>
  <c r="A50" i="3"/>
  <c r="B49" i="3"/>
  <c r="C49" i="3" s="1"/>
  <c r="F39" i="2"/>
  <c r="H39" i="2" s="1"/>
  <c r="J37" i="2"/>
  <c r="G38" i="2"/>
  <c r="I38" i="2" s="1"/>
  <c r="J38" i="2" s="1"/>
  <c r="N39" i="2"/>
  <c r="O39" i="2" s="1"/>
  <c r="P37" i="2"/>
  <c r="Q37" i="2" s="1"/>
  <c r="B39" i="2"/>
  <c r="C39" i="2" s="1"/>
  <c r="A40" i="2"/>
  <c r="E40" i="2" s="1"/>
  <c r="G49" i="3" l="1"/>
  <c r="H49" i="3" s="1"/>
  <c r="A51" i="3"/>
  <c r="B50" i="3"/>
  <c r="C50" i="3" s="1"/>
  <c r="K38" i="2"/>
  <c r="L38" i="2" s="1"/>
  <c r="F40" i="2"/>
  <c r="H40" i="2" s="1"/>
  <c r="G39" i="2"/>
  <c r="I39" i="2" s="1"/>
  <c r="J39" i="2" s="1"/>
  <c r="N40" i="2"/>
  <c r="O40" i="2" s="1"/>
  <c r="P38" i="2"/>
  <c r="Q38" i="2" s="1"/>
  <c r="A41" i="2"/>
  <c r="E41" i="2" s="1"/>
  <c r="B40" i="2"/>
  <c r="C40" i="2" s="1"/>
  <c r="G50" i="3" l="1"/>
  <c r="H50" i="3" s="1"/>
  <c r="B51" i="3"/>
  <c r="C51" i="3" s="1"/>
  <c r="A52" i="3"/>
  <c r="F41" i="2"/>
  <c r="H41" i="2" s="1"/>
  <c r="K39" i="2"/>
  <c r="L39" i="2" s="1"/>
  <c r="G40" i="2"/>
  <c r="I40" i="2" s="1"/>
  <c r="J40" i="2" s="1"/>
  <c r="N41" i="2"/>
  <c r="O41" i="2" s="1"/>
  <c r="P39" i="2"/>
  <c r="Q39" i="2" s="1"/>
  <c r="B41" i="2"/>
  <c r="C41" i="2" s="1"/>
  <c r="A42" i="2"/>
  <c r="E42" i="2" s="1"/>
  <c r="G51" i="3" l="1"/>
  <c r="H51" i="3" s="1"/>
  <c r="B52" i="3"/>
  <c r="C52" i="3" s="1"/>
  <c r="A53" i="3"/>
  <c r="K40" i="2"/>
  <c r="L40" i="2" s="1"/>
  <c r="F42" i="2"/>
  <c r="H42" i="2" s="1"/>
  <c r="G41" i="2"/>
  <c r="I41" i="2" s="1"/>
  <c r="K41" i="2"/>
  <c r="L41" i="2" s="1"/>
  <c r="J41" i="2"/>
  <c r="P40" i="2"/>
  <c r="Q40" i="2" s="1"/>
  <c r="N42" i="2"/>
  <c r="O42" i="2" s="1"/>
  <c r="A43" i="2"/>
  <c r="E43" i="2" s="1"/>
  <c r="B42" i="2"/>
  <c r="C42" i="2" s="1"/>
  <c r="G52" i="3" l="1"/>
  <c r="H52" i="3" s="1"/>
  <c r="A54" i="3"/>
  <c r="B53" i="3"/>
  <c r="C53" i="3" s="1"/>
  <c r="G42" i="2"/>
  <c r="I42" i="2" s="1"/>
  <c r="K42" i="2" s="1"/>
  <c r="L42" i="2" s="1"/>
  <c r="F43" i="2"/>
  <c r="H43" i="2" s="1"/>
  <c r="N43" i="2"/>
  <c r="O43" i="2" s="1"/>
  <c r="P41" i="2"/>
  <c r="Q41" i="2" s="1"/>
  <c r="B43" i="2"/>
  <c r="C43" i="2" s="1"/>
  <c r="A44" i="2"/>
  <c r="E44" i="2" s="1"/>
  <c r="G53" i="3" l="1"/>
  <c r="H53" i="3" s="1"/>
  <c r="A55" i="3"/>
  <c r="B54" i="3"/>
  <c r="C54" i="3" s="1"/>
  <c r="J42" i="2"/>
  <c r="F44" i="2"/>
  <c r="H44" i="2" s="1"/>
  <c r="G43" i="2"/>
  <c r="I43" i="2" s="1"/>
  <c r="K43" i="2" s="1"/>
  <c r="L43" i="2" s="1"/>
  <c r="P42" i="2"/>
  <c r="Q42" i="2" s="1"/>
  <c r="N44" i="2"/>
  <c r="O44" i="2" s="1"/>
  <c r="A45" i="2"/>
  <c r="E45" i="2" s="1"/>
  <c r="B44" i="2"/>
  <c r="C44" i="2" s="1"/>
  <c r="G54" i="3" l="1"/>
  <c r="H54" i="3" s="1"/>
  <c r="B55" i="3"/>
  <c r="C55" i="3" s="1"/>
  <c r="A56" i="3"/>
  <c r="F45" i="2"/>
  <c r="H45" i="2" s="1"/>
  <c r="J43" i="2"/>
  <c r="G44" i="2"/>
  <c r="I44" i="2" s="1"/>
  <c r="J44" i="2" s="1"/>
  <c r="N45" i="2"/>
  <c r="O45" i="2" s="1"/>
  <c r="B45" i="2"/>
  <c r="C45" i="2" s="1"/>
  <c r="A46" i="2"/>
  <c r="E46" i="2" s="1"/>
  <c r="G55" i="3" l="1"/>
  <c r="H55" i="3" s="1"/>
  <c r="A57" i="3"/>
  <c r="B56" i="3"/>
  <c r="C56" i="3" s="1"/>
  <c r="K44" i="2"/>
  <c r="L44" i="2" s="1"/>
  <c r="F46" i="2"/>
  <c r="H46" i="2" s="1"/>
  <c r="G45" i="2"/>
  <c r="I45" i="2" s="1"/>
  <c r="J45" i="2" s="1"/>
  <c r="P43" i="2"/>
  <c r="Q43" i="2" s="1"/>
  <c r="N46" i="2"/>
  <c r="O46" i="2" s="1"/>
  <c r="A47" i="2"/>
  <c r="E47" i="2" s="1"/>
  <c r="B46" i="2"/>
  <c r="C46" i="2" s="1"/>
  <c r="G56" i="3" l="1"/>
  <c r="H56" i="3" s="1"/>
  <c r="A58" i="3"/>
  <c r="B57" i="3"/>
  <c r="C57" i="3" s="1"/>
  <c r="K45" i="2"/>
  <c r="L45" i="2" s="1"/>
  <c r="F47" i="2"/>
  <c r="H47" i="2" s="1"/>
  <c r="G46" i="2"/>
  <c r="I46" i="2" s="1"/>
  <c r="J46" i="2" s="1"/>
  <c r="P44" i="2"/>
  <c r="Q44" i="2" s="1"/>
  <c r="N47" i="2"/>
  <c r="O47" i="2" s="1"/>
  <c r="P45" i="2"/>
  <c r="Q45" i="2" s="1"/>
  <c r="B47" i="2"/>
  <c r="C47" i="2" s="1"/>
  <c r="A48" i="2"/>
  <c r="E48" i="2" s="1"/>
  <c r="G57" i="3" l="1"/>
  <c r="H57" i="3" s="1"/>
  <c r="B58" i="3"/>
  <c r="C58" i="3" s="1"/>
  <c r="A59" i="3"/>
  <c r="F48" i="2"/>
  <c r="H48" i="2" s="1"/>
  <c r="G47" i="2"/>
  <c r="I47" i="2" s="1"/>
  <c r="K47" i="2" s="1"/>
  <c r="L47" i="2" s="1"/>
  <c r="K46" i="2"/>
  <c r="L46" i="2" s="1"/>
  <c r="N48" i="2"/>
  <c r="O48" i="2" s="1"/>
  <c r="P46" i="2"/>
  <c r="Q46" i="2" s="1"/>
  <c r="A49" i="2"/>
  <c r="E49" i="2" s="1"/>
  <c r="B48" i="2"/>
  <c r="C48" i="2" s="1"/>
  <c r="G58" i="3" l="1"/>
  <c r="H58" i="3" s="1"/>
  <c r="B59" i="3"/>
  <c r="C59" i="3" s="1"/>
  <c r="A60" i="3"/>
  <c r="G48" i="2"/>
  <c r="I48" i="2" s="1"/>
  <c r="J48" i="2" s="1"/>
  <c r="F49" i="2"/>
  <c r="H49" i="2" s="1"/>
  <c r="J47" i="2"/>
  <c r="N49" i="2"/>
  <c r="O49" i="2" s="1"/>
  <c r="B49" i="2"/>
  <c r="C49" i="2" s="1"/>
  <c r="A50" i="2"/>
  <c r="E50" i="2" s="1"/>
  <c r="G59" i="3" l="1"/>
  <c r="H59" i="3" s="1"/>
  <c r="A61" i="3"/>
  <c r="B60" i="3"/>
  <c r="C60" i="3" s="1"/>
  <c r="K48" i="2"/>
  <c r="L48" i="2" s="1"/>
  <c r="F50" i="2"/>
  <c r="H50" i="2" s="1"/>
  <c r="G49" i="2"/>
  <c r="I49" i="2" s="1"/>
  <c r="J49" i="2" s="1"/>
  <c r="P47" i="2"/>
  <c r="Q47" i="2" s="1"/>
  <c r="N50" i="2"/>
  <c r="O50" i="2" s="1"/>
  <c r="A51" i="2"/>
  <c r="E51" i="2" s="1"/>
  <c r="B50" i="2"/>
  <c r="C50" i="2" s="1"/>
  <c r="G60" i="3" l="1"/>
  <c r="H60" i="3" s="1"/>
  <c r="A62" i="3"/>
  <c r="B61" i="3"/>
  <c r="C61" i="3" s="1"/>
  <c r="F51" i="2"/>
  <c r="H51" i="2" s="1"/>
  <c r="K49" i="2"/>
  <c r="L49" i="2" s="1"/>
  <c r="G50" i="2"/>
  <c r="I50" i="2" s="1"/>
  <c r="K50" i="2" s="1"/>
  <c r="L50" i="2" s="1"/>
  <c r="P48" i="2"/>
  <c r="Q48" i="2" s="1"/>
  <c r="N51" i="2"/>
  <c r="O51" i="2" s="1"/>
  <c r="P49" i="2"/>
  <c r="Q49" i="2" s="1"/>
  <c r="B51" i="2"/>
  <c r="C51" i="2" s="1"/>
  <c r="A52" i="2"/>
  <c r="E52" i="2" s="1"/>
  <c r="G61" i="3" l="1"/>
  <c r="H61" i="3" s="1"/>
  <c r="B62" i="3"/>
  <c r="C62" i="3" s="1"/>
  <c r="A63" i="3"/>
  <c r="F52" i="2"/>
  <c r="H52" i="2" s="1"/>
  <c r="J50" i="2"/>
  <c r="G51" i="2"/>
  <c r="I51" i="2" s="1"/>
  <c r="K51" i="2" s="1"/>
  <c r="L51" i="2" s="1"/>
  <c r="N52" i="2"/>
  <c r="O52" i="2" s="1"/>
  <c r="A53" i="2"/>
  <c r="E53" i="2" s="1"/>
  <c r="B52" i="2"/>
  <c r="C52" i="2" s="1"/>
  <c r="G62" i="3" l="1"/>
  <c r="H62" i="3" s="1"/>
  <c r="B63" i="3"/>
  <c r="C63" i="3" s="1"/>
  <c r="A64" i="3"/>
  <c r="J51" i="2"/>
  <c r="F53" i="2"/>
  <c r="H53" i="2" s="1"/>
  <c r="G52" i="2"/>
  <c r="I52" i="2" s="1"/>
  <c r="K52" i="2" s="1"/>
  <c r="L52" i="2" s="1"/>
  <c r="P50" i="2"/>
  <c r="Q50" i="2" s="1"/>
  <c r="N53" i="2"/>
  <c r="O53" i="2" s="1"/>
  <c r="P51" i="2"/>
  <c r="Q51" i="2" s="1"/>
  <c r="B53" i="2"/>
  <c r="C53" i="2" s="1"/>
  <c r="A54" i="2"/>
  <c r="E54" i="2" s="1"/>
  <c r="G63" i="3" l="1"/>
  <c r="H63" i="3" s="1"/>
  <c r="A65" i="3"/>
  <c r="B64" i="3"/>
  <c r="C64" i="3" s="1"/>
  <c r="G53" i="2"/>
  <c r="I53" i="2" s="1"/>
  <c r="K53" i="2" s="1"/>
  <c r="L53" i="2" s="1"/>
  <c r="F54" i="2"/>
  <c r="H54" i="2" s="1"/>
  <c r="J52" i="2"/>
  <c r="N54" i="2"/>
  <c r="O54" i="2" s="1"/>
  <c r="A55" i="2"/>
  <c r="E55" i="2" s="1"/>
  <c r="B54" i="2"/>
  <c r="C54" i="2" s="1"/>
  <c r="G64" i="3" l="1"/>
  <c r="H64" i="3" s="1"/>
  <c r="A66" i="3"/>
  <c r="B65" i="3"/>
  <c r="C65" i="3" s="1"/>
  <c r="G54" i="2"/>
  <c r="I54" i="2" s="1"/>
  <c r="K54" i="2" s="1"/>
  <c r="L54" i="2" s="1"/>
  <c r="J53" i="2"/>
  <c r="F55" i="2"/>
  <c r="H55" i="2" s="1"/>
  <c r="P52" i="2"/>
  <c r="Q52" i="2" s="1"/>
  <c r="P53" i="2"/>
  <c r="Q53" i="2" s="1"/>
  <c r="N55" i="2"/>
  <c r="O55" i="2" s="1"/>
  <c r="B55" i="2"/>
  <c r="C55" i="2" s="1"/>
  <c r="A56" i="2"/>
  <c r="E56" i="2" s="1"/>
  <c r="G65" i="3" l="1"/>
  <c r="H65" i="3" s="1"/>
  <c r="B66" i="3"/>
  <c r="C66" i="3" s="1"/>
  <c r="A67" i="3"/>
  <c r="J54" i="2"/>
  <c r="F56" i="2"/>
  <c r="H56" i="2" s="1"/>
  <c r="G56" i="2"/>
  <c r="I56" i="2" s="1"/>
  <c r="K56" i="2" s="1"/>
  <c r="L56" i="2" s="1"/>
  <c r="G55" i="2"/>
  <c r="I55" i="2" s="1"/>
  <c r="K55" i="2" s="1"/>
  <c r="L55" i="2" s="1"/>
  <c r="N56" i="2"/>
  <c r="O56" i="2" s="1"/>
  <c r="A57" i="2"/>
  <c r="E57" i="2" s="1"/>
  <c r="B56" i="2"/>
  <c r="C56" i="2" s="1"/>
  <c r="G66" i="3" l="1"/>
  <c r="H66" i="3" s="1"/>
  <c r="B67" i="3"/>
  <c r="C67" i="3" s="1"/>
  <c r="A68" i="3"/>
  <c r="F57" i="2"/>
  <c r="H57" i="2" s="1"/>
  <c r="J56" i="2"/>
  <c r="J55" i="2"/>
  <c r="P54" i="2"/>
  <c r="Q54" i="2" s="1"/>
  <c r="N57" i="2"/>
  <c r="O57" i="2" s="1"/>
  <c r="P55" i="2"/>
  <c r="Q55" i="2" s="1"/>
  <c r="B57" i="2"/>
  <c r="C57" i="2" s="1"/>
  <c r="A58" i="2"/>
  <c r="E58" i="2" s="1"/>
  <c r="G67" i="3" l="1"/>
  <c r="H67" i="3" s="1"/>
  <c r="A69" i="3"/>
  <c r="B68" i="3"/>
  <c r="C68" i="3" s="1"/>
  <c r="F58" i="2"/>
  <c r="H58" i="2" s="1"/>
  <c r="G57" i="2"/>
  <c r="I57" i="2" s="1"/>
  <c r="K57" i="2" s="1"/>
  <c r="L57" i="2" s="1"/>
  <c r="N58" i="2"/>
  <c r="O58" i="2" s="1"/>
  <c r="A59" i="2"/>
  <c r="E59" i="2" s="1"/>
  <c r="B58" i="2"/>
  <c r="C58" i="2" s="1"/>
  <c r="G68" i="3" l="1"/>
  <c r="H68" i="3" s="1"/>
  <c r="A70" i="3"/>
  <c r="B69" i="3"/>
  <c r="C69" i="3" s="1"/>
  <c r="F59" i="2"/>
  <c r="H59" i="2" s="1"/>
  <c r="G58" i="2"/>
  <c r="I58" i="2" s="1"/>
  <c r="K58" i="2" s="1"/>
  <c r="L58" i="2" s="1"/>
  <c r="J57" i="2"/>
  <c r="P56" i="2"/>
  <c r="Q56" i="2" s="1"/>
  <c r="N59" i="2"/>
  <c r="O59" i="2" s="1"/>
  <c r="B59" i="2"/>
  <c r="C59" i="2" s="1"/>
  <c r="A60" i="2"/>
  <c r="E60" i="2" s="1"/>
  <c r="G69" i="3" l="1"/>
  <c r="H69" i="3" s="1"/>
  <c r="B70" i="3"/>
  <c r="C70" i="3" s="1"/>
  <c r="A71" i="3"/>
  <c r="J58" i="2"/>
  <c r="F60" i="2"/>
  <c r="H60" i="2" s="1"/>
  <c r="G59" i="2"/>
  <c r="I59" i="2" s="1"/>
  <c r="K59" i="2" s="1"/>
  <c r="L59" i="2" s="1"/>
  <c r="P57" i="2"/>
  <c r="Q57" i="2" s="1"/>
  <c r="N60" i="2"/>
  <c r="O60" i="2" s="1"/>
  <c r="A61" i="2"/>
  <c r="E61" i="2" s="1"/>
  <c r="B60" i="2"/>
  <c r="C60" i="2" s="1"/>
  <c r="G70" i="3" l="1"/>
  <c r="H70" i="3" s="1"/>
  <c r="B71" i="3"/>
  <c r="C71" i="3" s="1"/>
  <c r="A72" i="3"/>
  <c r="J59" i="2"/>
  <c r="G60" i="2"/>
  <c r="I60" i="2" s="1"/>
  <c r="K60" i="2" s="1"/>
  <c r="L60" i="2" s="1"/>
  <c r="F61" i="2"/>
  <c r="H61" i="2" s="1"/>
  <c r="P58" i="2"/>
  <c r="Q58" i="2" s="1"/>
  <c r="N61" i="2"/>
  <c r="O61" i="2" s="1"/>
  <c r="B61" i="2"/>
  <c r="C61" i="2" s="1"/>
  <c r="A62" i="2"/>
  <c r="E62" i="2" s="1"/>
  <c r="G71" i="3" l="1"/>
  <c r="H71" i="3" s="1"/>
  <c r="A73" i="3"/>
  <c r="B72" i="3"/>
  <c r="C72" i="3" s="1"/>
  <c r="F62" i="2"/>
  <c r="H62" i="2" s="1"/>
  <c r="G61" i="2"/>
  <c r="I61" i="2" s="1"/>
  <c r="K61" i="2" s="1"/>
  <c r="L61" i="2" s="1"/>
  <c r="J60" i="2"/>
  <c r="P59" i="2"/>
  <c r="Q59" i="2" s="1"/>
  <c r="P60" i="2"/>
  <c r="Q60" i="2" s="1"/>
  <c r="N62" i="2"/>
  <c r="O62" i="2" s="1"/>
  <c r="A63" i="2"/>
  <c r="E63" i="2" s="1"/>
  <c r="B62" i="2"/>
  <c r="C62" i="2" s="1"/>
  <c r="G72" i="3" l="1"/>
  <c r="H72" i="3" s="1"/>
  <c r="A74" i="3"/>
  <c r="B73" i="3"/>
  <c r="C73" i="3" s="1"/>
  <c r="J61" i="2"/>
  <c r="F63" i="2"/>
  <c r="H63" i="2" s="1"/>
  <c r="G62" i="2"/>
  <c r="I62" i="2" s="1"/>
  <c r="J62" i="2" s="1"/>
  <c r="N63" i="2"/>
  <c r="O63" i="2" s="1"/>
  <c r="P61" i="2"/>
  <c r="Q61" i="2" s="1"/>
  <c r="B63" i="2"/>
  <c r="C63" i="2" s="1"/>
  <c r="A64" i="2"/>
  <c r="E64" i="2" s="1"/>
  <c r="G73" i="3" l="1"/>
  <c r="H73" i="3" s="1"/>
  <c r="B74" i="3"/>
  <c r="C74" i="3" s="1"/>
  <c r="A75" i="3"/>
  <c r="K62" i="2"/>
  <c r="L62" i="2" s="1"/>
  <c r="F64" i="2"/>
  <c r="H64" i="2" s="1"/>
  <c r="G63" i="2"/>
  <c r="I63" i="2" s="1"/>
  <c r="K63" i="2" s="1"/>
  <c r="L63" i="2" s="1"/>
  <c r="P62" i="2"/>
  <c r="Q62" i="2" s="1"/>
  <c r="N64" i="2"/>
  <c r="O64" i="2" s="1"/>
  <c r="A65" i="2"/>
  <c r="E65" i="2" s="1"/>
  <c r="B64" i="2"/>
  <c r="C64" i="2" s="1"/>
  <c r="G74" i="3" l="1"/>
  <c r="H74" i="3" s="1"/>
  <c r="B75" i="3"/>
  <c r="C75" i="3" s="1"/>
  <c r="A76" i="3"/>
  <c r="J63" i="2"/>
  <c r="F65" i="2"/>
  <c r="H65" i="2" s="1"/>
  <c r="G64" i="2"/>
  <c r="I64" i="2" s="1"/>
  <c r="J64" i="2" s="1"/>
  <c r="P63" i="2"/>
  <c r="Q63" i="2" s="1"/>
  <c r="N65" i="2"/>
  <c r="O65" i="2" s="1"/>
  <c r="B65" i="2"/>
  <c r="C65" i="2" s="1"/>
  <c r="A66" i="2"/>
  <c r="E66" i="2" s="1"/>
  <c r="G75" i="3" l="1"/>
  <c r="H75" i="3" s="1"/>
  <c r="A77" i="3"/>
  <c r="B76" i="3"/>
  <c r="C76" i="3" s="1"/>
  <c r="P64" i="2"/>
  <c r="Q64" i="2" s="1"/>
  <c r="F66" i="2"/>
  <c r="H66" i="2" s="1"/>
  <c r="K64" i="2"/>
  <c r="L64" i="2" s="1"/>
  <c r="G65" i="2"/>
  <c r="I65" i="2" s="1"/>
  <c r="J65" i="2"/>
  <c r="K65" i="2"/>
  <c r="L65" i="2" s="1"/>
  <c r="N66" i="2"/>
  <c r="O66" i="2" s="1"/>
  <c r="A67" i="2"/>
  <c r="E67" i="2" s="1"/>
  <c r="B66" i="2"/>
  <c r="C66" i="2" s="1"/>
  <c r="G76" i="3" l="1"/>
  <c r="H76" i="3" s="1"/>
  <c r="A78" i="3"/>
  <c r="B77" i="3"/>
  <c r="C77" i="3" s="1"/>
  <c r="F67" i="2"/>
  <c r="H67" i="2" s="1"/>
  <c r="G66" i="2"/>
  <c r="I66" i="2" s="1"/>
  <c r="K66" i="2" s="1"/>
  <c r="L66" i="2" s="1"/>
  <c r="N67" i="2"/>
  <c r="O67" i="2" s="1"/>
  <c r="B67" i="2"/>
  <c r="C67" i="2" s="1"/>
  <c r="A68" i="2"/>
  <c r="E68" i="2" s="1"/>
  <c r="G77" i="3" l="1"/>
  <c r="H77" i="3" s="1"/>
  <c r="B78" i="3"/>
  <c r="C78" i="3" s="1"/>
  <c r="A79" i="3"/>
  <c r="J66" i="2"/>
  <c r="F68" i="2"/>
  <c r="H68" i="2" s="1"/>
  <c r="G67" i="2"/>
  <c r="I67" i="2" s="1"/>
  <c r="K67" i="2" s="1"/>
  <c r="L67" i="2" s="1"/>
  <c r="P65" i="2"/>
  <c r="Q65" i="2" s="1"/>
  <c r="P66" i="2"/>
  <c r="Q66" i="2" s="1"/>
  <c r="N68" i="2"/>
  <c r="O68" i="2" s="1"/>
  <c r="A69" i="2"/>
  <c r="E69" i="2" s="1"/>
  <c r="B68" i="2"/>
  <c r="C68" i="2" s="1"/>
  <c r="G78" i="3" l="1"/>
  <c r="H78" i="3" s="1"/>
  <c r="B79" i="3"/>
  <c r="C79" i="3" s="1"/>
  <c r="A80" i="3"/>
  <c r="F69" i="2"/>
  <c r="H69" i="2" s="1"/>
  <c r="J67" i="2"/>
  <c r="G68" i="2"/>
  <c r="I68" i="2" s="1"/>
  <c r="K68" i="2" s="1"/>
  <c r="L68" i="2" s="1"/>
  <c r="P67" i="2"/>
  <c r="Q67" i="2" s="1"/>
  <c r="N69" i="2"/>
  <c r="O69" i="2" s="1"/>
  <c r="A70" i="2"/>
  <c r="E70" i="2" s="1"/>
  <c r="B69" i="2"/>
  <c r="C69" i="2" s="1"/>
  <c r="G79" i="3" l="1"/>
  <c r="H79" i="3" s="1"/>
  <c r="A81" i="3"/>
  <c r="B80" i="3"/>
  <c r="C80" i="3" s="1"/>
  <c r="G69" i="2"/>
  <c r="I69" i="2" s="1"/>
  <c r="K69" i="2" s="1"/>
  <c r="L69" i="2" s="1"/>
  <c r="F70" i="2"/>
  <c r="H70" i="2" s="1"/>
  <c r="J68" i="2"/>
  <c r="P68" i="2"/>
  <c r="Q68" i="2" s="1"/>
  <c r="N70" i="2"/>
  <c r="O70" i="2" s="1"/>
  <c r="B70" i="2"/>
  <c r="C70" i="2" s="1"/>
  <c r="A71" i="2"/>
  <c r="E71" i="2" s="1"/>
  <c r="G80" i="3" l="1"/>
  <c r="H80" i="3" s="1"/>
  <c r="A82" i="3"/>
  <c r="B81" i="3"/>
  <c r="C81" i="3" s="1"/>
  <c r="F71" i="2"/>
  <c r="H71" i="2" s="1"/>
  <c r="G71" i="2"/>
  <c r="I71" i="2" s="1"/>
  <c r="K71" i="2" s="1"/>
  <c r="L71" i="2" s="1"/>
  <c r="G70" i="2"/>
  <c r="I70" i="2" s="1"/>
  <c r="K70" i="2" s="1"/>
  <c r="L70" i="2" s="1"/>
  <c r="J69" i="2"/>
  <c r="P69" i="2"/>
  <c r="Q69" i="2" s="1"/>
  <c r="N71" i="2"/>
  <c r="O71" i="2" s="1"/>
  <c r="A72" i="2"/>
  <c r="E72" i="2" s="1"/>
  <c r="B71" i="2"/>
  <c r="C71" i="2" s="1"/>
  <c r="G81" i="3" l="1"/>
  <c r="H81" i="3" s="1"/>
  <c r="B82" i="3"/>
  <c r="C82" i="3" s="1"/>
  <c r="A83" i="3"/>
  <c r="J70" i="2"/>
  <c r="F72" i="2"/>
  <c r="H72" i="2" s="1"/>
  <c r="J71" i="2"/>
  <c r="P70" i="2"/>
  <c r="Q70" i="2" s="1"/>
  <c r="N72" i="2"/>
  <c r="O72" i="2" s="1"/>
  <c r="B72" i="2"/>
  <c r="C72" i="2" s="1"/>
  <c r="A73" i="2"/>
  <c r="E73" i="2" s="1"/>
  <c r="G82" i="3" l="1"/>
  <c r="H82" i="3" s="1"/>
  <c r="B83" i="3"/>
  <c r="C83" i="3" s="1"/>
  <c r="A84" i="3"/>
  <c r="G72" i="2"/>
  <c r="I72" i="2" s="1"/>
  <c r="K72" i="2" s="1"/>
  <c r="L72" i="2"/>
  <c r="F73" i="2"/>
  <c r="H73" i="2" s="1"/>
  <c r="G73" i="2"/>
  <c r="I73" i="2" s="1"/>
  <c r="K73" i="2" s="1"/>
  <c r="P71" i="2"/>
  <c r="Q71" i="2" s="1"/>
  <c r="N73" i="2"/>
  <c r="O73" i="2" s="1"/>
  <c r="A74" i="2"/>
  <c r="E74" i="2" s="1"/>
  <c r="B73" i="2"/>
  <c r="C73" i="2" s="1"/>
  <c r="G83" i="3" l="1"/>
  <c r="H83" i="3" s="1"/>
  <c r="A85" i="3"/>
  <c r="B84" i="3"/>
  <c r="C84" i="3" s="1"/>
  <c r="P72" i="2"/>
  <c r="Q72" i="2" s="1"/>
  <c r="J72" i="2"/>
  <c r="L73" i="2"/>
  <c r="F74" i="2"/>
  <c r="H74" i="2" s="1"/>
  <c r="G74" i="2"/>
  <c r="I74" i="2" s="1"/>
  <c r="K74" i="2" s="1"/>
  <c r="L74" i="2" s="1"/>
  <c r="J73" i="2"/>
  <c r="N74" i="2"/>
  <c r="O74" i="2" s="1"/>
  <c r="B74" i="2"/>
  <c r="C74" i="2" s="1"/>
  <c r="A75" i="2"/>
  <c r="E75" i="2" s="1"/>
  <c r="G84" i="3" l="1"/>
  <c r="H84" i="3" s="1"/>
  <c r="A86" i="3"/>
  <c r="B85" i="3"/>
  <c r="C85" i="3" s="1"/>
  <c r="J74" i="2"/>
  <c r="F75" i="2"/>
  <c r="H75" i="2" s="1"/>
  <c r="N75" i="2"/>
  <c r="O75" i="2" s="1"/>
  <c r="A76" i="2"/>
  <c r="E76" i="2" s="1"/>
  <c r="B75" i="2"/>
  <c r="C75" i="2" s="1"/>
  <c r="G85" i="3" l="1"/>
  <c r="H85" i="3" s="1"/>
  <c r="A87" i="3"/>
  <c r="B86" i="3"/>
  <c r="C86" i="3" s="1"/>
  <c r="F76" i="2"/>
  <c r="H76" i="2" s="1"/>
  <c r="G75" i="2"/>
  <c r="I75" i="2" s="1"/>
  <c r="K75" i="2" s="1"/>
  <c r="L75" i="2" s="1"/>
  <c r="P73" i="2"/>
  <c r="Q73" i="2" s="1"/>
  <c r="N76" i="2"/>
  <c r="O76" i="2" s="1"/>
  <c r="B76" i="2"/>
  <c r="C76" i="2" s="1"/>
  <c r="A77" i="2"/>
  <c r="E77" i="2" s="1"/>
  <c r="G86" i="3" l="1"/>
  <c r="H86" i="3" s="1"/>
  <c r="B87" i="3"/>
  <c r="C87" i="3" s="1"/>
  <c r="A88" i="3"/>
  <c r="F77" i="2"/>
  <c r="H77" i="2" s="1"/>
  <c r="J75" i="2"/>
  <c r="G76" i="2"/>
  <c r="I76" i="2" s="1"/>
  <c r="K76" i="2" s="1"/>
  <c r="L76" i="2" s="1"/>
  <c r="P75" i="2"/>
  <c r="Q75" i="2" s="1"/>
  <c r="P74" i="2"/>
  <c r="Q74" i="2" s="1"/>
  <c r="N77" i="2"/>
  <c r="O77" i="2" s="1"/>
  <c r="A78" i="2"/>
  <c r="E78" i="2" s="1"/>
  <c r="B77" i="2"/>
  <c r="C77" i="2" s="1"/>
  <c r="G87" i="3" l="1"/>
  <c r="H87" i="3" s="1"/>
  <c r="B88" i="3"/>
  <c r="C88" i="3" s="1"/>
  <c r="A89" i="3"/>
  <c r="J76" i="2"/>
  <c r="F78" i="2"/>
  <c r="H78" i="2" s="1"/>
  <c r="G77" i="2"/>
  <c r="I77" i="2" s="1"/>
  <c r="K77" i="2" s="1"/>
  <c r="L77" i="2" s="1"/>
  <c r="P76" i="2"/>
  <c r="Q76" i="2" s="1"/>
  <c r="N78" i="2"/>
  <c r="O78" i="2" s="1"/>
  <c r="B78" i="2"/>
  <c r="C78" i="2" s="1"/>
  <c r="A79" i="2"/>
  <c r="E79" i="2" s="1"/>
  <c r="G88" i="3" l="1"/>
  <c r="H88" i="3" s="1"/>
  <c r="A90" i="3"/>
  <c r="B89" i="3"/>
  <c r="C89" i="3" s="1"/>
  <c r="F79" i="2"/>
  <c r="H79" i="2" s="1"/>
  <c r="J77" i="2"/>
  <c r="G78" i="2"/>
  <c r="I78" i="2" s="1"/>
  <c r="K78" i="2" s="1"/>
  <c r="L78" i="2" s="1"/>
  <c r="N79" i="2"/>
  <c r="O79" i="2" s="1"/>
  <c r="A80" i="2"/>
  <c r="E80" i="2" s="1"/>
  <c r="B79" i="2"/>
  <c r="C79" i="2" s="1"/>
  <c r="G89" i="3" l="1"/>
  <c r="H89" i="3" s="1"/>
  <c r="B90" i="3"/>
  <c r="C90" i="3" s="1"/>
  <c r="A91" i="3"/>
  <c r="J78" i="2"/>
  <c r="F80" i="2"/>
  <c r="H80" i="2" s="1"/>
  <c r="G79" i="2"/>
  <c r="I79" i="2" s="1"/>
  <c r="K79" i="2" s="1"/>
  <c r="L79" i="2" s="1"/>
  <c r="P77" i="2"/>
  <c r="Q77" i="2" s="1"/>
  <c r="P78" i="2"/>
  <c r="Q78" i="2" s="1"/>
  <c r="N80" i="2"/>
  <c r="O80" i="2" s="1"/>
  <c r="B80" i="2"/>
  <c r="C80" i="2" s="1"/>
  <c r="A81" i="2"/>
  <c r="E81" i="2" s="1"/>
  <c r="G90" i="3" l="1"/>
  <c r="H90" i="3" s="1"/>
  <c r="B91" i="3"/>
  <c r="C91" i="3" s="1"/>
  <c r="A92" i="3"/>
  <c r="J79" i="2"/>
  <c r="G80" i="2"/>
  <c r="I80" i="2" s="1"/>
  <c r="K80" i="2" s="1"/>
  <c r="L80" i="2" s="1"/>
  <c r="F81" i="2"/>
  <c r="H81" i="2" s="1"/>
  <c r="P79" i="2"/>
  <c r="Q79" i="2" s="1"/>
  <c r="N81" i="2"/>
  <c r="O81" i="2" s="1"/>
  <c r="A82" i="2"/>
  <c r="E82" i="2" s="1"/>
  <c r="B81" i="2"/>
  <c r="C81" i="2" s="1"/>
  <c r="G91" i="3" l="1"/>
  <c r="H91" i="3" s="1"/>
  <c r="B92" i="3"/>
  <c r="C92" i="3" s="1"/>
  <c r="A93" i="3"/>
  <c r="J80" i="2"/>
  <c r="F82" i="2"/>
  <c r="H82" i="2" s="1"/>
  <c r="G81" i="2"/>
  <c r="I81" i="2" s="1"/>
  <c r="J81" i="2" s="1"/>
  <c r="P80" i="2"/>
  <c r="Q80" i="2" s="1"/>
  <c r="N82" i="2"/>
  <c r="O82" i="2" s="1"/>
  <c r="B82" i="2"/>
  <c r="C82" i="2" s="1"/>
  <c r="A83" i="2"/>
  <c r="E83" i="2" s="1"/>
  <c r="G92" i="3" l="1"/>
  <c r="H92" i="3" s="1"/>
  <c r="A94" i="3"/>
  <c r="B93" i="3"/>
  <c r="C93" i="3" s="1"/>
  <c r="K81" i="2"/>
  <c r="L81" i="2" s="1"/>
  <c r="F83" i="2"/>
  <c r="H83" i="2" s="1"/>
  <c r="G82" i="2"/>
  <c r="I82" i="2" s="1"/>
  <c r="J82" i="2" s="1"/>
  <c r="N83" i="2"/>
  <c r="O83" i="2" s="1"/>
  <c r="A84" i="2"/>
  <c r="E84" i="2" s="1"/>
  <c r="B83" i="2"/>
  <c r="C83" i="2" s="1"/>
  <c r="G93" i="3" l="1"/>
  <c r="H93" i="3" s="1"/>
  <c r="A95" i="3"/>
  <c r="B94" i="3"/>
  <c r="C94" i="3" s="1"/>
  <c r="F84" i="2"/>
  <c r="H84" i="2" s="1"/>
  <c r="K82" i="2"/>
  <c r="L82" i="2" s="1"/>
  <c r="G83" i="2"/>
  <c r="I83" i="2" s="1"/>
  <c r="J83" i="2" s="1"/>
  <c r="P81" i="2"/>
  <c r="Q81" i="2" s="1"/>
  <c r="N84" i="2"/>
  <c r="O84" i="2" s="1"/>
  <c r="B84" i="2"/>
  <c r="C84" i="2" s="1"/>
  <c r="A85" i="2"/>
  <c r="E85" i="2" s="1"/>
  <c r="G94" i="3" l="1"/>
  <c r="H94" i="3" s="1"/>
  <c r="B95" i="3"/>
  <c r="C95" i="3" s="1"/>
  <c r="A96" i="3"/>
  <c r="P83" i="2"/>
  <c r="Q83" i="2" s="1"/>
  <c r="K83" i="2"/>
  <c r="L83" i="2" s="1"/>
  <c r="F85" i="2"/>
  <c r="H85" i="2" s="1"/>
  <c r="G84" i="2"/>
  <c r="I84" i="2" s="1"/>
  <c r="J84" i="2" s="1"/>
  <c r="K84" i="2"/>
  <c r="L84" i="2" s="1"/>
  <c r="P82" i="2"/>
  <c r="Q82" i="2" s="1"/>
  <c r="N85" i="2"/>
  <c r="O85" i="2" s="1"/>
  <c r="A86" i="2"/>
  <c r="E86" i="2" s="1"/>
  <c r="B85" i="2"/>
  <c r="C85" i="2" s="1"/>
  <c r="G95" i="3" l="1"/>
  <c r="H95" i="3" s="1"/>
  <c r="B96" i="3"/>
  <c r="C96" i="3" s="1"/>
  <c r="A97" i="3"/>
  <c r="P84" i="2"/>
  <c r="Q84" i="2" s="1"/>
  <c r="F86" i="2"/>
  <c r="H86" i="2" s="1"/>
  <c r="G85" i="2"/>
  <c r="I85" i="2" s="1"/>
  <c r="J85" i="2" s="1"/>
  <c r="N86" i="2"/>
  <c r="O86" i="2" s="1"/>
  <c r="B86" i="2"/>
  <c r="C86" i="2" s="1"/>
  <c r="A87" i="2"/>
  <c r="E87" i="2" s="1"/>
  <c r="G96" i="3" l="1"/>
  <c r="H96" i="3" s="1"/>
  <c r="A98" i="3"/>
  <c r="B97" i="3"/>
  <c r="C97" i="3" s="1"/>
  <c r="K85" i="2"/>
  <c r="L85" i="2" s="1"/>
  <c r="F87" i="2"/>
  <c r="H87" i="2" s="1"/>
  <c r="G86" i="2"/>
  <c r="I86" i="2" s="1"/>
  <c r="J86" i="2" s="1"/>
  <c r="N87" i="2"/>
  <c r="O87" i="2" s="1"/>
  <c r="A88" i="2"/>
  <c r="E88" i="2" s="1"/>
  <c r="B87" i="2"/>
  <c r="C87" i="2" s="1"/>
  <c r="G97" i="3" l="1"/>
  <c r="H97" i="3" s="1"/>
  <c r="A99" i="3"/>
  <c r="B98" i="3"/>
  <c r="C98" i="3" s="1"/>
  <c r="F88" i="2"/>
  <c r="H88" i="2" s="1"/>
  <c r="K86" i="2"/>
  <c r="L86" i="2" s="1"/>
  <c r="G87" i="2"/>
  <c r="I87" i="2" s="1"/>
  <c r="K87" i="2" s="1"/>
  <c r="L87" i="2" s="1"/>
  <c r="P85" i="2"/>
  <c r="Q85" i="2" s="1"/>
  <c r="N88" i="2"/>
  <c r="O88" i="2" s="1"/>
  <c r="B88" i="2"/>
  <c r="C88" i="2" s="1"/>
  <c r="A89" i="2"/>
  <c r="E89" i="2" s="1"/>
  <c r="G98" i="3" l="1"/>
  <c r="H98" i="3" s="1"/>
  <c r="B99" i="3"/>
  <c r="C99" i="3" s="1"/>
  <c r="A100" i="3"/>
  <c r="J87" i="2"/>
  <c r="F89" i="2"/>
  <c r="H89" i="2" s="1"/>
  <c r="G88" i="2"/>
  <c r="I88" i="2" s="1"/>
  <c r="K88" i="2" s="1"/>
  <c r="L88" i="2" s="1"/>
  <c r="P86" i="2"/>
  <c r="Q86" i="2" s="1"/>
  <c r="N89" i="2"/>
  <c r="O89" i="2" s="1"/>
  <c r="A90" i="2"/>
  <c r="E90" i="2" s="1"/>
  <c r="B89" i="2"/>
  <c r="C89" i="2" s="1"/>
  <c r="G99" i="3" l="1"/>
  <c r="H99" i="3" s="1"/>
  <c r="B100" i="3"/>
  <c r="C100" i="3" s="1"/>
  <c r="A101" i="3"/>
  <c r="J88" i="2"/>
  <c r="F90" i="2"/>
  <c r="H90" i="2" s="1"/>
  <c r="G89" i="2"/>
  <c r="I89" i="2" s="1"/>
  <c r="J89" i="2" s="1"/>
  <c r="P88" i="2"/>
  <c r="Q88" i="2" s="1"/>
  <c r="P87" i="2"/>
  <c r="Q87" i="2" s="1"/>
  <c r="N90" i="2"/>
  <c r="O90" i="2" s="1"/>
  <c r="B90" i="2"/>
  <c r="C90" i="2" s="1"/>
  <c r="A91" i="2"/>
  <c r="E91" i="2" s="1"/>
  <c r="G100" i="3" l="1"/>
  <c r="H100" i="3" s="1"/>
  <c r="A102" i="3"/>
  <c r="B101" i="3"/>
  <c r="C101" i="3" s="1"/>
  <c r="F91" i="2"/>
  <c r="H91" i="2" s="1"/>
  <c r="G90" i="2"/>
  <c r="I90" i="2" s="1"/>
  <c r="K90" i="2" s="1"/>
  <c r="L90" i="2" s="1"/>
  <c r="K89" i="2"/>
  <c r="L89" i="2" s="1"/>
  <c r="N91" i="2"/>
  <c r="O91" i="2" s="1"/>
  <c r="A92" i="2"/>
  <c r="E92" i="2" s="1"/>
  <c r="B91" i="2"/>
  <c r="C91" i="2" s="1"/>
  <c r="G101" i="3" l="1"/>
  <c r="H101" i="3" s="1"/>
  <c r="A103" i="3"/>
  <c r="B102" i="3"/>
  <c r="C102" i="3" s="1"/>
  <c r="J90" i="2"/>
  <c r="F92" i="2"/>
  <c r="H92" i="2" s="1"/>
  <c r="G92" i="2"/>
  <c r="I92" i="2" s="1"/>
  <c r="K92" i="2" s="1"/>
  <c r="L92" i="2" s="1"/>
  <c r="G91" i="2"/>
  <c r="I91" i="2" s="1"/>
  <c r="K91" i="2"/>
  <c r="L91" i="2" s="1"/>
  <c r="J91" i="2"/>
  <c r="P89" i="2"/>
  <c r="Q89" i="2" s="1"/>
  <c r="P90" i="2"/>
  <c r="Q90" i="2" s="1"/>
  <c r="N92" i="2"/>
  <c r="O92" i="2" s="1"/>
  <c r="B92" i="2"/>
  <c r="C92" i="2" s="1"/>
  <c r="A93" i="2"/>
  <c r="E93" i="2" s="1"/>
  <c r="G102" i="3" l="1"/>
  <c r="H102" i="3" s="1"/>
  <c r="B103" i="3"/>
  <c r="C103" i="3" s="1"/>
  <c r="A104" i="3"/>
  <c r="F93" i="2"/>
  <c r="H93" i="2" s="1"/>
  <c r="J92" i="2"/>
  <c r="N93" i="2"/>
  <c r="O93" i="2" s="1"/>
  <c r="P91" i="2"/>
  <c r="Q91" i="2" s="1"/>
  <c r="A94" i="2"/>
  <c r="E94" i="2" s="1"/>
  <c r="B93" i="2"/>
  <c r="C93" i="2" s="1"/>
  <c r="G103" i="3" l="1"/>
  <c r="H103" i="3" s="1"/>
  <c r="B104" i="3"/>
  <c r="C104" i="3" s="1"/>
  <c r="A105" i="3"/>
  <c r="F94" i="2"/>
  <c r="H94" i="2" s="1"/>
  <c r="G93" i="2"/>
  <c r="I93" i="2" s="1"/>
  <c r="K93" i="2" s="1"/>
  <c r="L93" i="2" s="1"/>
  <c r="P92" i="2"/>
  <c r="Q92" i="2" s="1"/>
  <c r="N94" i="2"/>
  <c r="O94" i="2" s="1"/>
  <c r="B94" i="2"/>
  <c r="C94" i="2" s="1"/>
  <c r="A95" i="2"/>
  <c r="E95" i="2" s="1"/>
  <c r="G104" i="3" l="1"/>
  <c r="H104" i="3" s="1"/>
  <c r="A106" i="3"/>
  <c r="B105" i="3"/>
  <c r="C105" i="3" s="1"/>
  <c r="F95" i="2"/>
  <c r="H95" i="2" s="1"/>
  <c r="J93" i="2"/>
  <c r="G94" i="2"/>
  <c r="I94" i="2" s="1"/>
  <c r="K94" i="2" s="1"/>
  <c r="L94" i="2" s="1"/>
  <c r="P93" i="2"/>
  <c r="Q93" i="2" s="1"/>
  <c r="N95" i="2"/>
  <c r="O95" i="2" s="1"/>
  <c r="A96" i="2"/>
  <c r="E96" i="2" s="1"/>
  <c r="B95" i="2"/>
  <c r="C95" i="2" s="1"/>
  <c r="G105" i="3" l="1"/>
  <c r="H105" i="3" s="1"/>
  <c r="A107" i="3"/>
  <c r="B106" i="3"/>
  <c r="C106" i="3" s="1"/>
  <c r="J94" i="2"/>
  <c r="F96" i="2"/>
  <c r="H96" i="2" s="1"/>
  <c r="G95" i="2"/>
  <c r="I95" i="2" s="1"/>
  <c r="J95" i="2" s="1"/>
  <c r="N96" i="2"/>
  <c r="O96" i="2" s="1"/>
  <c r="P94" i="2"/>
  <c r="Q94" i="2" s="1"/>
  <c r="B96" i="2"/>
  <c r="C96" i="2" s="1"/>
  <c r="A97" i="2"/>
  <c r="E97" i="2" s="1"/>
  <c r="G106" i="3" l="1"/>
  <c r="H106" i="3" s="1"/>
  <c r="B107" i="3"/>
  <c r="C107" i="3" s="1"/>
  <c r="A108" i="3"/>
  <c r="K95" i="2"/>
  <c r="L95" i="2" s="1"/>
  <c r="P95" i="2"/>
  <c r="Q95" i="2" s="1"/>
  <c r="F97" i="2"/>
  <c r="H97" i="2" s="1"/>
  <c r="G96" i="2"/>
  <c r="I96" i="2" s="1"/>
  <c r="K96" i="2" s="1"/>
  <c r="L96" i="2" s="1"/>
  <c r="N97" i="2"/>
  <c r="O97" i="2" s="1"/>
  <c r="A98" i="2"/>
  <c r="E98" i="2" s="1"/>
  <c r="B97" i="2"/>
  <c r="C97" i="2" s="1"/>
  <c r="G107" i="3" l="1"/>
  <c r="H107" i="3" s="1"/>
  <c r="B108" i="3"/>
  <c r="C108" i="3" s="1"/>
  <c r="A109" i="3"/>
  <c r="F98" i="2"/>
  <c r="H98" i="2" s="1"/>
  <c r="J96" i="2"/>
  <c r="G97" i="2"/>
  <c r="I97" i="2" s="1"/>
  <c r="J97" i="2" s="1"/>
  <c r="N98" i="2"/>
  <c r="O98" i="2" s="1"/>
  <c r="B98" i="2"/>
  <c r="C98" i="2" s="1"/>
  <c r="A99" i="2"/>
  <c r="E99" i="2" s="1"/>
  <c r="G108" i="3" l="1"/>
  <c r="H108" i="3" s="1"/>
  <c r="A110" i="3"/>
  <c r="B109" i="3"/>
  <c r="C109" i="3" s="1"/>
  <c r="K97" i="2"/>
  <c r="L97" i="2" s="1"/>
  <c r="F99" i="2"/>
  <c r="H99" i="2" s="1"/>
  <c r="G98" i="2"/>
  <c r="I98" i="2" s="1"/>
  <c r="J98" i="2" s="1"/>
  <c r="P96" i="2"/>
  <c r="Q96" i="2" s="1"/>
  <c r="N99" i="2"/>
  <c r="O99" i="2" s="1"/>
  <c r="P97" i="2"/>
  <c r="Q97" i="2" s="1"/>
  <c r="A100" i="2"/>
  <c r="E100" i="2" s="1"/>
  <c r="B99" i="2"/>
  <c r="C99" i="2" s="1"/>
  <c r="G109" i="3" l="1"/>
  <c r="H109" i="3" s="1"/>
  <c r="A111" i="3"/>
  <c r="B110" i="3"/>
  <c r="C110" i="3" s="1"/>
  <c r="F100" i="2"/>
  <c r="H100" i="2" s="1"/>
  <c r="K98" i="2"/>
  <c r="L98" i="2" s="1"/>
  <c r="G99" i="2"/>
  <c r="I99" i="2" s="1"/>
  <c r="K99" i="2" s="1"/>
  <c r="L99" i="2" s="1"/>
  <c r="P98" i="2"/>
  <c r="Q98" i="2" s="1"/>
  <c r="N100" i="2"/>
  <c r="O100" i="2" s="1"/>
  <c r="B100" i="2"/>
  <c r="C100" i="2" s="1"/>
  <c r="A101" i="2"/>
  <c r="E101" i="2" s="1"/>
  <c r="G110" i="3" l="1"/>
  <c r="H110" i="3" s="1"/>
  <c r="B111" i="3"/>
  <c r="C111" i="3" s="1"/>
  <c r="A112" i="3"/>
  <c r="F101" i="2"/>
  <c r="H101" i="2" s="1"/>
  <c r="J99" i="2"/>
  <c r="G100" i="2"/>
  <c r="I100" i="2" s="1"/>
  <c r="J100" i="2" s="1"/>
  <c r="P99" i="2"/>
  <c r="Q99" i="2" s="1"/>
  <c r="N101" i="2"/>
  <c r="O101" i="2" s="1"/>
  <c r="A102" i="2"/>
  <c r="E102" i="2" s="1"/>
  <c r="B101" i="2"/>
  <c r="C101" i="2" s="1"/>
  <c r="G111" i="3" l="1"/>
  <c r="H111" i="3" s="1"/>
  <c r="B112" i="3"/>
  <c r="C112" i="3" s="1"/>
  <c r="A113" i="3"/>
  <c r="K100" i="2"/>
  <c r="L100" i="2" s="1"/>
  <c r="F102" i="2"/>
  <c r="H102" i="2" s="1"/>
  <c r="G101" i="2"/>
  <c r="I101" i="2" s="1"/>
  <c r="K101" i="2" s="1"/>
  <c r="L101" i="2" s="1"/>
  <c r="N102" i="2"/>
  <c r="O102" i="2" s="1"/>
  <c r="B102" i="2"/>
  <c r="C102" i="2" s="1"/>
  <c r="A103" i="2"/>
  <c r="E103" i="2" s="1"/>
  <c r="G112" i="3" l="1"/>
  <c r="H112" i="3" s="1"/>
  <c r="A114" i="3"/>
  <c r="B113" i="3"/>
  <c r="C113" i="3" s="1"/>
  <c r="J101" i="2"/>
  <c r="F103" i="2"/>
  <c r="H103" i="2" s="1"/>
  <c r="G102" i="2"/>
  <c r="I102" i="2" s="1"/>
  <c r="J102" i="2" s="1"/>
  <c r="P100" i="2"/>
  <c r="Q100" i="2" s="1"/>
  <c r="P101" i="2"/>
  <c r="Q101" i="2" s="1"/>
  <c r="N103" i="2"/>
  <c r="O103" i="2" s="1"/>
  <c r="A104" i="2"/>
  <c r="E104" i="2" s="1"/>
  <c r="B103" i="2"/>
  <c r="C103" i="2" s="1"/>
  <c r="G113" i="3" l="1"/>
  <c r="H113" i="3" s="1"/>
  <c r="A115" i="3"/>
  <c r="B114" i="3"/>
  <c r="C114" i="3" s="1"/>
  <c r="G103" i="2"/>
  <c r="I103" i="2" s="1"/>
  <c r="J103" i="2" s="1"/>
  <c r="F104" i="2"/>
  <c r="H104" i="2" s="1"/>
  <c r="K102" i="2"/>
  <c r="L102" i="2" s="1"/>
  <c r="N104" i="2"/>
  <c r="O104" i="2" s="1"/>
  <c r="B104" i="2"/>
  <c r="C104" i="2" s="1"/>
  <c r="A105" i="2"/>
  <c r="E105" i="2" s="1"/>
  <c r="G114" i="3" l="1"/>
  <c r="H114" i="3" s="1"/>
  <c r="B115" i="3"/>
  <c r="C115" i="3" s="1"/>
  <c r="A116" i="3"/>
  <c r="F105" i="2"/>
  <c r="H105" i="2" s="1"/>
  <c r="G104" i="2"/>
  <c r="I104" i="2" s="1"/>
  <c r="J104" i="2" s="1"/>
  <c r="K103" i="2"/>
  <c r="L103" i="2" s="1"/>
  <c r="P102" i="2"/>
  <c r="Q102" i="2" s="1"/>
  <c r="N105" i="2"/>
  <c r="O105" i="2" s="1"/>
  <c r="P103" i="2"/>
  <c r="Q103" i="2" s="1"/>
  <c r="A106" i="2"/>
  <c r="E106" i="2" s="1"/>
  <c r="B105" i="2"/>
  <c r="C105" i="2" s="1"/>
  <c r="G115" i="3" l="1"/>
  <c r="H115" i="3" s="1"/>
  <c r="B116" i="3"/>
  <c r="C116" i="3" s="1"/>
  <c r="A117" i="3"/>
  <c r="K104" i="2"/>
  <c r="L104" i="2" s="1"/>
  <c r="F106" i="2"/>
  <c r="H106" i="2" s="1"/>
  <c r="G105" i="2"/>
  <c r="I105" i="2" s="1"/>
  <c r="K105" i="2" s="1"/>
  <c r="L105" i="2" s="1"/>
  <c r="N106" i="2"/>
  <c r="O106" i="2" s="1"/>
  <c r="B106" i="2"/>
  <c r="C106" i="2" s="1"/>
  <c r="A107" i="2"/>
  <c r="E107" i="2" s="1"/>
  <c r="G116" i="3" l="1"/>
  <c r="H116" i="3" s="1"/>
  <c r="A118" i="3"/>
  <c r="B117" i="3"/>
  <c r="C117" i="3" s="1"/>
  <c r="J105" i="2"/>
  <c r="F107" i="2"/>
  <c r="H107" i="2" s="1"/>
  <c r="G106" i="2"/>
  <c r="I106" i="2" s="1"/>
  <c r="J106" i="2" s="1"/>
  <c r="P104" i="2"/>
  <c r="Q104" i="2" s="1"/>
  <c r="N107" i="2"/>
  <c r="O107" i="2" s="1"/>
  <c r="A108" i="2"/>
  <c r="E108" i="2" s="1"/>
  <c r="B107" i="2"/>
  <c r="C107" i="2" s="1"/>
  <c r="G117" i="3" l="1"/>
  <c r="H117" i="3" s="1"/>
  <c r="B118" i="3"/>
  <c r="C118" i="3" s="1"/>
  <c r="A119" i="3"/>
  <c r="F108" i="2"/>
  <c r="H108" i="2" s="1"/>
  <c r="K106" i="2"/>
  <c r="L106" i="2" s="1"/>
  <c r="G107" i="2"/>
  <c r="I107" i="2" s="1"/>
  <c r="K107" i="2" s="1"/>
  <c r="L107" i="2" s="1"/>
  <c r="P105" i="2"/>
  <c r="Q105" i="2" s="1"/>
  <c r="N108" i="2"/>
  <c r="O108" i="2" s="1"/>
  <c r="B108" i="2"/>
  <c r="C108" i="2" s="1"/>
  <c r="A109" i="2"/>
  <c r="E109" i="2" s="1"/>
  <c r="G118" i="3" l="1"/>
  <c r="H118" i="3" s="1"/>
  <c r="B119" i="3"/>
  <c r="C119" i="3" s="1"/>
  <c r="A120" i="3"/>
  <c r="J107" i="2"/>
  <c r="F109" i="2"/>
  <c r="H109" i="2" s="1"/>
  <c r="G108" i="2"/>
  <c r="I108" i="2" s="1"/>
  <c r="J108" i="2" s="1"/>
  <c r="P106" i="2"/>
  <c r="Q106" i="2" s="1"/>
  <c r="N109" i="2"/>
  <c r="O109" i="2" s="1"/>
  <c r="A110" i="2"/>
  <c r="E110" i="2" s="1"/>
  <c r="B109" i="2"/>
  <c r="C109" i="2" s="1"/>
  <c r="G119" i="3" l="1"/>
  <c r="H119" i="3" s="1"/>
  <c r="A121" i="3"/>
  <c r="B120" i="3"/>
  <c r="C120" i="3" s="1"/>
  <c r="F110" i="2"/>
  <c r="H110" i="2" s="1"/>
  <c r="K108" i="2"/>
  <c r="L108" i="2" s="1"/>
  <c r="G109" i="2"/>
  <c r="I109" i="2" s="1"/>
  <c r="K109" i="2" s="1"/>
  <c r="L109" i="2" s="1"/>
  <c r="P107" i="2"/>
  <c r="Q107" i="2" s="1"/>
  <c r="N110" i="2"/>
  <c r="O110" i="2" s="1"/>
  <c r="P108" i="2"/>
  <c r="Q108" i="2" s="1"/>
  <c r="A111" i="2"/>
  <c r="E111" i="2" s="1"/>
  <c r="B110" i="2"/>
  <c r="C110" i="2" s="1"/>
  <c r="G120" i="3" l="1"/>
  <c r="H120" i="3" s="1"/>
  <c r="A122" i="3"/>
  <c r="B121" i="3"/>
  <c r="C121" i="3" s="1"/>
  <c r="J109" i="2"/>
  <c r="F111" i="2"/>
  <c r="H111" i="2" s="1"/>
  <c r="G110" i="2"/>
  <c r="I110" i="2" s="1"/>
  <c r="J110" i="2" s="1"/>
  <c r="N111" i="2"/>
  <c r="O111" i="2" s="1"/>
  <c r="A112" i="2"/>
  <c r="E112" i="2" s="1"/>
  <c r="B111" i="2"/>
  <c r="C111" i="2" s="1"/>
  <c r="G121" i="3" l="1"/>
  <c r="H121" i="3" s="1"/>
  <c r="B122" i="3"/>
  <c r="C122" i="3" s="1"/>
  <c r="A123" i="3"/>
  <c r="F112" i="2"/>
  <c r="H112" i="2" s="1"/>
  <c r="K110" i="2"/>
  <c r="L110" i="2" s="1"/>
  <c r="G111" i="2"/>
  <c r="I111" i="2" s="1"/>
  <c r="J111" i="2" s="1"/>
  <c r="K111" i="2"/>
  <c r="L111" i="2" s="1"/>
  <c r="P109" i="2"/>
  <c r="Q109" i="2" s="1"/>
  <c r="N112" i="2"/>
  <c r="O112" i="2" s="1"/>
  <c r="A113" i="2"/>
  <c r="E113" i="2" s="1"/>
  <c r="B112" i="2"/>
  <c r="C112" i="2" s="1"/>
  <c r="G122" i="3" l="1"/>
  <c r="H122" i="3" s="1"/>
  <c r="B123" i="3"/>
  <c r="C123" i="3" s="1"/>
  <c r="A124" i="3"/>
  <c r="G112" i="2"/>
  <c r="I112" i="2" s="1"/>
  <c r="J112" i="2" s="1"/>
  <c r="F113" i="2"/>
  <c r="H113" i="2" s="1"/>
  <c r="K112" i="2"/>
  <c r="L112" i="2" s="1"/>
  <c r="P110" i="2"/>
  <c r="Q110" i="2" s="1"/>
  <c r="N113" i="2"/>
  <c r="O113" i="2" s="1"/>
  <c r="A114" i="2"/>
  <c r="E114" i="2" s="1"/>
  <c r="B113" i="2"/>
  <c r="C113" i="2" s="1"/>
  <c r="G123" i="3" l="1"/>
  <c r="H123" i="3" s="1"/>
  <c r="A125" i="3"/>
  <c r="B124" i="3"/>
  <c r="C124" i="3" s="1"/>
  <c r="F114" i="2"/>
  <c r="H114" i="2" s="1"/>
  <c r="G113" i="2"/>
  <c r="I113" i="2" s="1"/>
  <c r="K113" i="2" s="1"/>
  <c r="L113" i="2" s="1"/>
  <c r="P111" i="2"/>
  <c r="Q111" i="2" s="1"/>
  <c r="N114" i="2"/>
  <c r="O114" i="2" s="1"/>
  <c r="P112" i="2"/>
  <c r="Q112" i="2" s="1"/>
  <c r="A115" i="2"/>
  <c r="E115" i="2" s="1"/>
  <c r="B114" i="2"/>
  <c r="C114" i="2" s="1"/>
  <c r="G124" i="3" l="1"/>
  <c r="H124" i="3" s="1"/>
  <c r="B125" i="3"/>
  <c r="C125" i="3" s="1"/>
  <c r="A126" i="3"/>
  <c r="J113" i="2"/>
  <c r="F115" i="2"/>
  <c r="H115" i="2" s="1"/>
  <c r="G114" i="2"/>
  <c r="I114" i="2" s="1"/>
  <c r="J114" i="2" s="1"/>
  <c r="N115" i="2"/>
  <c r="O115" i="2" s="1"/>
  <c r="P113" i="2"/>
  <c r="Q113" i="2" s="1"/>
  <c r="A116" i="2"/>
  <c r="E116" i="2" s="1"/>
  <c r="B115" i="2"/>
  <c r="C115" i="2" s="1"/>
  <c r="G125" i="3" l="1"/>
  <c r="H125" i="3" s="1"/>
  <c r="B126" i="3"/>
  <c r="C126" i="3" s="1"/>
  <c r="A127" i="3"/>
  <c r="G115" i="2"/>
  <c r="I115" i="2" s="1"/>
  <c r="K115" i="2" s="1"/>
  <c r="L115" i="2" s="1"/>
  <c r="K114" i="2"/>
  <c r="L114" i="2" s="1"/>
  <c r="F116" i="2"/>
  <c r="H116" i="2" s="1"/>
  <c r="N116" i="2"/>
  <c r="O116" i="2" s="1"/>
  <c r="P114" i="2"/>
  <c r="Q114" i="2" s="1"/>
  <c r="A117" i="2"/>
  <c r="E117" i="2" s="1"/>
  <c r="B116" i="2"/>
  <c r="C116" i="2" s="1"/>
  <c r="G126" i="3" l="1"/>
  <c r="H126" i="3" s="1"/>
  <c r="B127" i="3"/>
  <c r="C127" i="3" s="1"/>
  <c r="A128" i="3"/>
  <c r="J115" i="2"/>
  <c r="F117" i="2"/>
  <c r="H117" i="2" s="1"/>
  <c r="G116" i="2"/>
  <c r="I116" i="2" s="1"/>
  <c r="J116" i="2" s="1"/>
  <c r="P115" i="2"/>
  <c r="Q115" i="2" s="1"/>
  <c r="N117" i="2"/>
  <c r="O117" i="2" s="1"/>
  <c r="B117" i="2"/>
  <c r="C117" i="2" s="1"/>
  <c r="A118" i="2"/>
  <c r="E118" i="2" s="1"/>
  <c r="G127" i="3" l="1"/>
  <c r="H127" i="3" s="1"/>
  <c r="A129" i="3"/>
  <c r="B128" i="3"/>
  <c r="C128" i="3" s="1"/>
  <c r="K116" i="2"/>
  <c r="L116" i="2" s="1"/>
  <c r="F118" i="2"/>
  <c r="H118" i="2" s="1"/>
  <c r="G117" i="2"/>
  <c r="I117" i="2" s="1"/>
  <c r="K117" i="2" s="1"/>
  <c r="L117" i="2" s="1"/>
  <c r="N118" i="2"/>
  <c r="O118" i="2" s="1"/>
  <c r="A119" i="2"/>
  <c r="E119" i="2" s="1"/>
  <c r="B118" i="2"/>
  <c r="C118" i="2" s="1"/>
  <c r="G128" i="3" l="1"/>
  <c r="H128" i="3" s="1"/>
  <c r="A130" i="3"/>
  <c r="B129" i="3"/>
  <c r="C129" i="3" s="1"/>
  <c r="J117" i="2"/>
  <c r="F119" i="2"/>
  <c r="H119" i="2" s="1"/>
  <c r="G118" i="2"/>
  <c r="I118" i="2" s="1"/>
  <c r="K118" i="2" s="1"/>
  <c r="L118" i="2" s="1"/>
  <c r="P116" i="2"/>
  <c r="Q116" i="2" s="1"/>
  <c r="N119" i="2"/>
  <c r="O119" i="2" s="1"/>
  <c r="B119" i="2"/>
  <c r="C119" i="2" s="1"/>
  <c r="A120" i="2"/>
  <c r="E120" i="2" s="1"/>
  <c r="G129" i="3" l="1"/>
  <c r="H129" i="3" s="1"/>
  <c r="B130" i="3"/>
  <c r="C130" i="3" s="1"/>
  <c r="A131" i="3"/>
  <c r="F120" i="2"/>
  <c r="H120" i="2" s="1"/>
  <c r="G119" i="2"/>
  <c r="I119" i="2" s="1"/>
  <c r="J119" i="2" s="1"/>
  <c r="J118" i="2"/>
  <c r="P117" i="2"/>
  <c r="Q117" i="2" s="1"/>
  <c r="P118" i="2"/>
  <c r="Q118" i="2" s="1"/>
  <c r="N120" i="2"/>
  <c r="O120" i="2" s="1"/>
  <c r="A121" i="2"/>
  <c r="E121" i="2" s="1"/>
  <c r="B120" i="2"/>
  <c r="C120" i="2" s="1"/>
  <c r="G130" i="3" l="1"/>
  <c r="H130" i="3" s="1"/>
  <c r="B131" i="3"/>
  <c r="C131" i="3" s="1"/>
  <c r="A132" i="3"/>
  <c r="K119" i="2"/>
  <c r="L119" i="2" s="1"/>
  <c r="F121" i="2"/>
  <c r="H121" i="2" s="1"/>
  <c r="G120" i="2"/>
  <c r="I120" i="2" s="1"/>
  <c r="J120" i="2" s="1"/>
  <c r="N121" i="2"/>
  <c r="O121" i="2" s="1"/>
  <c r="P119" i="2"/>
  <c r="Q119" i="2" s="1"/>
  <c r="B121" i="2"/>
  <c r="C121" i="2" s="1"/>
  <c r="A122" i="2"/>
  <c r="E122" i="2" s="1"/>
  <c r="G131" i="3" l="1"/>
  <c r="H131" i="3" s="1"/>
  <c r="A133" i="3"/>
  <c r="B132" i="3"/>
  <c r="C132" i="3" s="1"/>
  <c r="K120" i="2"/>
  <c r="L120" i="2" s="1"/>
  <c r="F122" i="2"/>
  <c r="H122" i="2" s="1"/>
  <c r="G121" i="2"/>
  <c r="I121" i="2" s="1"/>
  <c r="K121" i="2"/>
  <c r="L121" i="2" s="1"/>
  <c r="J121" i="2"/>
  <c r="N122" i="2"/>
  <c r="O122" i="2" s="1"/>
  <c r="A123" i="2"/>
  <c r="E123" i="2" s="1"/>
  <c r="B122" i="2"/>
  <c r="C122" i="2" s="1"/>
  <c r="G132" i="3" l="1"/>
  <c r="H132" i="3" s="1"/>
  <c r="A134" i="3"/>
  <c r="B133" i="3"/>
  <c r="C133" i="3" s="1"/>
  <c r="G122" i="2"/>
  <c r="I122" i="2" s="1"/>
  <c r="J122" i="2" s="1"/>
  <c r="F123" i="2"/>
  <c r="H123" i="2" s="1"/>
  <c r="P120" i="2"/>
  <c r="Q120" i="2" s="1"/>
  <c r="N123" i="2"/>
  <c r="O123" i="2" s="1"/>
  <c r="B123" i="2"/>
  <c r="C123" i="2" s="1"/>
  <c r="A124" i="2"/>
  <c r="E124" i="2" s="1"/>
  <c r="G133" i="3" l="1"/>
  <c r="H133" i="3" s="1"/>
  <c r="B134" i="3"/>
  <c r="C134" i="3" s="1"/>
  <c r="A135" i="3"/>
  <c r="K122" i="2"/>
  <c r="L122" i="2" s="1"/>
  <c r="F124" i="2"/>
  <c r="H124" i="2" s="1"/>
  <c r="G123" i="2"/>
  <c r="I123" i="2" s="1"/>
  <c r="K123" i="2" s="1"/>
  <c r="L123" i="2" s="1"/>
  <c r="P121" i="2"/>
  <c r="Q121" i="2" s="1"/>
  <c r="P122" i="2"/>
  <c r="Q122" i="2" s="1"/>
  <c r="N124" i="2"/>
  <c r="O124" i="2" s="1"/>
  <c r="B124" i="2"/>
  <c r="C124" i="2" s="1"/>
  <c r="A125" i="2"/>
  <c r="E125" i="2" s="1"/>
  <c r="G134" i="3" l="1"/>
  <c r="H134" i="3" s="1"/>
  <c r="B135" i="3"/>
  <c r="C135" i="3" s="1"/>
  <c r="A136" i="3"/>
  <c r="G124" i="2"/>
  <c r="I124" i="2" s="1"/>
  <c r="J124" i="2" s="1"/>
  <c r="J123" i="2"/>
  <c r="F125" i="2"/>
  <c r="H125" i="2" s="1"/>
  <c r="N125" i="2"/>
  <c r="O125" i="2" s="1"/>
  <c r="B125" i="2"/>
  <c r="C125" i="2" s="1"/>
  <c r="A126" i="2"/>
  <c r="E126" i="2" s="1"/>
  <c r="G135" i="3" l="1"/>
  <c r="H135" i="3" s="1"/>
  <c r="A137" i="3"/>
  <c r="B136" i="3"/>
  <c r="C136" i="3" s="1"/>
  <c r="G125" i="2"/>
  <c r="I125" i="2" s="1"/>
  <c r="J125" i="2" s="1"/>
  <c r="F126" i="2"/>
  <c r="H126" i="2" s="1"/>
  <c r="K124" i="2"/>
  <c r="L124" i="2" s="1"/>
  <c r="P123" i="2"/>
  <c r="Q123" i="2" s="1"/>
  <c r="N126" i="2"/>
  <c r="O126" i="2" s="1"/>
  <c r="A127" i="2"/>
  <c r="E127" i="2" s="1"/>
  <c r="B126" i="2"/>
  <c r="C126" i="2" s="1"/>
  <c r="G136" i="3" l="1"/>
  <c r="H136" i="3" s="1"/>
  <c r="A138" i="3"/>
  <c r="B137" i="3"/>
  <c r="C137" i="3" s="1"/>
  <c r="K125" i="2"/>
  <c r="L125" i="2" s="1"/>
  <c r="G126" i="2"/>
  <c r="I126" i="2" s="1"/>
  <c r="J126" i="2" s="1"/>
  <c r="F127" i="2"/>
  <c r="H127" i="2" s="1"/>
  <c r="P124" i="2"/>
  <c r="Q124" i="2" s="1"/>
  <c r="N127" i="2"/>
  <c r="O127" i="2" s="1"/>
  <c r="P125" i="2"/>
  <c r="Q125" i="2" s="1"/>
  <c r="A128" i="2"/>
  <c r="E128" i="2" s="1"/>
  <c r="B127" i="2"/>
  <c r="C127" i="2" s="1"/>
  <c r="G137" i="3" l="1"/>
  <c r="H137" i="3" s="1"/>
  <c r="B138" i="3"/>
  <c r="C138" i="3" s="1"/>
  <c r="A139" i="3"/>
  <c r="F128" i="2"/>
  <c r="H128" i="2" s="1"/>
  <c r="G128" i="2"/>
  <c r="I128" i="2" s="1"/>
  <c r="J128" i="2" s="1"/>
  <c r="G127" i="2"/>
  <c r="I127" i="2" s="1"/>
  <c r="K127" i="2" s="1"/>
  <c r="L127" i="2" s="1"/>
  <c r="K126" i="2"/>
  <c r="L126" i="2" s="1"/>
  <c r="N128" i="2"/>
  <c r="O128" i="2" s="1"/>
  <c r="B128" i="2"/>
  <c r="C128" i="2" s="1"/>
  <c r="A129" i="2"/>
  <c r="E129" i="2" s="1"/>
  <c r="G138" i="3" l="1"/>
  <c r="H138" i="3" s="1"/>
  <c r="B139" i="3"/>
  <c r="C139" i="3" s="1"/>
  <c r="A140" i="3"/>
  <c r="J127" i="2"/>
  <c r="F129" i="2"/>
  <c r="H129" i="2" s="1"/>
  <c r="K128" i="2"/>
  <c r="L128" i="2" s="1"/>
  <c r="P126" i="2"/>
  <c r="Q126" i="2" s="1"/>
  <c r="N129" i="2"/>
  <c r="O129" i="2" s="1"/>
  <c r="P127" i="2"/>
  <c r="Q127" i="2" s="1"/>
  <c r="B129" i="2"/>
  <c r="C129" i="2" s="1"/>
  <c r="A130" i="2"/>
  <c r="E130" i="2" s="1"/>
  <c r="G139" i="3" l="1"/>
  <c r="H139" i="3" s="1"/>
  <c r="A141" i="3"/>
  <c r="B140" i="3"/>
  <c r="C140" i="3" s="1"/>
  <c r="F130" i="2"/>
  <c r="H130" i="2" s="1"/>
  <c r="G129" i="2"/>
  <c r="I129" i="2" s="1"/>
  <c r="K129" i="2" s="1"/>
  <c r="L129" i="2" s="1"/>
  <c r="N130" i="2"/>
  <c r="O130" i="2" s="1"/>
  <c r="P128" i="2"/>
  <c r="Q128" i="2" s="1"/>
  <c r="B130" i="2"/>
  <c r="C130" i="2" s="1"/>
  <c r="A131" i="2"/>
  <c r="E131" i="2" s="1"/>
  <c r="G140" i="3" l="1"/>
  <c r="H140" i="3" s="1"/>
  <c r="A142" i="3"/>
  <c r="B141" i="3"/>
  <c r="C141" i="3" s="1"/>
  <c r="F131" i="2"/>
  <c r="H131" i="2" s="1"/>
  <c r="J129" i="2"/>
  <c r="G130" i="2"/>
  <c r="I130" i="2" s="1"/>
  <c r="J130" i="2" s="1"/>
  <c r="N131" i="2"/>
  <c r="O131" i="2" s="1"/>
  <c r="A132" i="2"/>
  <c r="E132" i="2" s="1"/>
  <c r="B131" i="2"/>
  <c r="C131" i="2" s="1"/>
  <c r="G141" i="3" l="1"/>
  <c r="H141" i="3" s="1"/>
  <c r="B142" i="3"/>
  <c r="C142" i="3" s="1"/>
  <c r="A143" i="3"/>
  <c r="K130" i="2"/>
  <c r="L130" i="2" s="1"/>
  <c r="F132" i="2"/>
  <c r="H132" i="2" s="1"/>
  <c r="G131" i="2"/>
  <c r="I131" i="2" s="1"/>
  <c r="J131" i="2" s="1"/>
  <c r="P129" i="2"/>
  <c r="Q129" i="2" s="1"/>
  <c r="N132" i="2"/>
  <c r="O132" i="2" s="1"/>
  <c r="P130" i="2"/>
  <c r="Q130" i="2" s="1"/>
  <c r="B132" i="2"/>
  <c r="C132" i="2" s="1"/>
  <c r="A133" i="2"/>
  <c r="E133" i="2" s="1"/>
  <c r="G142" i="3" l="1"/>
  <c r="H142" i="3" s="1"/>
  <c r="B143" i="3"/>
  <c r="C143" i="3" s="1"/>
  <c r="A144" i="3"/>
  <c r="K131" i="2"/>
  <c r="L131" i="2" s="1"/>
  <c r="F133" i="2"/>
  <c r="H133" i="2" s="1"/>
  <c r="G133" i="2"/>
  <c r="I133" i="2" s="1"/>
  <c r="G132" i="2"/>
  <c r="I132" i="2" s="1"/>
  <c r="J132" i="2" s="1"/>
  <c r="N133" i="2"/>
  <c r="O133" i="2" s="1"/>
  <c r="P131" i="2"/>
  <c r="Q131" i="2" s="1"/>
  <c r="A134" i="2"/>
  <c r="E134" i="2" s="1"/>
  <c r="B133" i="2"/>
  <c r="C133" i="2" s="1"/>
  <c r="G143" i="3" l="1"/>
  <c r="H143" i="3" s="1"/>
  <c r="A145" i="3"/>
  <c r="B144" i="3"/>
  <c r="C144" i="3" s="1"/>
  <c r="F134" i="2"/>
  <c r="H134" i="2" s="1"/>
  <c r="K132" i="2"/>
  <c r="L132" i="2" s="1"/>
  <c r="K133" i="2"/>
  <c r="L133" i="2" s="1"/>
  <c r="J133" i="2"/>
  <c r="N134" i="2"/>
  <c r="O134" i="2" s="1"/>
  <c r="B134" i="2"/>
  <c r="C134" i="2" s="1"/>
  <c r="A135" i="2"/>
  <c r="E135" i="2" s="1"/>
  <c r="G144" i="3" l="1"/>
  <c r="H144" i="3" s="1"/>
  <c r="A146" i="3"/>
  <c r="B145" i="3"/>
  <c r="C145" i="3" s="1"/>
  <c r="F135" i="2"/>
  <c r="H135" i="2" s="1"/>
  <c r="G134" i="2"/>
  <c r="I134" i="2" s="1"/>
  <c r="K134" i="2" s="1"/>
  <c r="L134" i="2" s="1"/>
  <c r="P132" i="2"/>
  <c r="Q132" i="2" s="1"/>
  <c r="N135" i="2"/>
  <c r="O135" i="2" s="1"/>
  <c r="A136" i="2"/>
  <c r="E136" i="2" s="1"/>
  <c r="B135" i="2"/>
  <c r="C135" i="2" s="1"/>
  <c r="G145" i="3" l="1"/>
  <c r="H145" i="3" s="1"/>
  <c r="B146" i="3"/>
  <c r="C146" i="3" s="1"/>
  <c r="A147" i="3"/>
  <c r="F136" i="2"/>
  <c r="H136" i="2" s="1"/>
  <c r="J134" i="2"/>
  <c r="G135" i="2"/>
  <c r="I135" i="2" s="1"/>
  <c r="J135" i="2"/>
  <c r="K135" i="2"/>
  <c r="L135" i="2" s="1"/>
  <c r="P133" i="2"/>
  <c r="Q133" i="2" s="1"/>
  <c r="N136" i="2"/>
  <c r="O136" i="2" s="1"/>
  <c r="B136" i="2"/>
  <c r="C136" i="2" s="1"/>
  <c r="A137" i="2"/>
  <c r="E137" i="2" s="1"/>
  <c r="G146" i="3" l="1"/>
  <c r="H146" i="3" s="1"/>
  <c r="B147" i="3"/>
  <c r="C147" i="3" s="1"/>
  <c r="A148" i="3"/>
  <c r="G136" i="2"/>
  <c r="I136" i="2" s="1"/>
  <c r="J136" i="2" s="1"/>
  <c r="F137" i="2"/>
  <c r="H137" i="2" s="1"/>
  <c r="G137" i="2"/>
  <c r="I137" i="2" s="1"/>
  <c r="P134" i="2"/>
  <c r="Q134" i="2" s="1"/>
  <c r="N137" i="2"/>
  <c r="O137" i="2" s="1"/>
  <c r="P135" i="2"/>
  <c r="Q135" i="2" s="1"/>
  <c r="A138" i="2"/>
  <c r="E138" i="2" s="1"/>
  <c r="B137" i="2"/>
  <c r="C137" i="2" s="1"/>
  <c r="G147" i="3" l="1"/>
  <c r="H147" i="3" s="1"/>
  <c r="A149" i="3"/>
  <c r="B148" i="3"/>
  <c r="C148" i="3" s="1"/>
  <c r="K136" i="2"/>
  <c r="L136" i="2" s="1"/>
  <c r="F138" i="2"/>
  <c r="H138" i="2" s="1"/>
  <c r="J137" i="2"/>
  <c r="K137" i="2"/>
  <c r="L137" i="2" s="1"/>
  <c r="N138" i="2"/>
  <c r="O138" i="2" s="1"/>
  <c r="P136" i="2"/>
  <c r="Q136" i="2" s="1"/>
  <c r="B138" i="2"/>
  <c r="C138" i="2" s="1"/>
  <c r="A139" i="2"/>
  <c r="E139" i="2" s="1"/>
  <c r="G148" i="3" l="1"/>
  <c r="H148" i="3" s="1"/>
  <c r="A150" i="3"/>
  <c r="B149" i="3"/>
  <c r="C149" i="3" s="1"/>
  <c r="F139" i="2"/>
  <c r="H139" i="2" s="1"/>
  <c r="G138" i="2"/>
  <c r="I138" i="2" s="1"/>
  <c r="K138" i="2" s="1"/>
  <c r="L138" i="2" s="1"/>
  <c r="N139" i="2"/>
  <c r="O139" i="2" s="1"/>
  <c r="A140" i="2"/>
  <c r="E140" i="2" s="1"/>
  <c r="B139" i="2"/>
  <c r="C139" i="2" s="1"/>
  <c r="G149" i="3" l="1"/>
  <c r="H149" i="3" s="1"/>
  <c r="B150" i="3"/>
  <c r="C150" i="3" s="1"/>
  <c r="A151" i="3"/>
  <c r="G139" i="2"/>
  <c r="I139" i="2" s="1"/>
  <c r="K139" i="2" s="1"/>
  <c r="L139" i="2" s="1"/>
  <c r="F140" i="2"/>
  <c r="H140" i="2" s="1"/>
  <c r="J138" i="2"/>
  <c r="J139" i="2"/>
  <c r="P138" i="2"/>
  <c r="Q138" i="2" s="1"/>
  <c r="N140" i="2"/>
  <c r="O140" i="2" s="1"/>
  <c r="P137" i="2"/>
  <c r="Q137" i="2" s="1"/>
  <c r="B140" i="2"/>
  <c r="C140" i="2" s="1"/>
  <c r="A141" i="2"/>
  <c r="E141" i="2" s="1"/>
  <c r="G150" i="3" l="1"/>
  <c r="H150" i="3" s="1"/>
  <c r="B151" i="3"/>
  <c r="C151" i="3" s="1"/>
  <c r="A152" i="3"/>
  <c r="F141" i="2"/>
  <c r="H141" i="2" s="1"/>
  <c r="G140" i="2"/>
  <c r="I140" i="2" s="1"/>
  <c r="J140" i="2" s="1"/>
  <c r="P139" i="2"/>
  <c r="Q139" i="2" s="1"/>
  <c r="N141" i="2"/>
  <c r="O141" i="2" s="1"/>
  <c r="A142" i="2"/>
  <c r="E142" i="2" s="1"/>
  <c r="B141" i="2"/>
  <c r="C141" i="2" s="1"/>
  <c r="G151" i="3" l="1"/>
  <c r="H151" i="3" s="1"/>
  <c r="A153" i="3"/>
  <c r="B152" i="3"/>
  <c r="C152" i="3" s="1"/>
  <c r="G141" i="2"/>
  <c r="I141" i="2" s="1"/>
  <c r="K141" i="2" s="1"/>
  <c r="L141" i="2" s="1"/>
  <c r="K140" i="2"/>
  <c r="L140" i="2" s="1"/>
  <c r="F142" i="2"/>
  <c r="H142" i="2" s="1"/>
  <c r="N142" i="2"/>
  <c r="O142" i="2" s="1"/>
  <c r="P140" i="2"/>
  <c r="Q140" i="2" s="1"/>
  <c r="B142" i="2"/>
  <c r="C142" i="2" s="1"/>
  <c r="A143" i="2"/>
  <c r="E143" i="2" s="1"/>
  <c r="G152" i="3" l="1"/>
  <c r="H152" i="3" s="1"/>
  <c r="A154" i="3"/>
  <c r="B153" i="3"/>
  <c r="C153" i="3" s="1"/>
  <c r="J141" i="2"/>
  <c r="F143" i="2"/>
  <c r="H143" i="2" s="1"/>
  <c r="G142" i="2"/>
  <c r="I142" i="2" s="1"/>
  <c r="K142" i="2" s="1"/>
  <c r="L142" i="2" s="1"/>
  <c r="N143" i="2"/>
  <c r="O143" i="2" s="1"/>
  <c r="P141" i="2"/>
  <c r="Q141" i="2" s="1"/>
  <c r="A144" i="2"/>
  <c r="E144" i="2" s="1"/>
  <c r="B143" i="2"/>
  <c r="C143" i="2" s="1"/>
  <c r="G153" i="3" l="1"/>
  <c r="H153" i="3" s="1"/>
  <c r="B154" i="3"/>
  <c r="C154" i="3" s="1"/>
  <c r="A155" i="3"/>
  <c r="F144" i="2"/>
  <c r="H144" i="2" s="1"/>
  <c r="G143" i="2"/>
  <c r="I143" i="2" s="1"/>
  <c r="K143" i="2" s="1"/>
  <c r="L143" i="2" s="1"/>
  <c r="J142" i="2"/>
  <c r="N144" i="2"/>
  <c r="O144" i="2" s="1"/>
  <c r="B144" i="2"/>
  <c r="C144" i="2" s="1"/>
  <c r="A145" i="2"/>
  <c r="E145" i="2" s="1"/>
  <c r="G154" i="3" l="1"/>
  <c r="H154" i="3" s="1"/>
  <c r="B155" i="3"/>
  <c r="C155" i="3" s="1"/>
  <c r="A156" i="3"/>
  <c r="J143" i="2"/>
  <c r="F145" i="2"/>
  <c r="H145" i="2" s="1"/>
  <c r="G144" i="2"/>
  <c r="I144" i="2" s="1"/>
  <c r="J144" i="2" s="1"/>
  <c r="P143" i="2"/>
  <c r="Q143" i="2" s="1"/>
  <c r="P142" i="2"/>
  <c r="Q142" i="2" s="1"/>
  <c r="N145" i="2"/>
  <c r="O145" i="2" s="1"/>
  <c r="A146" i="2"/>
  <c r="E146" i="2" s="1"/>
  <c r="B145" i="2"/>
  <c r="C145" i="2" s="1"/>
  <c r="G155" i="3" l="1"/>
  <c r="H155" i="3" s="1"/>
  <c r="A157" i="3"/>
  <c r="B156" i="3"/>
  <c r="C156" i="3" s="1"/>
  <c r="K144" i="2"/>
  <c r="L144" i="2" s="1"/>
  <c r="F146" i="2"/>
  <c r="H146" i="2" s="1"/>
  <c r="G145" i="2"/>
  <c r="I145" i="2" s="1"/>
  <c r="K145" i="2" s="1"/>
  <c r="L145" i="2" s="1"/>
  <c r="P144" i="2"/>
  <c r="Q144" i="2" s="1"/>
  <c r="N146" i="2"/>
  <c r="O146" i="2" s="1"/>
  <c r="B146" i="2"/>
  <c r="C146" i="2" s="1"/>
  <c r="A147" i="2"/>
  <c r="E147" i="2" s="1"/>
  <c r="G156" i="3" l="1"/>
  <c r="H156" i="3" s="1"/>
  <c r="A158" i="3"/>
  <c r="B157" i="3"/>
  <c r="C157" i="3" s="1"/>
  <c r="G146" i="2"/>
  <c r="I146" i="2" s="1"/>
  <c r="K146" i="2" s="1"/>
  <c r="L146" i="2" s="1"/>
  <c r="J145" i="2"/>
  <c r="F147" i="2"/>
  <c r="H147" i="2" s="1"/>
  <c r="J146" i="2"/>
  <c r="N147" i="2"/>
  <c r="O147" i="2" s="1"/>
  <c r="P145" i="2"/>
  <c r="Q145" i="2" s="1"/>
  <c r="A148" i="2"/>
  <c r="E148" i="2" s="1"/>
  <c r="B147" i="2"/>
  <c r="C147" i="2" s="1"/>
  <c r="G157" i="3" l="1"/>
  <c r="H157" i="3" s="1"/>
  <c r="B158" i="3"/>
  <c r="C158" i="3" s="1"/>
  <c r="A159" i="3"/>
  <c r="G147" i="2"/>
  <c r="I147" i="2" s="1"/>
  <c r="K147" i="2" s="1"/>
  <c r="L147" i="2" s="1"/>
  <c r="F148" i="2"/>
  <c r="H148" i="2" s="1"/>
  <c r="G148" i="2"/>
  <c r="I148" i="2" s="1"/>
  <c r="N148" i="2"/>
  <c r="O148" i="2" s="1"/>
  <c r="P146" i="2"/>
  <c r="Q146" i="2" s="1"/>
  <c r="B148" i="2"/>
  <c r="C148" i="2" s="1"/>
  <c r="A149" i="2"/>
  <c r="E149" i="2" s="1"/>
  <c r="G158" i="3" l="1"/>
  <c r="H158" i="3" s="1"/>
  <c r="A160" i="3"/>
  <c r="B159" i="3"/>
  <c r="C159" i="3" s="1"/>
  <c r="J147" i="2"/>
  <c r="F149" i="2"/>
  <c r="H149" i="2" s="1"/>
  <c r="G149" i="2"/>
  <c r="I149" i="2" s="1"/>
  <c r="K149" i="2" s="1"/>
  <c r="J148" i="2"/>
  <c r="K148" i="2"/>
  <c r="L148" i="2" s="1"/>
  <c r="N149" i="2"/>
  <c r="O149" i="2" s="1"/>
  <c r="P147" i="2"/>
  <c r="Q147" i="2" s="1"/>
  <c r="A150" i="2"/>
  <c r="E150" i="2" s="1"/>
  <c r="B149" i="2"/>
  <c r="C149" i="2" s="1"/>
  <c r="G159" i="3" l="1"/>
  <c r="H159" i="3" s="1"/>
  <c r="A161" i="3"/>
  <c r="B160" i="3"/>
  <c r="C160" i="3" s="1"/>
  <c r="L149" i="2"/>
  <c r="F150" i="2"/>
  <c r="H150" i="2" s="1"/>
  <c r="G150" i="2"/>
  <c r="I150" i="2" s="1"/>
  <c r="K150" i="2" s="1"/>
  <c r="L150" i="2" s="1"/>
  <c r="J149" i="2"/>
  <c r="N150" i="2"/>
  <c r="O150" i="2" s="1"/>
  <c r="B150" i="2"/>
  <c r="C150" i="2" s="1"/>
  <c r="A151" i="2"/>
  <c r="E151" i="2" s="1"/>
  <c r="G160" i="3" l="1"/>
  <c r="H160" i="3" s="1"/>
  <c r="A162" i="3"/>
  <c r="B161" i="3"/>
  <c r="C161" i="3" s="1"/>
  <c r="J150" i="2"/>
  <c r="F151" i="2"/>
  <c r="H151" i="2" s="1"/>
  <c r="G151" i="2"/>
  <c r="I151" i="2" s="1"/>
  <c r="P148" i="2"/>
  <c r="Q148" i="2" s="1"/>
  <c r="N151" i="2"/>
  <c r="O151" i="2" s="1"/>
  <c r="A152" i="2"/>
  <c r="E152" i="2" s="1"/>
  <c r="B151" i="2"/>
  <c r="C151" i="2" s="1"/>
  <c r="G161" i="3" l="1"/>
  <c r="H161" i="3" s="1"/>
  <c r="B162" i="3"/>
  <c r="C162" i="3" s="1"/>
  <c r="A163" i="3"/>
  <c r="K151" i="2"/>
  <c r="L151" i="2" s="1"/>
  <c r="J151" i="2"/>
  <c r="F152" i="2"/>
  <c r="H152" i="2" s="1"/>
  <c r="P149" i="2"/>
  <c r="Q149" i="2" s="1"/>
  <c r="N152" i="2"/>
  <c r="O152" i="2" s="1"/>
  <c r="P150" i="2"/>
  <c r="Q150" i="2" s="1"/>
  <c r="P151" i="2"/>
  <c r="Q151" i="2" s="1"/>
  <c r="B152" i="2"/>
  <c r="C152" i="2" s="1"/>
  <c r="A153" i="2"/>
  <c r="E153" i="2" s="1"/>
  <c r="G162" i="3" l="1"/>
  <c r="H162" i="3" s="1"/>
  <c r="B163" i="3"/>
  <c r="C163" i="3" s="1"/>
  <c r="A164" i="3"/>
  <c r="F153" i="2"/>
  <c r="H153" i="2" s="1"/>
  <c r="G152" i="2"/>
  <c r="I152" i="2" s="1"/>
  <c r="J152" i="2" s="1"/>
  <c r="N153" i="2"/>
  <c r="O153" i="2" s="1"/>
  <c r="A154" i="2"/>
  <c r="E154" i="2" s="1"/>
  <c r="B153" i="2"/>
  <c r="C153" i="2" s="1"/>
  <c r="G163" i="3" l="1"/>
  <c r="H163" i="3" s="1"/>
  <c r="A165" i="3"/>
  <c r="B164" i="3"/>
  <c r="C164" i="3" s="1"/>
  <c r="G153" i="2"/>
  <c r="I153" i="2" s="1"/>
  <c r="K153" i="2" s="1"/>
  <c r="K152" i="2"/>
  <c r="L152" i="2" s="1"/>
  <c r="L153" i="2"/>
  <c r="F154" i="2"/>
  <c r="H154" i="2" s="1"/>
  <c r="J153" i="2"/>
  <c r="N154" i="2"/>
  <c r="O154" i="2" s="1"/>
  <c r="P152" i="2"/>
  <c r="Q152" i="2" s="1"/>
  <c r="B154" i="2"/>
  <c r="C154" i="2" s="1"/>
  <c r="A155" i="2"/>
  <c r="E155" i="2" s="1"/>
  <c r="G164" i="3" l="1"/>
  <c r="H164" i="3" s="1"/>
  <c r="B165" i="3"/>
  <c r="C165" i="3" s="1"/>
  <c r="A166" i="3"/>
  <c r="F155" i="2"/>
  <c r="H155" i="2" s="1"/>
  <c r="G154" i="2"/>
  <c r="I154" i="2" s="1"/>
  <c r="K154" i="2" s="1"/>
  <c r="L154" i="2" s="1"/>
  <c r="P153" i="2"/>
  <c r="Q153" i="2" s="1"/>
  <c r="N155" i="2"/>
  <c r="O155" i="2" s="1"/>
  <c r="A156" i="2"/>
  <c r="E156" i="2" s="1"/>
  <c r="B155" i="2"/>
  <c r="C155" i="2" s="1"/>
  <c r="G165" i="3" l="1"/>
  <c r="H165" i="3" s="1"/>
  <c r="B166" i="3"/>
  <c r="C166" i="3" s="1"/>
  <c r="A167" i="3"/>
  <c r="J154" i="2"/>
  <c r="J155" i="2"/>
  <c r="F156" i="2"/>
  <c r="H156" i="2" s="1"/>
  <c r="G155" i="2"/>
  <c r="I155" i="2" s="1"/>
  <c r="K155" i="2" s="1"/>
  <c r="L155" i="2" s="1"/>
  <c r="P154" i="2"/>
  <c r="Q154" i="2" s="1"/>
  <c r="N156" i="2"/>
  <c r="O156" i="2" s="1"/>
  <c r="B156" i="2"/>
  <c r="C156" i="2" s="1"/>
  <c r="A157" i="2"/>
  <c r="E157" i="2" s="1"/>
  <c r="G166" i="3" l="1"/>
  <c r="H166" i="3" s="1"/>
  <c r="A168" i="3"/>
  <c r="B167" i="3"/>
  <c r="C167" i="3" s="1"/>
  <c r="F157" i="2"/>
  <c r="H157" i="2" s="1"/>
  <c r="G156" i="2"/>
  <c r="I156" i="2" s="1"/>
  <c r="K156" i="2" s="1"/>
  <c r="L156" i="2" s="1"/>
  <c r="N157" i="2"/>
  <c r="O157" i="2" s="1"/>
  <c r="P155" i="2"/>
  <c r="Q155" i="2" s="1"/>
  <c r="A158" i="2"/>
  <c r="E158" i="2" s="1"/>
  <c r="B157" i="2"/>
  <c r="C157" i="2" s="1"/>
  <c r="G167" i="3" l="1"/>
  <c r="H167" i="3" s="1"/>
  <c r="A169" i="3"/>
  <c r="B168" i="3"/>
  <c r="C168" i="3" s="1"/>
  <c r="J156" i="2"/>
  <c r="P156" i="2"/>
  <c r="Q156" i="2" s="1"/>
  <c r="G157" i="2"/>
  <c r="I157" i="2" s="1"/>
  <c r="J157" i="2" s="1"/>
  <c r="F158" i="2"/>
  <c r="H158" i="2" s="1"/>
  <c r="G158" i="2"/>
  <c r="I158" i="2" s="1"/>
  <c r="K158" i="2" s="1"/>
  <c r="K157" i="2"/>
  <c r="L157" i="2" s="1"/>
  <c r="N158" i="2"/>
  <c r="O158" i="2" s="1"/>
  <c r="B158" i="2"/>
  <c r="C158" i="2" s="1"/>
  <c r="A159" i="2"/>
  <c r="E159" i="2" s="1"/>
  <c r="G168" i="3" l="1"/>
  <c r="H168" i="3" s="1"/>
  <c r="B169" i="3"/>
  <c r="C169" i="3" s="1"/>
  <c r="A170" i="3"/>
  <c r="L158" i="2"/>
  <c r="F159" i="2"/>
  <c r="H159" i="2" s="1"/>
  <c r="J158" i="2"/>
  <c r="P157" i="2"/>
  <c r="Q157" i="2" s="1"/>
  <c r="N159" i="2"/>
  <c r="O159" i="2" s="1"/>
  <c r="P158" i="2"/>
  <c r="Q158" i="2" s="1"/>
  <c r="A160" i="2"/>
  <c r="E160" i="2" s="1"/>
  <c r="B159" i="2"/>
  <c r="C159" i="2" s="1"/>
  <c r="G169" i="3" l="1"/>
  <c r="H169" i="3" s="1"/>
  <c r="B170" i="3"/>
  <c r="C170" i="3" s="1"/>
  <c r="A171" i="3"/>
  <c r="G159" i="2"/>
  <c r="I159" i="2" s="1"/>
  <c r="K159" i="2" s="1"/>
  <c r="L159" i="2" s="1"/>
  <c r="F160" i="2"/>
  <c r="H160" i="2" s="1"/>
  <c r="J159" i="2"/>
  <c r="N160" i="2"/>
  <c r="O160" i="2" s="1"/>
  <c r="B160" i="2"/>
  <c r="C160" i="2" s="1"/>
  <c r="A161" i="2"/>
  <c r="E161" i="2" s="1"/>
  <c r="G170" i="3" l="1"/>
  <c r="H170" i="3" s="1"/>
  <c r="A172" i="3"/>
  <c r="B171" i="3"/>
  <c r="C171" i="3" s="1"/>
  <c r="G160" i="2"/>
  <c r="I160" i="2" s="1"/>
  <c r="J160" i="2" s="1"/>
  <c r="F161" i="2"/>
  <c r="H161" i="2" s="1"/>
  <c r="N161" i="2"/>
  <c r="O161" i="2" s="1"/>
  <c r="P160" i="2"/>
  <c r="Q160" i="2" s="1"/>
  <c r="A162" i="2"/>
  <c r="E162" i="2" s="1"/>
  <c r="B161" i="2"/>
  <c r="C161" i="2" s="1"/>
  <c r="G171" i="3" l="1"/>
  <c r="H171" i="3" s="1"/>
  <c r="A173" i="3"/>
  <c r="B172" i="3"/>
  <c r="C172" i="3" s="1"/>
  <c r="K160" i="2"/>
  <c r="L160" i="2" s="1"/>
  <c r="F162" i="2"/>
  <c r="H162" i="2" s="1"/>
  <c r="J161" i="2"/>
  <c r="G161" i="2"/>
  <c r="I161" i="2" s="1"/>
  <c r="K161" i="2" s="1"/>
  <c r="L161" i="2" s="1"/>
  <c r="P159" i="2"/>
  <c r="Q159" i="2" s="1"/>
  <c r="N162" i="2"/>
  <c r="O162" i="2" s="1"/>
  <c r="B162" i="2"/>
  <c r="C162" i="2" s="1"/>
  <c r="A163" i="2"/>
  <c r="E163" i="2" s="1"/>
  <c r="G172" i="3" l="1"/>
  <c r="H172" i="3" s="1"/>
  <c r="B173" i="3"/>
  <c r="C173" i="3" s="1"/>
  <c r="A174" i="3"/>
  <c r="F163" i="2"/>
  <c r="H163" i="2" s="1"/>
  <c r="G162" i="2"/>
  <c r="I162" i="2" s="1"/>
  <c r="K162" i="2" s="1"/>
  <c r="L162" i="2" s="1"/>
  <c r="P161" i="2"/>
  <c r="Q161" i="2" s="1"/>
  <c r="N163" i="2"/>
  <c r="O163" i="2" s="1"/>
  <c r="A164" i="2"/>
  <c r="E164" i="2" s="1"/>
  <c r="B163" i="2"/>
  <c r="C163" i="2" s="1"/>
  <c r="G173" i="3" l="1"/>
  <c r="H173" i="3" s="1"/>
  <c r="B174" i="3"/>
  <c r="C174" i="3" s="1"/>
  <c r="A175" i="3"/>
  <c r="J162" i="2"/>
  <c r="F164" i="2"/>
  <c r="H164" i="2" s="1"/>
  <c r="G163" i="2"/>
  <c r="I163" i="2" s="1"/>
  <c r="K163" i="2" s="1"/>
  <c r="L163" i="2" s="1"/>
  <c r="P162" i="2"/>
  <c r="Q162" i="2" s="1"/>
  <c r="N164" i="2"/>
  <c r="O164" i="2" s="1"/>
  <c r="B164" i="2"/>
  <c r="C164" i="2" s="1"/>
  <c r="A165" i="2"/>
  <c r="E165" i="2" s="1"/>
  <c r="G174" i="3" l="1"/>
  <c r="H174" i="3" s="1"/>
  <c r="A176" i="3"/>
  <c r="B175" i="3"/>
  <c r="C175" i="3" s="1"/>
  <c r="J163" i="2"/>
  <c r="F165" i="2"/>
  <c r="H165" i="2" s="1"/>
  <c r="G164" i="2"/>
  <c r="I164" i="2" s="1"/>
  <c r="K164" i="2" s="1"/>
  <c r="L164" i="2" s="1"/>
  <c r="N165" i="2"/>
  <c r="O165" i="2" s="1"/>
  <c r="A166" i="2"/>
  <c r="E166" i="2" s="1"/>
  <c r="B165" i="2"/>
  <c r="C165" i="2" s="1"/>
  <c r="G175" i="3" l="1"/>
  <c r="H175" i="3" s="1"/>
  <c r="A177" i="3"/>
  <c r="B176" i="3"/>
  <c r="C176" i="3" s="1"/>
  <c r="G165" i="2"/>
  <c r="I165" i="2" s="1"/>
  <c r="F166" i="2"/>
  <c r="H166" i="2" s="1"/>
  <c r="J164" i="2"/>
  <c r="J165" i="2"/>
  <c r="K165" i="2"/>
  <c r="L165" i="2" s="1"/>
  <c r="P164" i="2"/>
  <c r="Q164" i="2" s="1"/>
  <c r="P163" i="2"/>
  <c r="Q163" i="2" s="1"/>
  <c r="N166" i="2"/>
  <c r="O166" i="2" s="1"/>
  <c r="B166" i="2"/>
  <c r="C166" i="2" s="1"/>
  <c r="A167" i="2"/>
  <c r="E167" i="2" s="1"/>
  <c r="G176" i="3" l="1"/>
  <c r="H176" i="3" s="1"/>
  <c r="B177" i="3"/>
  <c r="C177" i="3" s="1"/>
  <c r="A178" i="3"/>
  <c r="G166" i="2"/>
  <c r="I166" i="2" s="1"/>
  <c r="K166" i="2" s="1"/>
  <c r="L166" i="2" s="1"/>
  <c r="F167" i="2"/>
  <c r="H167" i="2" s="1"/>
  <c r="P165" i="2"/>
  <c r="Q165" i="2" s="1"/>
  <c r="N167" i="2"/>
  <c r="O167" i="2" s="1"/>
  <c r="A168" i="2"/>
  <c r="E168" i="2" s="1"/>
  <c r="B167" i="2"/>
  <c r="C167" i="2" s="1"/>
  <c r="G177" i="3" l="1"/>
  <c r="H177" i="3" s="1"/>
  <c r="B178" i="3"/>
  <c r="C178" i="3" s="1"/>
  <c r="A179" i="3"/>
  <c r="J166" i="2"/>
  <c r="G167" i="2"/>
  <c r="I167" i="2" s="1"/>
  <c r="K167" i="2" s="1"/>
  <c r="L167" i="2" s="1"/>
  <c r="F168" i="2"/>
  <c r="H168" i="2" s="1"/>
  <c r="G168" i="2"/>
  <c r="I168" i="2" s="1"/>
  <c r="J167" i="2"/>
  <c r="N168" i="2"/>
  <c r="O168" i="2" s="1"/>
  <c r="P166" i="2"/>
  <c r="Q166" i="2" s="1"/>
  <c r="B168" i="2"/>
  <c r="C168" i="2" s="1"/>
  <c r="A169" i="2"/>
  <c r="E169" i="2" s="1"/>
  <c r="G178" i="3" l="1"/>
  <c r="H178" i="3" s="1"/>
  <c r="A180" i="3"/>
  <c r="B179" i="3"/>
  <c r="C179" i="3" s="1"/>
  <c r="F169" i="2"/>
  <c r="H169" i="2" s="1"/>
  <c r="J168" i="2"/>
  <c r="K168" i="2"/>
  <c r="L168" i="2" s="1"/>
  <c r="N169" i="2"/>
  <c r="O169" i="2" s="1"/>
  <c r="A170" i="2"/>
  <c r="E170" i="2" s="1"/>
  <c r="B169" i="2"/>
  <c r="C169" i="2" s="1"/>
  <c r="G179" i="3" l="1"/>
  <c r="H179" i="3" s="1"/>
  <c r="A181" i="3"/>
  <c r="B180" i="3"/>
  <c r="C180" i="3" s="1"/>
  <c r="K169" i="2"/>
  <c r="L169" i="2" s="1"/>
  <c r="F170" i="2"/>
  <c r="H170" i="2" s="1"/>
  <c r="G169" i="2"/>
  <c r="I169" i="2" s="1"/>
  <c r="J169" i="2" s="1"/>
  <c r="P168" i="2"/>
  <c r="Q168" i="2" s="1"/>
  <c r="P167" i="2"/>
  <c r="Q167" i="2" s="1"/>
  <c r="N170" i="2"/>
  <c r="O170" i="2" s="1"/>
  <c r="B170" i="2"/>
  <c r="C170" i="2" s="1"/>
  <c r="A171" i="2"/>
  <c r="E171" i="2" s="1"/>
  <c r="G180" i="3" l="1"/>
  <c r="H180" i="3" s="1"/>
  <c r="B181" i="3"/>
  <c r="C181" i="3" s="1"/>
  <c r="A182" i="3"/>
  <c r="G170" i="2"/>
  <c r="I170" i="2" s="1"/>
  <c r="K170" i="2" s="1"/>
  <c r="L170" i="2" s="1"/>
  <c r="F171" i="2"/>
  <c r="H171" i="2" s="1"/>
  <c r="P169" i="2"/>
  <c r="Q169" i="2" s="1"/>
  <c r="N171" i="2"/>
  <c r="O171" i="2" s="1"/>
  <c r="A172" i="2"/>
  <c r="E172" i="2" s="1"/>
  <c r="B171" i="2"/>
  <c r="C171" i="2" s="1"/>
  <c r="G181" i="3" l="1"/>
  <c r="H181" i="3" s="1"/>
  <c r="B182" i="3"/>
  <c r="C182" i="3" s="1"/>
  <c r="A183" i="3"/>
  <c r="J170" i="2"/>
  <c r="F172" i="2"/>
  <c r="H172" i="2" s="1"/>
  <c r="J171" i="2"/>
  <c r="G171" i="2"/>
  <c r="I171" i="2" s="1"/>
  <c r="K171" i="2" s="1"/>
  <c r="L171" i="2" s="1"/>
  <c r="P170" i="2"/>
  <c r="Q170" i="2" s="1"/>
  <c r="N172" i="2"/>
  <c r="O172" i="2" s="1"/>
  <c r="B172" i="2"/>
  <c r="C172" i="2" s="1"/>
  <c r="A173" i="2"/>
  <c r="E173" i="2" s="1"/>
  <c r="G182" i="3" l="1"/>
  <c r="H182" i="3" s="1"/>
  <c r="A184" i="3"/>
  <c r="B183" i="3"/>
  <c r="C183" i="3" s="1"/>
  <c r="K172" i="2"/>
  <c r="L172" i="2" s="1"/>
  <c r="F173" i="2"/>
  <c r="H173" i="2" s="1"/>
  <c r="G172" i="2"/>
  <c r="I172" i="2" s="1"/>
  <c r="J172" i="2" s="1"/>
  <c r="P171" i="2"/>
  <c r="Q171" i="2" s="1"/>
  <c r="N173" i="2"/>
  <c r="O173" i="2" s="1"/>
  <c r="A174" i="2"/>
  <c r="E174" i="2" s="1"/>
  <c r="B173" i="2"/>
  <c r="C173" i="2" s="1"/>
  <c r="G183" i="3" l="1"/>
  <c r="H183" i="3" s="1"/>
  <c r="A185" i="3"/>
  <c r="B184" i="3"/>
  <c r="C184" i="3" s="1"/>
  <c r="G173" i="2"/>
  <c r="I173" i="2" s="1"/>
  <c r="K173" i="2" s="1"/>
  <c r="L173" i="2" s="1"/>
  <c r="J173" i="2"/>
  <c r="F174" i="2"/>
  <c r="H174" i="2" s="1"/>
  <c r="P172" i="2"/>
  <c r="Q172" i="2" s="1"/>
  <c r="N174" i="2"/>
  <c r="O174" i="2" s="1"/>
  <c r="B174" i="2"/>
  <c r="C174" i="2" s="1"/>
  <c r="A175" i="2"/>
  <c r="E175" i="2" s="1"/>
  <c r="G184" i="3" l="1"/>
  <c r="H184" i="3" s="1"/>
  <c r="B185" i="3"/>
  <c r="C185" i="3" s="1"/>
  <c r="A186" i="3"/>
  <c r="G174" i="2"/>
  <c r="I174" i="2" s="1"/>
  <c r="K174" i="2" s="1"/>
  <c r="L174" i="2" s="1"/>
  <c r="F175" i="2"/>
  <c r="H175" i="2" s="1"/>
  <c r="N175" i="2"/>
  <c r="O175" i="2" s="1"/>
  <c r="P173" i="2"/>
  <c r="Q173" i="2" s="1"/>
  <c r="A176" i="2"/>
  <c r="E176" i="2" s="1"/>
  <c r="B175" i="2"/>
  <c r="C175" i="2" s="1"/>
  <c r="G185" i="3" l="1"/>
  <c r="H185" i="3" s="1"/>
  <c r="B186" i="3"/>
  <c r="C186" i="3" s="1"/>
  <c r="A187" i="3"/>
  <c r="J174" i="2"/>
  <c r="F176" i="2"/>
  <c r="H176" i="2" s="1"/>
  <c r="K175" i="2"/>
  <c r="L175" i="2" s="1"/>
  <c r="G175" i="2"/>
  <c r="I175" i="2" s="1"/>
  <c r="J175" i="2" s="1"/>
  <c r="P174" i="2"/>
  <c r="Q174" i="2" s="1"/>
  <c r="N176" i="2"/>
  <c r="O176" i="2" s="1"/>
  <c r="B176" i="2"/>
  <c r="C176" i="2" s="1"/>
  <c r="A177" i="2"/>
  <c r="E177" i="2" s="1"/>
  <c r="G186" i="3" l="1"/>
  <c r="H186" i="3" s="1"/>
  <c r="A188" i="3"/>
  <c r="B187" i="3"/>
  <c r="C187" i="3" s="1"/>
  <c r="F177" i="2"/>
  <c r="H177" i="2" s="1"/>
  <c r="G176" i="2"/>
  <c r="I176" i="2" s="1"/>
  <c r="J176" i="2" s="1"/>
  <c r="N177" i="2"/>
  <c r="O177" i="2" s="1"/>
  <c r="A178" i="2"/>
  <c r="E178" i="2" s="1"/>
  <c r="B177" i="2"/>
  <c r="C177" i="2" s="1"/>
  <c r="G187" i="3" l="1"/>
  <c r="H187" i="3" s="1"/>
  <c r="A189" i="3"/>
  <c r="B188" i="3"/>
  <c r="C188" i="3" s="1"/>
  <c r="K176" i="2"/>
  <c r="L176" i="2" s="1"/>
  <c r="F178" i="2"/>
  <c r="H178" i="2" s="1"/>
  <c r="G177" i="2"/>
  <c r="I177" i="2" s="1"/>
  <c r="K177" i="2" s="1"/>
  <c r="L177" i="2" s="1"/>
  <c r="P175" i="2"/>
  <c r="Q175" i="2" s="1"/>
  <c r="P176" i="2"/>
  <c r="Q176" i="2" s="1"/>
  <c r="N178" i="2"/>
  <c r="O178" i="2" s="1"/>
  <c r="B178" i="2"/>
  <c r="C178" i="2" s="1"/>
  <c r="A179" i="2"/>
  <c r="E179" i="2" s="1"/>
  <c r="G188" i="3" l="1"/>
  <c r="H188" i="3" s="1"/>
  <c r="B189" i="3"/>
  <c r="C189" i="3" s="1"/>
  <c r="A190" i="3"/>
  <c r="F179" i="2"/>
  <c r="H179" i="2" s="1"/>
  <c r="J177" i="2"/>
  <c r="G178" i="2"/>
  <c r="I178" i="2" s="1"/>
  <c r="J178" i="2" s="1"/>
  <c r="P177" i="2"/>
  <c r="Q177" i="2" s="1"/>
  <c r="N179" i="2"/>
  <c r="O179" i="2" s="1"/>
  <c r="A180" i="2"/>
  <c r="E180" i="2" s="1"/>
  <c r="B179" i="2"/>
  <c r="C179" i="2" s="1"/>
  <c r="G189" i="3" l="1"/>
  <c r="H189" i="3" s="1"/>
  <c r="A191" i="3"/>
  <c r="B190" i="3"/>
  <c r="C190" i="3" s="1"/>
  <c r="F180" i="2"/>
  <c r="H180" i="2" s="1"/>
  <c r="K178" i="2"/>
  <c r="L178" i="2" s="1"/>
  <c r="P178" i="2"/>
  <c r="Q178" i="2" s="1"/>
  <c r="G179" i="2"/>
  <c r="I179" i="2" s="1"/>
  <c r="J179" i="2" s="1"/>
  <c r="N180" i="2"/>
  <c r="O180" i="2" s="1"/>
  <c r="B180" i="2"/>
  <c r="C180" i="2" s="1"/>
  <c r="A181" i="2"/>
  <c r="E181" i="2" s="1"/>
  <c r="G190" i="3" l="1"/>
  <c r="H190" i="3" s="1"/>
  <c r="B191" i="3"/>
  <c r="C191" i="3" s="1"/>
  <c r="A192" i="3"/>
  <c r="F181" i="2"/>
  <c r="H181" i="2" s="1"/>
  <c r="K179" i="2"/>
  <c r="L179" i="2" s="1"/>
  <c r="G180" i="2"/>
  <c r="I180" i="2" s="1"/>
  <c r="J180" i="2" s="1"/>
  <c r="P179" i="2"/>
  <c r="Q179" i="2" s="1"/>
  <c r="N181" i="2"/>
  <c r="O181" i="2" s="1"/>
  <c r="B181" i="2"/>
  <c r="C181" i="2" s="1"/>
  <c r="A182" i="2"/>
  <c r="E182" i="2" s="1"/>
  <c r="G191" i="3" l="1"/>
  <c r="H191" i="3" s="1"/>
  <c r="B192" i="3"/>
  <c r="C192" i="3" s="1"/>
  <c r="A193" i="3"/>
  <c r="K180" i="2"/>
  <c r="L180" i="2" s="1"/>
  <c r="F182" i="2"/>
  <c r="H182" i="2" s="1"/>
  <c r="G182" i="2"/>
  <c r="I182" i="2" s="1"/>
  <c r="P180" i="2"/>
  <c r="Q180" i="2" s="1"/>
  <c r="G181" i="2"/>
  <c r="I181" i="2" s="1"/>
  <c r="K181" i="2" s="1"/>
  <c r="L181" i="2" s="1"/>
  <c r="N182" i="2"/>
  <c r="O182" i="2" s="1"/>
  <c r="B182" i="2"/>
  <c r="C182" i="2" s="1"/>
  <c r="A183" i="2"/>
  <c r="E183" i="2" s="1"/>
  <c r="G192" i="3" l="1"/>
  <c r="H192" i="3" s="1"/>
  <c r="A194" i="3"/>
  <c r="B193" i="3"/>
  <c r="C193" i="3" s="1"/>
  <c r="K182" i="2"/>
  <c r="L182" i="2" s="1"/>
  <c r="J182" i="2"/>
  <c r="F183" i="2"/>
  <c r="H183" i="2" s="1"/>
  <c r="J181" i="2"/>
  <c r="N183" i="2"/>
  <c r="O183" i="2" s="1"/>
  <c r="A184" i="2"/>
  <c r="E184" i="2" s="1"/>
  <c r="B183" i="2"/>
  <c r="C183" i="2" s="1"/>
  <c r="G193" i="3" l="1"/>
  <c r="H193" i="3" s="1"/>
  <c r="A195" i="3"/>
  <c r="B194" i="3"/>
  <c r="C194" i="3" s="1"/>
  <c r="G183" i="2"/>
  <c r="I183" i="2" s="1"/>
  <c r="K183" i="2" s="1"/>
  <c r="L183" i="2" s="1"/>
  <c r="J183" i="2"/>
  <c r="F184" i="2"/>
  <c r="H184" i="2" s="1"/>
  <c r="P181" i="2"/>
  <c r="Q181" i="2" s="1"/>
  <c r="N184" i="2"/>
  <c r="O184" i="2" s="1"/>
  <c r="A185" i="2"/>
  <c r="E185" i="2" s="1"/>
  <c r="B184" i="2"/>
  <c r="C184" i="2" s="1"/>
  <c r="G194" i="3" l="1"/>
  <c r="H194" i="3" s="1"/>
  <c r="B195" i="3"/>
  <c r="C195" i="3" s="1"/>
  <c r="A196" i="3"/>
  <c r="G184" i="2"/>
  <c r="I184" i="2" s="1"/>
  <c r="K184" i="2" s="1"/>
  <c r="L184" i="2" s="1"/>
  <c r="F185" i="2"/>
  <c r="H185" i="2" s="1"/>
  <c r="P183" i="2"/>
  <c r="Q183" i="2" s="1"/>
  <c r="P182" i="2"/>
  <c r="Q182" i="2" s="1"/>
  <c r="N185" i="2"/>
  <c r="O185" i="2" s="1"/>
  <c r="B185" i="2"/>
  <c r="C185" i="2" s="1"/>
  <c r="A186" i="2"/>
  <c r="E186" i="2" s="1"/>
  <c r="G195" i="3" l="1"/>
  <c r="H195" i="3" s="1"/>
  <c r="B196" i="3"/>
  <c r="C196" i="3" s="1"/>
  <c r="A197" i="3"/>
  <c r="J184" i="2"/>
  <c r="G185" i="2"/>
  <c r="I185" i="2" s="1"/>
  <c r="K185" i="2" s="1"/>
  <c r="L185" i="2" s="1"/>
  <c r="F186" i="2"/>
  <c r="H186" i="2" s="1"/>
  <c r="N186" i="2"/>
  <c r="O186" i="2" s="1"/>
  <c r="A187" i="2"/>
  <c r="E187" i="2" s="1"/>
  <c r="B186" i="2"/>
  <c r="C186" i="2" s="1"/>
  <c r="G196" i="3" l="1"/>
  <c r="H196" i="3" s="1"/>
  <c r="A198" i="3"/>
  <c r="B197" i="3"/>
  <c r="C197" i="3" s="1"/>
  <c r="J185" i="2"/>
  <c r="F187" i="2"/>
  <c r="H187" i="2" s="1"/>
  <c r="G187" i="2"/>
  <c r="I187" i="2" s="1"/>
  <c r="G186" i="2"/>
  <c r="I186" i="2" s="1"/>
  <c r="K186" i="2"/>
  <c r="L186" i="2" s="1"/>
  <c r="J186" i="2"/>
  <c r="P184" i="2"/>
  <c r="Q184" i="2" s="1"/>
  <c r="N187" i="2"/>
  <c r="O187" i="2" s="1"/>
  <c r="A188" i="2"/>
  <c r="E188" i="2" s="1"/>
  <c r="B187" i="2"/>
  <c r="C187" i="2" s="1"/>
  <c r="G197" i="3" l="1"/>
  <c r="H197" i="3" s="1"/>
  <c r="A199" i="3"/>
  <c r="B198" i="3"/>
  <c r="C198" i="3" s="1"/>
  <c r="F188" i="2"/>
  <c r="H188" i="2" s="1"/>
  <c r="K187" i="2"/>
  <c r="L187" i="2" s="1"/>
  <c r="J187" i="2"/>
  <c r="P185" i="2"/>
  <c r="Q185" i="2" s="1"/>
  <c r="P186" i="2"/>
  <c r="Q186" i="2" s="1"/>
  <c r="N188" i="2"/>
  <c r="O188" i="2" s="1"/>
  <c r="A189" i="2"/>
  <c r="E189" i="2" s="1"/>
  <c r="B188" i="2"/>
  <c r="C188" i="2" s="1"/>
  <c r="G198" i="3" l="1"/>
  <c r="H198" i="3" s="1"/>
  <c r="B199" i="3"/>
  <c r="C199" i="3" s="1"/>
  <c r="A200" i="3"/>
  <c r="F189" i="2"/>
  <c r="H189" i="2" s="1"/>
  <c r="G188" i="2"/>
  <c r="I188" i="2" s="1"/>
  <c r="K188" i="2" s="1"/>
  <c r="L188" i="2" s="1"/>
  <c r="N189" i="2"/>
  <c r="O189" i="2" s="1"/>
  <c r="B189" i="2"/>
  <c r="C189" i="2" s="1"/>
  <c r="A190" i="2"/>
  <c r="E190" i="2" s="1"/>
  <c r="G199" i="3" l="1"/>
  <c r="H199" i="3" s="1"/>
  <c r="B200" i="3"/>
  <c r="C200" i="3" s="1"/>
  <c r="A201" i="3"/>
  <c r="J188" i="2"/>
  <c r="G189" i="2"/>
  <c r="I189" i="2" s="1"/>
  <c r="K189" i="2" s="1"/>
  <c r="L189" i="2" s="1"/>
  <c r="F190" i="2"/>
  <c r="H190" i="2" s="1"/>
  <c r="P187" i="2"/>
  <c r="Q187" i="2" s="1"/>
  <c r="N190" i="2"/>
  <c r="O190" i="2" s="1"/>
  <c r="A191" i="2"/>
  <c r="E191" i="2" s="1"/>
  <c r="B190" i="2"/>
  <c r="C190" i="2" s="1"/>
  <c r="G200" i="3" l="1"/>
  <c r="H200" i="3" s="1"/>
  <c r="A202" i="3"/>
  <c r="B201" i="3"/>
  <c r="C201" i="3" s="1"/>
  <c r="F191" i="2"/>
  <c r="H191" i="2" s="1"/>
  <c r="J189" i="2"/>
  <c r="G190" i="2"/>
  <c r="I190" i="2" s="1"/>
  <c r="J190" i="2" s="1"/>
  <c r="P188" i="2"/>
  <c r="Q188" i="2" s="1"/>
  <c r="N191" i="2"/>
  <c r="O191" i="2" s="1"/>
  <c r="A192" i="2"/>
  <c r="E192" i="2" s="1"/>
  <c r="B191" i="2"/>
  <c r="C191" i="2" s="1"/>
  <c r="G201" i="3" l="1"/>
  <c r="H201" i="3" s="1"/>
  <c r="A203" i="3"/>
  <c r="B202" i="3"/>
  <c r="C202" i="3" s="1"/>
  <c r="K190" i="2"/>
  <c r="L190" i="2" s="1"/>
  <c r="F192" i="2"/>
  <c r="H192" i="2" s="1"/>
  <c r="G191" i="2"/>
  <c r="I191" i="2" s="1"/>
  <c r="K191" i="2" s="1"/>
  <c r="L191" i="2" s="1"/>
  <c r="P189" i="2"/>
  <c r="Q189" i="2" s="1"/>
  <c r="N192" i="2"/>
  <c r="O192" i="2" s="1"/>
  <c r="P190" i="2"/>
  <c r="Q190" i="2" s="1"/>
  <c r="A193" i="2"/>
  <c r="E193" i="2" s="1"/>
  <c r="B192" i="2"/>
  <c r="C192" i="2" s="1"/>
  <c r="G202" i="3" l="1"/>
  <c r="H202" i="3" s="1"/>
  <c r="B203" i="3"/>
  <c r="C203" i="3" s="1"/>
  <c r="A204" i="3"/>
  <c r="J191" i="2"/>
  <c r="F193" i="2"/>
  <c r="H193" i="2" s="1"/>
  <c r="G192" i="2"/>
  <c r="I192" i="2" s="1"/>
  <c r="K192" i="2" s="1"/>
  <c r="L192" i="2" s="1"/>
  <c r="N193" i="2"/>
  <c r="O193" i="2" s="1"/>
  <c r="B193" i="2"/>
  <c r="C193" i="2" s="1"/>
  <c r="A194" i="2"/>
  <c r="E194" i="2" s="1"/>
  <c r="G203" i="3" l="1"/>
  <c r="H203" i="3" s="1"/>
  <c r="B204" i="3"/>
  <c r="C204" i="3" s="1"/>
  <c r="A205" i="3"/>
  <c r="J192" i="2"/>
  <c r="F194" i="2"/>
  <c r="H194" i="2" s="1"/>
  <c r="G194" i="2"/>
  <c r="I194" i="2" s="1"/>
  <c r="G193" i="2"/>
  <c r="I193" i="2" s="1"/>
  <c r="J193" i="2" s="1"/>
  <c r="P191" i="2"/>
  <c r="Q191" i="2" s="1"/>
  <c r="N194" i="2"/>
  <c r="O194" i="2" s="1"/>
  <c r="A195" i="2"/>
  <c r="E195" i="2" s="1"/>
  <c r="B194" i="2"/>
  <c r="C194" i="2" s="1"/>
  <c r="G204" i="3" l="1"/>
  <c r="H204" i="3" s="1"/>
  <c r="A206" i="3"/>
  <c r="B205" i="3"/>
  <c r="C205" i="3" s="1"/>
  <c r="K193" i="2"/>
  <c r="L193" i="2" s="1"/>
  <c r="F195" i="2"/>
  <c r="H195" i="2" s="1"/>
  <c r="K194" i="2"/>
  <c r="L194" i="2" s="1"/>
  <c r="J194" i="2"/>
  <c r="P192" i="2"/>
  <c r="Q192" i="2" s="1"/>
  <c r="N195" i="2"/>
  <c r="O195" i="2" s="1"/>
  <c r="P193" i="2"/>
  <c r="Q193" i="2" s="1"/>
  <c r="A196" i="2"/>
  <c r="E196" i="2" s="1"/>
  <c r="B195" i="2"/>
  <c r="C195" i="2" s="1"/>
  <c r="G205" i="3" l="1"/>
  <c r="H205" i="3" s="1"/>
  <c r="A207" i="3"/>
  <c r="B206" i="3"/>
  <c r="C206" i="3" s="1"/>
  <c r="F196" i="2"/>
  <c r="H196" i="2" s="1"/>
  <c r="G196" i="2"/>
  <c r="I196" i="2" s="1"/>
  <c r="G195" i="2"/>
  <c r="I195" i="2" s="1"/>
  <c r="K195" i="2" s="1"/>
  <c r="L195" i="2" s="1"/>
  <c r="P194" i="2"/>
  <c r="Q194" i="2" s="1"/>
  <c r="N196" i="2"/>
  <c r="O196" i="2" s="1"/>
  <c r="A197" i="2"/>
  <c r="E197" i="2" s="1"/>
  <c r="B196" i="2"/>
  <c r="C196" i="2" s="1"/>
  <c r="G206" i="3" l="1"/>
  <c r="H206" i="3" s="1"/>
  <c r="B207" i="3"/>
  <c r="C207" i="3" s="1"/>
  <c r="A208" i="3"/>
  <c r="J195" i="2"/>
  <c r="F197" i="2"/>
  <c r="H197" i="2" s="1"/>
  <c r="J196" i="2"/>
  <c r="K196" i="2"/>
  <c r="L196" i="2" s="1"/>
  <c r="N197" i="2"/>
  <c r="O197" i="2" s="1"/>
  <c r="B197" i="2"/>
  <c r="C197" i="2" s="1"/>
  <c r="A198" i="2"/>
  <c r="E198" i="2" s="1"/>
  <c r="G207" i="3" l="1"/>
  <c r="H207" i="3" s="1"/>
  <c r="B208" i="3"/>
  <c r="C208" i="3" s="1"/>
  <c r="A209" i="3"/>
  <c r="G197" i="2"/>
  <c r="I197" i="2" s="1"/>
  <c r="K197" i="2" s="1"/>
  <c r="L197" i="2" s="1"/>
  <c r="F198" i="2"/>
  <c r="H198" i="2" s="1"/>
  <c r="P195" i="2"/>
  <c r="Q195" i="2" s="1"/>
  <c r="N198" i="2"/>
  <c r="O198" i="2" s="1"/>
  <c r="A199" i="2"/>
  <c r="E199" i="2" s="1"/>
  <c r="B198" i="2"/>
  <c r="C198" i="2" s="1"/>
  <c r="G208" i="3" l="1"/>
  <c r="H208" i="3" s="1"/>
  <c r="B209" i="3"/>
  <c r="C209" i="3" s="1"/>
  <c r="A210" i="3"/>
  <c r="J197" i="2"/>
  <c r="F199" i="2"/>
  <c r="H199" i="2" s="1"/>
  <c r="G198" i="2"/>
  <c r="I198" i="2" s="1"/>
  <c r="J198" i="2" s="1"/>
  <c r="P196" i="2"/>
  <c r="Q196" i="2" s="1"/>
  <c r="N199" i="2"/>
  <c r="O199" i="2" s="1"/>
  <c r="B199" i="2"/>
  <c r="C199" i="2" s="1"/>
  <c r="A200" i="2"/>
  <c r="E200" i="2" s="1"/>
  <c r="G209" i="3" l="1"/>
  <c r="H209" i="3" s="1"/>
  <c r="A211" i="3"/>
  <c r="B210" i="3"/>
  <c r="C210" i="3" s="1"/>
  <c r="K198" i="2"/>
  <c r="L198" i="2" s="1"/>
  <c r="G199" i="2"/>
  <c r="I199" i="2" s="1"/>
  <c r="K199" i="2" s="1"/>
  <c r="L199" i="2" s="1"/>
  <c r="F200" i="2"/>
  <c r="H200" i="2" s="1"/>
  <c r="P197" i="2"/>
  <c r="Q197" i="2" s="1"/>
  <c r="P198" i="2"/>
  <c r="Q198" i="2" s="1"/>
  <c r="N200" i="2"/>
  <c r="O200" i="2" s="1"/>
  <c r="A201" i="2"/>
  <c r="E201" i="2" s="1"/>
  <c r="B200" i="2"/>
  <c r="C200" i="2" s="1"/>
  <c r="G210" i="3" l="1"/>
  <c r="H210" i="3" s="1"/>
  <c r="A212" i="3"/>
  <c r="B211" i="3"/>
  <c r="C211" i="3" s="1"/>
  <c r="J199" i="2"/>
  <c r="G200" i="2"/>
  <c r="I200" i="2" s="1"/>
  <c r="K200" i="2" s="1"/>
  <c r="L200" i="2" s="1"/>
  <c r="J200" i="2"/>
  <c r="F201" i="2"/>
  <c r="H201" i="2" s="1"/>
  <c r="N201" i="2"/>
  <c r="O201" i="2" s="1"/>
  <c r="B201" i="2"/>
  <c r="C201" i="2" s="1"/>
  <c r="A202" i="2"/>
  <c r="E202" i="2" s="1"/>
  <c r="G211" i="3" l="1"/>
  <c r="H211" i="3" s="1"/>
  <c r="B212" i="3"/>
  <c r="C212" i="3" s="1"/>
  <c r="A213" i="3"/>
  <c r="G201" i="2"/>
  <c r="I201" i="2" s="1"/>
  <c r="K201" i="2" s="1"/>
  <c r="L201" i="2" s="1"/>
  <c r="F202" i="2"/>
  <c r="H202" i="2" s="1"/>
  <c r="N202" i="2"/>
  <c r="O202" i="2" s="1"/>
  <c r="P199" i="2"/>
  <c r="Q199" i="2" s="1"/>
  <c r="A203" i="2"/>
  <c r="E203" i="2" s="1"/>
  <c r="B202" i="2"/>
  <c r="C202" i="2" s="1"/>
  <c r="G212" i="3" l="1"/>
  <c r="H212" i="3" s="1"/>
  <c r="B213" i="3"/>
  <c r="C213" i="3" s="1"/>
  <c r="A214" i="3"/>
  <c r="J201" i="2"/>
  <c r="G202" i="2"/>
  <c r="I202" i="2" s="1"/>
  <c r="J202" i="2" s="1"/>
  <c r="K202" i="2"/>
  <c r="L202" i="2" s="1"/>
  <c r="F203" i="2"/>
  <c r="H203" i="2" s="1"/>
  <c r="P200" i="2"/>
  <c r="Q200" i="2" s="1"/>
  <c r="P201" i="2"/>
  <c r="Q201" i="2" s="1"/>
  <c r="N203" i="2"/>
  <c r="O203" i="2" s="1"/>
  <c r="A204" i="2"/>
  <c r="E204" i="2" s="1"/>
  <c r="B203" i="2"/>
  <c r="C203" i="2" s="1"/>
  <c r="G213" i="3" l="1"/>
  <c r="H213" i="3" s="1"/>
  <c r="A215" i="3"/>
  <c r="B214" i="3"/>
  <c r="C214" i="3" s="1"/>
  <c r="G203" i="2"/>
  <c r="I203" i="2" s="1"/>
  <c r="K203" i="2" s="1"/>
  <c r="L203" i="2" s="1"/>
  <c r="F204" i="2"/>
  <c r="H204" i="2" s="1"/>
  <c r="J203" i="2"/>
  <c r="N204" i="2"/>
  <c r="O204" i="2" s="1"/>
  <c r="P202" i="2"/>
  <c r="Q202" i="2" s="1"/>
  <c r="A205" i="2"/>
  <c r="E205" i="2" s="1"/>
  <c r="B204" i="2"/>
  <c r="C204" i="2" s="1"/>
  <c r="G214" i="3" l="1"/>
  <c r="H214" i="3" s="1"/>
  <c r="A216" i="3"/>
  <c r="B215" i="3"/>
  <c r="C215" i="3" s="1"/>
  <c r="F205" i="2"/>
  <c r="H205" i="2" s="1"/>
  <c r="G204" i="2"/>
  <c r="I204" i="2" s="1"/>
  <c r="K204" i="2" s="1"/>
  <c r="L204" i="2" s="1"/>
  <c r="N205" i="2"/>
  <c r="O205" i="2" s="1"/>
  <c r="A206" i="2"/>
  <c r="E206" i="2" s="1"/>
  <c r="B205" i="2"/>
  <c r="C205" i="2" s="1"/>
  <c r="G215" i="3" l="1"/>
  <c r="H215" i="3" s="1"/>
  <c r="B216" i="3"/>
  <c r="C216" i="3" s="1"/>
  <c r="A217" i="3"/>
  <c r="G205" i="2"/>
  <c r="I205" i="2" s="1"/>
  <c r="K205" i="2" s="1"/>
  <c r="J204" i="2"/>
  <c r="L205" i="2"/>
  <c r="F206" i="2"/>
  <c r="H206" i="2" s="1"/>
  <c r="J205" i="2"/>
  <c r="P203" i="2"/>
  <c r="Q203" i="2" s="1"/>
  <c r="N206" i="2"/>
  <c r="O206" i="2" s="1"/>
  <c r="P204" i="2"/>
  <c r="Q204" i="2" s="1"/>
  <c r="A207" i="2"/>
  <c r="E207" i="2" s="1"/>
  <c r="B206" i="2"/>
  <c r="C206" i="2" s="1"/>
  <c r="G216" i="3" l="1"/>
  <c r="H216" i="3" s="1"/>
  <c r="B217" i="3"/>
  <c r="C217" i="3" s="1"/>
  <c r="A218" i="3"/>
  <c r="F207" i="2"/>
  <c r="H207" i="2" s="1"/>
  <c r="G206" i="2"/>
  <c r="I206" i="2" s="1"/>
  <c r="J206" i="2" s="1"/>
  <c r="N207" i="2"/>
  <c r="O207" i="2" s="1"/>
  <c r="A208" i="2"/>
  <c r="E208" i="2" s="1"/>
  <c r="B207" i="2"/>
  <c r="C207" i="2" s="1"/>
  <c r="G217" i="3" l="1"/>
  <c r="H217" i="3" s="1"/>
  <c r="A219" i="3"/>
  <c r="B218" i="3"/>
  <c r="C218" i="3" s="1"/>
  <c r="F208" i="2"/>
  <c r="H208" i="2" s="1"/>
  <c r="K206" i="2"/>
  <c r="L206" i="2" s="1"/>
  <c r="G207" i="2"/>
  <c r="I207" i="2" s="1"/>
  <c r="K207" i="2" s="1"/>
  <c r="L207" i="2" s="1"/>
  <c r="P205" i="2"/>
  <c r="Q205" i="2" s="1"/>
  <c r="P206" i="2"/>
  <c r="Q206" i="2" s="1"/>
  <c r="N208" i="2"/>
  <c r="O208" i="2" s="1"/>
  <c r="A209" i="2"/>
  <c r="E209" i="2" s="1"/>
  <c r="B208" i="2"/>
  <c r="C208" i="2" s="1"/>
  <c r="G218" i="3" l="1"/>
  <c r="H218" i="3" s="1"/>
  <c r="A220" i="3"/>
  <c r="B219" i="3"/>
  <c r="C219" i="3" s="1"/>
  <c r="J207" i="2"/>
  <c r="F209" i="2"/>
  <c r="H209" i="2" s="1"/>
  <c r="G208" i="2"/>
  <c r="I208" i="2" s="1"/>
  <c r="K208" i="2" s="1"/>
  <c r="L208" i="2" s="1"/>
  <c r="N209" i="2"/>
  <c r="O209" i="2" s="1"/>
  <c r="P207" i="2"/>
  <c r="Q207" i="2" s="1"/>
  <c r="A210" i="2"/>
  <c r="E210" i="2" s="1"/>
  <c r="B209" i="2"/>
  <c r="C209" i="2" s="1"/>
  <c r="G219" i="3" l="1"/>
  <c r="H219" i="3" s="1"/>
  <c r="B220" i="3"/>
  <c r="C220" i="3" s="1"/>
  <c r="A221" i="3"/>
  <c r="J208" i="2"/>
  <c r="F210" i="2"/>
  <c r="H210" i="2" s="1"/>
  <c r="G209" i="2"/>
  <c r="I209" i="2" s="1"/>
  <c r="K209" i="2" s="1"/>
  <c r="L209" i="2" s="1"/>
  <c r="N210" i="2"/>
  <c r="O210" i="2" s="1"/>
  <c r="P208" i="2"/>
  <c r="Q208" i="2" s="1"/>
  <c r="A211" i="2"/>
  <c r="E211" i="2" s="1"/>
  <c r="B210" i="2"/>
  <c r="C210" i="2" s="1"/>
  <c r="G220" i="3" l="1"/>
  <c r="H220" i="3" s="1"/>
  <c r="B221" i="3"/>
  <c r="C221" i="3" s="1"/>
  <c r="A222" i="3"/>
  <c r="G210" i="2"/>
  <c r="I210" i="2" s="1"/>
  <c r="J210" i="2" s="1"/>
  <c r="J209" i="2"/>
  <c r="F211" i="2"/>
  <c r="H211" i="2" s="1"/>
  <c r="N211" i="2"/>
  <c r="O211" i="2" s="1"/>
  <c r="A212" i="2"/>
  <c r="E212" i="2" s="1"/>
  <c r="B211" i="2"/>
  <c r="C211" i="2" s="1"/>
  <c r="G221" i="3" l="1"/>
  <c r="H221" i="3" s="1"/>
  <c r="A223" i="3"/>
  <c r="B222" i="3"/>
  <c r="C222" i="3" s="1"/>
  <c r="K210" i="2"/>
  <c r="L210" i="2" s="1"/>
  <c r="G211" i="2"/>
  <c r="I211" i="2" s="1"/>
  <c r="K211" i="2" s="1"/>
  <c r="L211" i="2" s="1"/>
  <c r="J211" i="2"/>
  <c r="F212" i="2"/>
  <c r="H212" i="2" s="1"/>
  <c r="P209" i="2"/>
  <c r="Q209" i="2" s="1"/>
  <c r="N212" i="2"/>
  <c r="O212" i="2" s="1"/>
  <c r="P210" i="2"/>
  <c r="Q210" i="2" s="1"/>
  <c r="A213" i="2"/>
  <c r="E213" i="2" s="1"/>
  <c r="B212" i="2"/>
  <c r="C212" i="2" s="1"/>
  <c r="G222" i="3" l="1"/>
  <c r="H222" i="3" s="1"/>
  <c r="A224" i="3"/>
  <c r="B223" i="3"/>
  <c r="C223" i="3" s="1"/>
  <c r="G212" i="2"/>
  <c r="I212" i="2" s="1"/>
  <c r="K212" i="2"/>
  <c r="L212" i="2" s="1"/>
  <c r="J212" i="2"/>
  <c r="F213" i="2"/>
  <c r="H213" i="2" s="1"/>
  <c r="N213" i="2"/>
  <c r="O213" i="2" s="1"/>
  <c r="A214" i="2"/>
  <c r="E214" i="2" s="1"/>
  <c r="B213" i="2"/>
  <c r="C213" i="2" s="1"/>
  <c r="G223" i="3" l="1"/>
  <c r="H223" i="3" s="1"/>
  <c r="B224" i="3"/>
  <c r="C224" i="3" s="1"/>
  <c r="A225" i="3"/>
  <c r="G213" i="2"/>
  <c r="I213" i="2" s="1"/>
  <c r="J213" i="2" s="1"/>
  <c r="F214" i="2"/>
  <c r="H214" i="2" s="1"/>
  <c r="P211" i="2"/>
  <c r="Q211" i="2" s="1"/>
  <c r="N214" i="2"/>
  <c r="O214" i="2" s="1"/>
  <c r="A215" i="2"/>
  <c r="E215" i="2" s="1"/>
  <c r="B214" i="2"/>
  <c r="C214" i="2" s="1"/>
  <c r="G224" i="3" l="1"/>
  <c r="H224" i="3" s="1"/>
  <c r="B225" i="3"/>
  <c r="C225" i="3" s="1"/>
  <c r="A226" i="3"/>
  <c r="K213" i="2"/>
  <c r="L213" i="2" s="1"/>
  <c r="F215" i="2"/>
  <c r="H215" i="2" s="1"/>
  <c r="G214" i="2"/>
  <c r="I214" i="2" s="1"/>
  <c r="J214" i="2" s="1"/>
  <c r="N215" i="2"/>
  <c r="O215" i="2" s="1"/>
  <c r="P213" i="2"/>
  <c r="Q213" i="2" s="1"/>
  <c r="P212" i="2"/>
  <c r="Q212" i="2" s="1"/>
  <c r="P214" i="2"/>
  <c r="Q214" i="2" s="1"/>
  <c r="A216" i="2"/>
  <c r="E216" i="2" s="1"/>
  <c r="B215" i="2"/>
  <c r="C215" i="2" s="1"/>
  <c r="G225" i="3" l="1"/>
  <c r="H225" i="3" s="1"/>
  <c r="A227" i="3"/>
  <c r="B226" i="3"/>
  <c r="C226" i="3" s="1"/>
  <c r="K214" i="2"/>
  <c r="L214" i="2" s="1"/>
  <c r="F216" i="2"/>
  <c r="H216" i="2" s="1"/>
  <c r="G215" i="2"/>
  <c r="I215" i="2" s="1"/>
  <c r="K215" i="2" s="1"/>
  <c r="L215" i="2" s="1"/>
  <c r="N216" i="2"/>
  <c r="O216" i="2" s="1"/>
  <c r="A217" i="2"/>
  <c r="E217" i="2" s="1"/>
  <c r="B216" i="2"/>
  <c r="C216" i="2" s="1"/>
  <c r="G226" i="3" l="1"/>
  <c r="H226" i="3" s="1"/>
  <c r="A228" i="3"/>
  <c r="B227" i="3"/>
  <c r="C227" i="3" s="1"/>
  <c r="G216" i="2"/>
  <c r="I216" i="2" s="1"/>
  <c r="K216" i="2"/>
  <c r="L216" i="2" s="1"/>
  <c r="J216" i="2"/>
  <c r="F217" i="2"/>
  <c r="H217" i="2" s="1"/>
  <c r="J215" i="2"/>
  <c r="N217" i="2"/>
  <c r="O217" i="2" s="1"/>
  <c r="A218" i="2"/>
  <c r="E218" i="2" s="1"/>
  <c r="B217" i="2"/>
  <c r="C217" i="2" s="1"/>
  <c r="G227" i="3" l="1"/>
  <c r="H227" i="3" s="1"/>
  <c r="A229" i="3"/>
  <c r="B228" i="3"/>
  <c r="C228" i="3" s="1"/>
  <c r="G217" i="2"/>
  <c r="I217" i="2" s="1"/>
  <c r="K217" i="2" s="1"/>
  <c r="L217" i="2" s="1"/>
  <c r="F218" i="2"/>
  <c r="H218" i="2" s="1"/>
  <c r="P215" i="2"/>
  <c r="Q215" i="2" s="1"/>
  <c r="N218" i="2"/>
  <c r="O218" i="2" s="1"/>
  <c r="P216" i="2"/>
  <c r="Q216" i="2" s="1"/>
  <c r="B218" i="2"/>
  <c r="C218" i="2" s="1"/>
  <c r="A219" i="2"/>
  <c r="E219" i="2" s="1"/>
  <c r="G228" i="3" l="1"/>
  <c r="H228" i="3" s="1"/>
  <c r="A230" i="3"/>
  <c r="B229" i="3"/>
  <c r="C229" i="3" s="1"/>
  <c r="G218" i="2"/>
  <c r="I218" i="2" s="1"/>
  <c r="K218" i="2" s="1"/>
  <c r="L218" i="2" s="1"/>
  <c r="F219" i="2"/>
  <c r="H219" i="2" s="1"/>
  <c r="J217" i="2"/>
  <c r="P217" i="2"/>
  <c r="Q217" i="2" s="1"/>
  <c r="N219" i="2"/>
  <c r="O219" i="2" s="1"/>
  <c r="B219" i="2"/>
  <c r="C219" i="2" s="1"/>
  <c r="A220" i="2"/>
  <c r="E220" i="2" s="1"/>
  <c r="G229" i="3" l="1"/>
  <c r="H229" i="3" s="1"/>
  <c r="B230" i="3"/>
  <c r="C230" i="3" s="1"/>
  <c r="A231" i="3"/>
  <c r="G219" i="2"/>
  <c r="I219" i="2" s="1"/>
  <c r="F220" i="2"/>
  <c r="H220" i="2" s="1"/>
  <c r="J218" i="2"/>
  <c r="P218" i="2"/>
  <c r="Q218" i="2" s="1"/>
  <c r="K219" i="2"/>
  <c r="L219" i="2" s="1"/>
  <c r="J219" i="2"/>
  <c r="N220" i="2"/>
  <c r="O220" i="2" s="1"/>
  <c r="B220" i="2"/>
  <c r="C220" i="2" s="1"/>
  <c r="A221" i="2"/>
  <c r="E221" i="2" s="1"/>
  <c r="G230" i="3" l="1"/>
  <c r="H230" i="3" s="1"/>
  <c r="A232" i="3"/>
  <c r="B231" i="3"/>
  <c r="C231" i="3" s="1"/>
  <c r="G220" i="2"/>
  <c r="I220" i="2" s="1"/>
  <c r="K220" i="2" s="1"/>
  <c r="L220" i="2" s="1"/>
  <c r="F221" i="2"/>
  <c r="H221" i="2" s="1"/>
  <c r="P219" i="2"/>
  <c r="Q219" i="2" s="1"/>
  <c r="N221" i="2"/>
  <c r="O221" i="2" s="1"/>
  <c r="A222" i="2"/>
  <c r="E222" i="2" s="1"/>
  <c r="B221" i="2"/>
  <c r="C221" i="2" s="1"/>
  <c r="G231" i="3" l="1"/>
  <c r="H231" i="3" s="1"/>
  <c r="A233" i="3"/>
  <c r="B232" i="3"/>
  <c r="C232" i="3" s="1"/>
  <c r="F222" i="2"/>
  <c r="H222" i="2" s="1"/>
  <c r="G221" i="2"/>
  <c r="I221" i="2" s="1"/>
  <c r="K221" i="2" s="1"/>
  <c r="L221" i="2" s="1"/>
  <c r="J220" i="2"/>
  <c r="N222" i="2"/>
  <c r="O222" i="2" s="1"/>
  <c r="P220" i="2"/>
  <c r="Q220" i="2" s="1"/>
  <c r="B222" i="2"/>
  <c r="C222" i="2" s="1"/>
  <c r="A223" i="2"/>
  <c r="E223" i="2" s="1"/>
  <c r="G232" i="3" l="1"/>
  <c r="H232" i="3" s="1"/>
  <c r="B233" i="3"/>
  <c r="C233" i="3" s="1"/>
  <c r="A234" i="3"/>
  <c r="J221" i="2"/>
  <c r="F223" i="2"/>
  <c r="H223" i="2" s="1"/>
  <c r="G222" i="2"/>
  <c r="I222" i="2" s="1"/>
  <c r="K222" i="2" s="1"/>
  <c r="L222" i="2" s="1"/>
  <c r="N223" i="2"/>
  <c r="O223" i="2" s="1"/>
  <c r="B223" i="2"/>
  <c r="C223" i="2" s="1"/>
  <c r="A224" i="2"/>
  <c r="E224" i="2" s="1"/>
  <c r="G233" i="3" l="1"/>
  <c r="H233" i="3" s="1"/>
  <c r="B234" i="3"/>
  <c r="C234" i="3" s="1"/>
  <c r="A235" i="3"/>
  <c r="G223" i="2"/>
  <c r="I223" i="2" s="1"/>
  <c r="K223" i="2" s="1"/>
  <c r="L223" i="2" s="1"/>
  <c r="J223" i="2"/>
  <c r="J222" i="2"/>
  <c r="F224" i="2"/>
  <c r="H224" i="2" s="1"/>
  <c r="P222" i="2"/>
  <c r="Q222" i="2" s="1"/>
  <c r="P221" i="2"/>
  <c r="Q221" i="2" s="1"/>
  <c r="N224" i="2"/>
  <c r="O224" i="2" s="1"/>
  <c r="B224" i="2"/>
  <c r="C224" i="2" s="1"/>
  <c r="A225" i="2"/>
  <c r="E225" i="2" s="1"/>
  <c r="G234" i="3" l="1"/>
  <c r="H234" i="3" s="1"/>
  <c r="A236" i="3"/>
  <c r="B235" i="3"/>
  <c r="C235" i="3" s="1"/>
  <c r="F225" i="2"/>
  <c r="H225" i="2" s="1"/>
  <c r="G224" i="2"/>
  <c r="I224" i="2" s="1"/>
  <c r="J224" i="2" s="1"/>
  <c r="N225" i="2"/>
  <c r="O225" i="2" s="1"/>
  <c r="B225" i="2"/>
  <c r="C225" i="2" s="1"/>
  <c r="A226" i="2"/>
  <c r="E226" i="2" s="1"/>
  <c r="G235" i="3" l="1"/>
  <c r="H235" i="3" s="1"/>
  <c r="A237" i="3"/>
  <c r="B236" i="3"/>
  <c r="C236" i="3" s="1"/>
  <c r="F226" i="2"/>
  <c r="H226" i="2" s="1"/>
  <c r="K224" i="2"/>
  <c r="L224" i="2" s="1"/>
  <c r="J225" i="2"/>
  <c r="G225" i="2"/>
  <c r="I225" i="2" s="1"/>
  <c r="K225" i="2" s="1"/>
  <c r="L225" i="2" s="1"/>
  <c r="P224" i="2"/>
  <c r="Q224" i="2" s="1"/>
  <c r="N226" i="2"/>
  <c r="O226" i="2" s="1"/>
  <c r="P223" i="2"/>
  <c r="Q223" i="2" s="1"/>
  <c r="B226" i="2"/>
  <c r="C226" i="2" s="1"/>
  <c r="A227" i="2"/>
  <c r="E227" i="2" s="1"/>
  <c r="G236" i="3" l="1"/>
  <c r="H236" i="3" s="1"/>
  <c r="B237" i="3"/>
  <c r="C237" i="3" s="1"/>
  <c r="A238" i="3"/>
  <c r="F227" i="2"/>
  <c r="H227" i="2" s="1"/>
  <c r="G226" i="2"/>
  <c r="I226" i="2" s="1"/>
  <c r="K226" i="2" s="1"/>
  <c r="L226" i="2" s="1"/>
  <c r="N227" i="2"/>
  <c r="O227" i="2" s="1"/>
  <c r="A228" i="2"/>
  <c r="E228" i="2" s="1"/>
  <c r="B227" i="2"/>
  <c r="C227" i="2" s="1"/>
  <c r="G237" i="3" l="1"/>
  <c r="H237" i="3" s="1"/>
  <c r="B238" i="3"/>
  <c r="C238" i="3" s="1"/>
  <c r="A239" i="3"/>
  <c r="J226" i="2"/>
  <c r="F228" i="2"/>
  <c r="H228" i="2" s="1"/>
  <c r="P226" i="2"/>
  <c r="Q226" i="2" s="1"/>
  <c r="G227" i="2"/>
  <c r="I227" i="2" s="1"/>
  <c r="K227" i="2" s="1"/>
  <c r="L227" i="2" s="1"/>
  <c r="P225" i="2"/>
  <c r="Q225" i="2" s="1"/>
  <c r="N228" i="2"/>
  <c r="O228" i="2" s="1"/>
  <c r="B228" i="2"/>
  <c r="C228" i="2" s="1"/>
  <c r="A229" i="2"/>
  <c r="E229" i="2" s="1"/>
  <c r="G238" i="3" l="1"/>
  <c r="H238" i="3" s="1"/>
  <c r="A240" i="3"/>
  <c r="B239" i="3"/>
  <c r="C239" i="3" s="1"/>
  <c r="G228" i="2"/>
  <c r="I228" i="2" s="1"/>
  <c r="J228" i="2" s="1"/>
  <c r="F229" i="2"/>
  <c r="H229" i="2" s="1"/>
  <c r="J227" i="2"/>
  <c r="N229" i="2"/>
  <c r="O229" i="2" s="1"/>
  <c r="A230" i="2"/>
  <c r="E230" i="2" s="1"/>
  <c r="B229" i="2"/>
  <c r="C229" i="2" s="1"/>
  <c r="G239" i="3" l="1"/>
  <c r="H239" i="3" s="1"/>
  <c r="A241" i="3"/>
  <c r="B240" i="3"/>
  <c r="C240" i="3" s="1"/>
  <c r="F230" i="2"/>
  <c r="H230" i="2" s="1"/>
  <c r="G229" i="2"/>
  <c r="I229" i="2" s="1"/>
  <c r="J229" i="2" s="1"/>
  <c r="K228" i="2"/>
  <c r="L228" i="2" s="1"/>
  <c r="P227" i="2"/>
  <c r="Q227" i="2" s="1"/>
  <c r="P228" i="2"/>
  <c r="Q228" i="2" s="1"/>
  <c r="N230" i="2"/>
  <c r="O230" i="2" s="1"/>
  <c r="B230" i="2"/>
  <c r="C230" i="2" s="1"/>
  <c r="A231" i="2"/>
  <c r="E231" i="2" s="1"/>
  <c r="G240" i="3" l="1"/>
  <c r="H240" i="3" s="1"/>
  <c r="B241" i="3"/>
  <c r="C241" i="3" s="1"/>
  <c r="A242" i="3"/>
  <c r="K229" i="2"/>
  <c r="L229" i="2" s="1"/>
  <c r="F231" i="2"/>
  <c r="H231" i="2" s="1"/>
  <c r="G231" i="2"/>
  <c r="I231" i="2" s="1"/>
  <c r="K231" i="2" s="1"/>
  <c r="L231" i="2" s="1"/>
  <c r="G230" i="2"/>
  <c r="I230" i="2" s="1"/>
  <c r="K230" i="2" s="1"/>
  <c r="L230" i="2" s="1"/>
  <c r="P230" i="2"/>
  <c r="Q230" i="2" s="1"/>
  <c r="N231" i="2"/>
  <c r="O231" i="2" s="1"/>
  <c r="A232" i="2"/>
  <c r="E232" i="2" s="1"/>
  <c r="B231" i="2"/>
  <c r="C231" i="2" s="1"/>
  <c r="G241" i="3" l="1"/>
  <c r="H241" i="3" s="1"/>
  <c r="B242" i="3"/>
  <c r="C242" i="3" s="1"/>
  <c r="A243" i="3"/>
  <c r="J230" i="2"/>
  <c r="F232" i="2"/>
  <c r="H232" i="2" s="1"/>
  <c r="J231" i="2"/>
  <c r="P229" i="2"/>
  <c r="Q229" i="2" s="1"/>
  <c r="N232" i="2"/>
  <c r="O232" i="2" s="1"/>
  <c r="B232" i="2"/>
  <c r="C232" i="2" s="1"/>
  <c r="A233" i="2"/>
  <c r="E233" i="2" s="1"/>
  <c r="G242" i="3" l="1"/>
  <c r="H242" i="3" s="1"/>
  <c r="A244" i="3"/>
  <c r="B243" i="3"/>
  <c r="C243" i="3" s="1"/>
  <c r="F233" i="2"/>
  <c r="H233" i="2" s="1"/>
  <c r="G232" i="2"/>
  <c r="I232" i="2" s="1"/>
  <c r="J232" i="2" s="1"/>
  <c r="N233" i="2"/>
  <c r="O233" i="2" s="1"/>
  <c r="A234" i="2"/>
  <c r="E234" i="2" s="1"/>
  <c r="B233" i="2"/>
  <c r="C233" i="2" s="1"/>
  <c r="G243" i="3" l="1"/>
  <c r="H243" i="3" s="1"/>
  <c r="A245" i="3"/>
  <c r="B244" i="3"/>
  <c r="C244" i="3" s="1"/>
  <c r="K232" i="2"/>
  <c r="L232" i="2" s="1"/>
  <c r="F234" i="2"/>
  <c r="H234" i="2" s="1"/>
  <c r="G233" i="2"/>
  <c r="I233" i="2" s="1"/>
  <c r="K233" i="2" s="1"/>
  <c r="L233" i="2" s="1"/>
  <c r="P231" i="2"/>
  <c r="Q231" i="2" s="1"/>
  <c r="N234" i="2"/>
  <c r="O234" i="2" s="1"/>
  <c r="P232" i="2"/>
  <c r="Q232" i="2" s="1"/>
  <c r="B234" i="2"/>
  <c r="C234" i="2" s="1"/>
  <c r="A235" i="2"/>
  <c r="E235" i="2" s="1"/>
  <c r="G244" i="3" l="1"/>
  <c r="H244" i="3" s="1"/>
  <c r="B245" i="3"/>
  <c r="C245" i="3" s="1"/>
  <c r="A246" i="3"/>
  <c r="G234" i="2"/>
  <c r="I234" i="2" s="1"/>
  <c r="K234" i="2" s="1"/>
  <c r="L234" i="2" s="1"/>
  <c r="J233" i="2"/>
  <c r="F235" i="2"/>
  <c r="H235" i="2" s="1"/>
  <c r="G235" i="2"/>
  <c r="I235" i="2" s="1"/>
  <c r="K235" i="2" s="1"/>
  <c r="N235" i="2"/>
  <c r="O235" i="2" s="1"/>
  <c r="B235" i="2"/>
  <c r="C235" i="2" s="1"/>
  <c r="A236" i="2"/>
  <c r="E236" i="2" s="1"/>
  <c r="G245" i="3" l="1"/>
  <c r="H245" i="3" s="1"/>
  <c r="B246" i="3"/>
  <c r="C246" i="3" s="1"/>
  <c r="A247" i="3"/>
  <c r="J234" i="2"/>
  <c r="L235" i="2"/>
  <c r="J235" i="2"/>
  <c r="F236" i="2"/>
  <c r="H236" i="2" s="1"/>
  <c r="P234" i="2"/>
  <c r="Q234" i="2" s="1"/>
  <c r="P233" i="2"/>
  <c r="Q233" i="2" s="1"/>
  <c r="N236" i="2"/>
  <c r="O236" i="2" s="1"/>
  <c r="B236" i="2"/>
  <c r="C236" i="2" s="1"/>
  <c r="A237" i="2"/>
  <c r="E237" i="2" s="1"/>
  <c r="G246" i="3" l="1"/>
  <c r="H246" i="3" s="1"/>
  <c r="A248" i="3"/>
  <c r="B247" i="3"/>
  <c r="C247" i="3" s="1"/>
  <c r="G236" i="2"/>
  <c r="I236" i="2" s="1"/>
  <c r="J236" i="2" s="1"/>
  <c r="F237" i="2"/>
  <c r="H237" i="2" s="1"/>
  <c r="K236" i="2"/>
  <c r="L236" i="2" s="1"/>
  <c r="N237" i="2"/>
  <c r="O237" i="2" s="1"/>
  <c r="P235" i="2"/>
  <c r="Q235" i="2" s="1"/>
  <c r="B237" i="2"/>
  <c r="C237" i="2" s="1"/>
  <c r="A238" i="2"/>
  <c r="E238" i="2" s="1"/>
  <c r="G247" i="3" l="1"/>
  <c r="H247" i="3" s="1"/>
  <c r="A249" i="3"/>
  <c r="B248" i="3"/>
  <c r="C248" i="3" s="1"/>
  <c r="F238" i="2"/>
  <c r="H238" i="2" s="1"/>
  <c r="G237" i="2"/>
  <c r="I237" i="2" s="1"/>
  <c r="J237" i="2" s="1"/>
  <c r="N238" i="2"/>
  <c r="O238" i="2" s="1"/>
  <c r="B238" i="2"/>
  <c r="C238" i="2" s="1"/>
  <c r="A239" i="2"/>
  <c r="E239" i="2" s="1"/>
  <c r="G248" i="3" l="1"/>
  <c r="H248" i="3" s="1"/>
  <c r="B249" i="3"/>
  <c r="C249" i="3" s="1"/>
  <c r="A250" i="3"/>
  <c r="K237" i="2"/>
  <c r="L237" i="2" s="1"/>
  <c r="F239" i="2"/>
  <c r="H239" i="2" s="1"/>
  <c r="G238" i="2"/>
  <c r="I238" i="2" s="1"/>
  <c r="K238" i="2" s="1"/>
  <c r="L238" i="2" s="1"/>
  <c r="P236" i="2"/>
  <c r="Q236" i="2" s="1"/>
  <c r="N239" i="2"/>
  <c r="O239" i="2" s="1"/>
  <c r="P237" i="2"/>
  <c r="Q237" i="2" s="1"/>
  <c r="B239" i="2"/>
  <c r="C239" i="2" s="1"/>
  <c r="A240" i="2"/>
  <c r="E240" i="2" s="1"/>
  <c r="G249" i="3" l="1"/>
  <c r="H249" i="3" s="1"/>
  <c r="B250" i="3"/>
  <c r="C250" i="3" s="1"/>
  <c r="P238" i="2"/>
  <c r="Q238" i="2" s="1"/>
  <c r="J238" i="2"/>
  <c r="F240" i="2"/>
  <c r="H240" i="2" s="1"/>
  <c r="G239" i="2"/>
  <c r="I239" i="2" s="1"/>
  <c r="K239" i="2" s="1"/>
  <c r="L239" i="2" s="1"/>
  <c r="N240" i="2"/>
  <c r="O240" i="2" s="1"/>
  <c r="B240" i="2"/>
  <c r="C240" i="2" s="1"/>
  <c r="A241" i="2"/>
  <c r="E241" i="2" s="1"/>
  <c r="G250" i="3" l="1"/>
  <c r="H250" i="3" s="1"/>
  <c r="J239" i="2"/>
  <c r="F241" i="2"/>
  <c r="H241" i="2" s="1"/>
  <c r="G240" i="2"/>
  <c r="I240" i="2" s="1"/>
  <c r="J240" i="2" s="1"/>
  <c r="N241" i="2"/>
  <c r="O241" i="2" s="1"/>
  <c r="P239" i="2"/>
  <c r="Q239" i="2" s="1"/>
  <c r="B241" i="2"/>
  <c r="C241" i="2" s="1"/>
  <c r="A242" i="2"/>
  <c r="E242" i="2" s="1"/>
  <c r="K240" i="2" l="1"/>
  <c r="L240" i="2" s="1"/>
  <c r="F242" i="2"/>
  <c r="H242" i="2" s="1"/>
  <c r="G241" i="2"/>
  <c r="I241" i="2" s="1"/>
  <c r="J241" i="2" s="1"/>
  <c r="P240" i="2"/>
  <c r="Q240" i="2" s="1"/>
  <c r="N242" i="2"/>
  <c r="O242" i="2" s="1"/>
  <c r="B242" i="2"/>
  <c r="C242" i="2" s="1"/>
  <c r="A243" i="2"/>
  <c r="E243" i="2" s="1"/>
  <c r="K241" i="2" l="1"/>
  <c r="L241" i="2" s="1"/>
  <c r="G242" i="2"/>
  <c r="I242" i="2" s="1"/>
  <c r="K242" i="2" s="1"/>
  <c r="L242" i="2" s="1"/>
  <c r="F243" i="2"/>
  <c r="H243" i="2" s="1"/>
  <c r="N243" i="2"/>
  <c r="O243" i="2" s="1"/>
  <c r="B243" i="2"/>
  <c r="C243" i="2" s="1"/>
  <c r="A244" i="2"/>
  <c r="E244" i="2" s="1"/>
  <c r="J242" i="2" l="1"/>
  <c r="F244" i="2"/>
  <c r="H244" i="2" s="1"/>
  <c r="G243" i="2"/>
  <c r="I243" i="2" s="1"/>
  <c r="K243" i="2" s="1"/>
  <c r="L243" i="2" s="1"/>
  <c r="P241" i="2"/>
  <c r="Q241" i="2" s="1"/>
  <c r="N244" i="2"/>
  <c r="O244" i="2" s="1"/>
  <c r="B244" i="2"/>
  <c r="C244" i="2" s="1"/>
  <c r="A245" i="2"/>
  <c r="E245" i="2" s="1"/>
  <c r="F245" i="2" s="1"/>
  <c r="J243" i="2" l="1"/>
  <c r="G245" i="2"/>
  <c r="I245" i="2" s="1"/>
  <c r="H245" i="2"/>
  <c r="G244" i="2"/>
  <c r="I244" i="2" s="1"/>
  <c r="K244" i="2" s="1"/>
  <c r="L244" i="2" s="1"/>
  <c r="P242" i="2"/>
  <c r="Q242" i="2" s="1"/>
  <c r="N245" i="2"/>
  <c r="O245" i="2" s="1"/>
  <c r="B245" i="2"/>
  <c r="C245" i="2" s="1"/>
  <c r="A246" i="2"/>
  <c r="E246" i="2" s="1"/>
  <c r="F246" i="2" s="1"/>
  <c r="K245" i="2" l="1"/>
  <c r="L245" i="2" s="1"/>
  <c r="J245" i="2"/>
  <c r="G246" i="2"/>
  <c r="I246" i="2" s="1"/>
  <c r="H246" i="2"/>
  <c r="J244" i="2"/>
  <c r="P244" i="2"/>
  <c r="Q244" i="2" s="1"/>
  <c r="P243" i="2"/>
  <c r="Q243" i="2" s="1"/>
  <c r="N246" i="2"/>
  <c r="O246" i="2" s="1"/>
  <c r="B246" i="2"/>
  <c r="C246" i="2" s="1"/>
  <c r="A247" i="2"/>
  <c r="E247" i="2" s="1"/>
  <c r="F247" i="2" s="1"/>
  <c r="J246" i="2" l="1"/>
  <c r="K246" i="2"/>
  <c r="L246" i="2" s="1"/>
  <c r="G247" i="2"/>
  <c r="I247" i="2" s="1"/>
  <c r="H247" i="2"/>
  <c r="N247" i="2"/>
  <c r="O247" i="2" s="1"/>
  <c r="P246" i="2"/>
  <c r="Q246" i="2" s="1"/>
  <c r="B247" i="2"/>
  <c r="C247" i="2" s="1"/>
  <c r="A248" i="2"/>
  <c r="E248" i="2" s="1"/>
  <c r="F248" i="2" s="1"/>
  <c r="J247" i="2" l="1"/>
  <c r="K247" i="2"/>
  <c r="L247" i="2" s="1"/>
  <c r="G248" i="2"/>
  <c r="I248" i="2" s="1"/>
  <c r="H248" i="2"/>
  <c r="N248" i="2"/>
  <c r="O248" i="2" s="1"/>
  <c r="P245" i="2"/>
  <c r="Q245" i="2" s="1"/>
  <c r="B248" i="2"/>
  <c r="C248" i="2" s="1"/>
  <c r="A249" i="2"/>
  <c r="E249" i="2" s="1"/>
  <c r="F249" i="2" s="1"/>
  <c r="G249" i="2" l="1"/>
  <c r="I249" i="2" s="1"/>
  <c r="H249" i="2"/>
  <c r="J248" i="2"/>
  <c r="K248" i="2"/>
  <c r="L248" i="2" s="1"/>
  <c r="N249" i="2"/>
  <c r="O249" i="2" s="1"/>
  <c r="P247" i="2"/>
  <c r="Q247" i="2" s="1"/>
  <c r="B249" i="2"/>
  <c r="C249" i="2" s="1"/>
  <c r="A250" i="2"/>
  <c r="E250" i="2" s="1"/>
  <c r="F250" i="2" s="1"/>
  <c r="G250" i="2" l="1"/>
  <c r="I250" i="2" s="1"/>
  <c r="H250" i="2"/>
  <c r="J249" i="2"/>
  <c r="K249" i="2"/>
  <c r="L249" i="2" s="1"/>
  <c r="P249" i="2"/>
  <c r="Q249" i="2" s="1"/>
  <c r="P248" i="2"/>
  <c r="Q248" i="2" s="1"/>
  <c r="N250" i="2"/>
  <c r="O250" i="2" s="1"/>
  <c r="B250" i="2"/>
  <c r="C250" i="2" s="1"/>
  <c r="J250" i="2" l="1"/>
  <c r="K250" i="2"/>
  <c r="L250" i="2" s="1"/>
  <c r="P250" i="2" l="1"/>
  <c r="Q250" i="2" s="1"/>
</calcChain>
</file>

<file path=xl/sharedStrings.xml><?xml version="1.0" encoding="utf-8"?>
<sst xmlns="http://schemas.openxmlformats.org/spreadsheetml/2006/main" count="30" uniqueCount="25">
  <si>
    <t>LIR reg value</t>
  </si>
  <si>
    <t>frequency error</t>
  </si>
  <si>
    <t>duty cycle</t>
  </si>
  <si>
    <t>time error</t>
  </si>
  <si>
    <t>Frequency calculation</t>
  </si>
  <si>
    <t>- given value of register in the LIR code (1-126)</t>
  </si>
  <si>
    <t>achieved time [µs]</t>
  </si>
  <si>
    <t>Original LIR standard</t>
  </si>
  <si>
    <t>frequency
[kHz]</t>
  </si>
  <si>
    <t>period
[µs]</t>
  </si>
  <si>
    <t>period ON counted by asm routine
[µs]</t>
  </si>
  <si>
    <r>
      <t xml:space="preserve">period OFF </t>
    </r>
    <r>
      <rPr>
        <sz val="10"/>
        <color theme="1"/>
        <rFont val="Calibri"/>
        <family val="2"/>
        <scheme val="minor"/>
      </rPr>
      <t>counted by asm routine
[µs]</t>
    </r>
  </si>
  <si>
    <t>frequency counted by asm routine
[kHz]</t>
  </si>
  <si>
    <r>
      <rPr>
        <b/>
        <sz val="10"/>
        <color theme="1"/>
        <rFont val="Calibri"/>
        <family val="2"/>
        <charset val="238"/>
        <scheme val="minor"/>
      </rPr>
      <t>LIR_REPEATS_BASE</t>
    </r>
    <r>
      <rPr>
        <sz val="10"/>
        <color theme="1"/>
        <rFont val="Calibri"/>
        <family val="2"/>
        <scheme val="minor"/>
      </rPr>
      <t xml:space="preserve">
number of repeats for 40*8 µs</t>
    </r>
  </si>
  <si>
    <r>
      <rPr>
        <b/>
        <sz val="10"/>
        <color theme="1"/>
        <rFont val="Calibri"/>
        <family val="2"/>
        <charset val="238"/>
        <scheme val="minor"/>
      </rPr>
      <t>LIR_PERIOD_OFF</t>
    </r>
    <r>
      <rPr>
        <sz val="10"/>
        <color theme="1"/>
        <rFont val="Calibri"/>
        <family val="2"/>
        <scheme val="minor"/>
      </rPr>
      <t xml:space="preserve"> register value</t>
    </r>
  </si>
  <si>
    <r>
      <rPr>
        <b/>
        <sz val="10"/>
        <color theme="1"/>
        <rFont val="Calibri"/>
        <family val="2"/>
        <charset val="238"/>
        <scheme val="minor"/>
      </rPr>
      <t>LIR_PERIOD_ON</t>
    </r>
    <r>
      <rPr>
        <sz val="10"/>
        <color theme="1"/>
        <rFont val="Calibri"/>
        <family val="2"/>
        <scheme val="minor"/>
      </rPr>
      <t xml:space="preserve"> register value</t>
    </r>
  </si>
  <si>
    <r>
      <rPr>
        <b/>
        <sz val="10"/>
        <color theme="1"/>
        <rFont val="Calibri"/>
        <family val="2"/>
        <charset val="238"/>
        <scheme val="minor"/>
      </rPr>
      <t>LIR_PERIOD_ON + LIR_PERIOD_OFF</t>
    </r>
    <r>
      <rPr>
        <sz val="10"/>
        <color theme="1"/>
        <rFont val="Calibri"/>
        <family val="2"/>
        <scheme val="minor"/>
      </rPr>
      <t xml:space="preserve"> regs calculated from LIR freq register
(1000*(first byte+1)/4608-1.25)/0.375,0)</t>
    </r>
  </si>
  <si>
    <t>Number of period repeats for given frequency calculation</t>
  </si>
  <si>
    <r>
      <rPr>
        <b/>
        <sz val="10"/>
        <color theme="1"/>
        <rFont val="Calibri"/>
        <family val="2"/>
        <charset val="238"/>
        <scheme val="minor"/>
      </rPr>
      <t>LIR_REPEATS_H+L</t>
    </r>
    <r>
      <rPr>
        <sz val="10"/>
        <color theme="1"/>
        <rFont val="Calibri"/>
        <family val="2"/>
        <scheme val="minor"/>
      </rPr>
      <t xml:space="preserve">
repeats for given code byte</t>
    </r>
  </si>
  <si>
    <t>LIR CODE TRANSMITTING</t>
  </si>
  <si>
    <t>LIR CODE RECEIVING</t>
  </si>
  <si>
    <t>Carrier Frequency calculation</t>
  </si>
  <si>
    <r>
      <t>counted period time by asm routine</t>
    </r>
    <r>
      <rPr>
        <sz val="10"/>
        <color theme="1"/>
        <rFont val="Calibri"/>
        <family val="2"/>
        <scheme val="minor"/>
      </rPr>
      <t xml:space="preserve">
(period/0,625)-1</t>
    </r>
  </si>
  <si>
    <r>
      <rPr>
        <b/>
        <sz val="10"/>
        <color theme="1"/>
        <rFont val="Calibri"/>
        <family val="2"/>
        <charset val="238"/>
        <scheme val="minor"/>
      </rPr>
      <t xml:space="preserve">LIR_FREQUENCY
</t>
    </r>
    <r>
      <rPr>
        <sz val="10"/>
        <color theme="1"/>
        <rFont val="Calibri"/>
        <family val="2"/>
        <scheme val="minor"/>
      </rPr>
      <t xml:space="preserve"> register value counted by asm routine
(counted_period+1)*0.625*4608/1000</t>
    </r>
  </si>
  <si>
    <t>frequency from LIR_FREQUENCY register
[kHz]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</si>
</sst>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Border="1"/>
    <xf numFmtId="0" fontId="3" fillId="4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9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0" fontId="0" fillId="2" borderId="0" xfId="0" applyNumberFormat="1" applyFill="1" applyBorder="1"/>
    <xf numFmtId="1" fontId="0" fillId="2" borderId="0" xfId="0" applyNumberFormat="1" applyFill="1"/>
    <xf numFmtId="0" fontId="1" fillId="3" borderId="0" xfId="0" applyFont="1" applyFill="1" applyAlignment="1">
      <alignment horizontal="center" vertical="top"/>
    </xf>
    <xf numFmtId="0" fontId="1" fillId="0" borderId="0" xfId="0" applyNumberFormat="1" applyFont="1" applyFill="1" applyBorder="1" applyAlignment="1">
      <alignment horizontal="center" vertical="top"/>
    </xf>
    <xf numFmtId="9" fontId="1" fillId="3" borderId="0" xfId="0" applyNumberFormat="1" applyFont="1" applyFill="1" applyAlignment="1">
      <alignment horizontal="center" vertical="top" wrapText="1"/>
    </xf>
    <xf numFmtId="2" fontId="1" fillId="3" borderId="0" xfId="0" applyNumberFormat="1" applyFont="1" applyFill="1" applyAlignment="1">
      <alignment horizontal="center" vertical="top" wrapText="1"/>
    </xf>
    <xf numFmtId="10" fontId="1" fillId="3" borderId="0" xfId="0" applyNumberFormat="1" applyFont="1" applyFill="1" applyAlignment="1">
      <alignment horizontal="center" vertical="top" wrapText="1"/>
    </xf>
    <xf numFmtId="0" fontId="1" fillId="0" borderId="0" xfId="0" applyNumberFormat="1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164" fontId="0" fillId="0" borderId="0" xfId="0" applyNumberFormat="1" applyFill="1"/>
    <xf numFmtId="164" fontId="0" fillId="2" borderId="0" xfId="0" applyNumberFormat="1" applyFill="1"/>
    <xf numFmtId="164" fontId="0" fillId="0" borderId="0" xfId="0" applyNumberFormat="1"/>
    <xf numFmtId="0" fontId="1" fillId="3" borderId="0" xfId="0" applyFont="1" applyFill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0" xfId="0" applyNumberFormat="1" applyFont="1" applyFill="1" applyAlignment="1">
      <alignment horizontal="center" vertical="top" wrapText="1"/>
    </xf>
    <xf numFmtId="0" fontId="5" fillId="3" borderId="0" xfId="0" applyNumberFormat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"/>
  <sheetViews>
    <sheetView view="pageBreakPreview" zoomScaleNormal="100" zoomScaleSheetLayoutView="100" workbookViewId="0">
      <pane ySplit="3" topLeftCell="A106" activePane="bottomLeft" state="frozenSplit"/>
      <selection pane="bottomLeft" activeCell="H10" sqref="H10"/>
    </sheetView>
  </sheetViews>
  <sheetFormatPr defaultRowHeight="15" x14ac:dyDescent="0.25"/>
  <cols>
    <col min="1" max="1" width="12" bestFit="1" customWidth="1"/>
    <col min="2" max="2" width="9.140625" style="4"/>
    <col min="4" max="4" width="9.7109375" style="16" customWidth="1"/>
    <col min="5" max="5" width="32.85546875" style="16" customWidth="1"/>
    <col min="6" max="7" width="13.7109375" style="6" customWidth="1"/>
    <col min="8" max="9" width="16.7109375" style="35" customWidth="1"/>
    <col min="10" max="10" width="13.7109375" style="5" customWidth="1"/>
    <col min="11" max="11" width="16.7109375" style="4" customWidth="1"/>
    <col min="12" max="12" width="13.7109375" style="3" customWidth="1"/>
    <col min="13" max="13" width="9.7109375" style="16" customWidth="1"/>
    <col min="14" max="15" width="16.7109375" style="13" customWidth="1"/>
    <col min="16" max="17" width="13.7109375" style="13" customWidth="1"/>
  </cols>
  <sheetData>
    <row r="1" spans="1:19" ht="22.5" customHeight="1" x14ac:dyDescent="0.25">
      <c r="A1" s="49" t="s">
        <v>19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 spans="1:19" x14ac:dyDescent="0.25">
      <c r="A2" s="40" t="s">
        <v>7</v>
      </c>
      <c r="B2" s="41"/>
      <c r="C2" s="42"/>
      <c r="E2" s="46" t="s">
        <v>4</v>
      </c>
      <c r="F2" s="47"/>
      <c r="G2" s="47"/>
      <c r="H2" s="47"/>
      <c r="I2" s="47"/>
      <c r="J2" s="47"/>
      <c r="K2" s="47"/>
      <c r="L2" s="48"/>
      <c r="M2" s="17"/>
      <c r="N2" s="43" t="s">
        <v>17</v>
      </c>
      <c r="O2" s="44"/>
      <c r="P2" s="44"/>
      <c r="Q2" s="45"/>
    </row>
    <row r="3" spans="1:19" s="2" customFormat="1" ht="42" customHeight="1" x14ac:dyDescent="0.2">
      <c r="A3" s="25" t="s">
        <v>0</v>
      </c>
      <c r="B3" s="28" t="s">
        <v>8</v>
      </c>
      <c r="C3" s="36" t="s">
        <v>9</v>
      </c>
      <c r="D3" s="26"/>
      <c r="E3" s="39" t="s">
        <v>16</v>
      </c>
      <c r="F3" s="38" t="s">
        <v>15</v>
      </c>
      <c r="G3" s="38" t="s">
        <v>14</v>
      </c>
      <c r="H3" s="32" t="s">
        <v>10</v>
      </c>
      <c r="I3" s="32" t="s">
        <v>11</v>
      </c>
      <c r="J3" s="27" t="s">
        <v>2</v>
      </c>
      <c r="K3" s="28" t="s">
        <v>12</v>
      </c>
      <c r="L3" s="29" t="s">
        <v>1</v>
      </c>
      <c r="M3" s="30"/>
      <c r="N3" s="37" t="s">
        <v>13</v>
      </c>
      <c r="O3" s="37" t="s">
        <v>18</v>
      </c>
      <c r="P3" s="31" t="s">
        <v>6</v>
      </c>
      <c r="Q3" s="25" t="s">
        <v>3</v>
      </c>
      <c r="R3" s="14">
        <v>126</v>
      </c>
      <c r="S3" s="15" t="s">
        <v>5</v>
      </c>
    </row>
    <row r="4" spans="1:19" x14ac:dyDescent="0.25">
      <c r="A4">
        <v>8</v>
      </c>
      <c r="B4" s="4">
        <f t="shared" ref="B4:B67" si="0">4608/(A4+1)</f>
        <v>512</v>
      </c>
      <c r="C4">
        <f>1000/B4</f>
        <v>1.953125</v>
      </c>
      <c r="E4" s="16">
        <f>ROUND((148*(A4+1)-852)/256,0)</f>
        <v>2</v>
      </c>
      <c r="F4" s="6">
        <f>ROUND(E4/4,0)</f>
        <v>1</v>
      </c>
      <c r="G4" s="6">
        <f>E4-F4</f>
        <v>1</v>
      </c>
      <c r="H4" s="33">
        <f>F4*0.375+0.125</f>
        <v>0.5</v>
      </c>
      <c r="I4" s="33">
        <f>G4*0.375+1.125</f>
        <v>1.5</v>
      </c>
      <c r="J4" s="20">
        <f t="shared" ref="J4" si="1">H4/(H4+I4)*100%</f>
        <v>0.25</v>
      </c>
      <c r="K4" s="19">
        <f>1000/(H4+I4)</f>
        <v>500</v>
      </c>
      <c r="L4" s="21">
        <f>(K4-B4)/B4</f>
        <v>-2.34375E-2</v>
      </c>
      <c r="N4">
        <f t="shared" ref="N4:N67" si="2">ROUND(1475/(A4+1),0)</f>
        <v>164</v>
      </c>
      <c r="O4">
        <f t="shared" ref="O4:O67" si="3">ROUNDDOWN(N4*$R$3/8,0)</f>
        <v>2583</v>
      </c>
      <c r="P4" s="1">
        <f t="shared" ref="P4:P67" si="4">O4*(H4+I4)</f>
        <v>5166</v>
      </c>
      <c r="Q4" s="3">
        <f t="shared" ref="Q4:Q67" si="5">(P4-(40*$R$3))/(40*$R$3)</f>
        <v>2.5000000000000001E-2</v>
      </c>
    </row>
    <row r="5" spans="1:19" x14ac:dyDescent="0.25">
      <c r="A5">
        <f>A4+1</f>
        <v>9</v>
      </c>
      <c r="B5" s="4">
        <f t="shared" si="0"/>
        <v>460.8</v>
      </c>
      <c r="C5">
        <f>1000/B5</f>
        <v>2.1701388888888888</v>
      </c>
      <c r="E5" s="16">
        <f>ROUND((148*(A5+1)-852)/256,0)</f>
        <v>2</v>
      </c>
      <c r="F5" s="6">
        <f>ROUND(E5/4,0)</f>
        <v>1</v>
      </c>
      <c r="G5" s="6">
        <f>E5-F5</f>
        <v>1</v>
      </c>
      <c r="H5" s="33">
        <f>F5*0.375+0.125</f>
        <v>0.5</v>
      </c>
      <c r="I5" s="33">
        <f>G5*0.375+1.125</f>
        <v>1.5</v>
      </c>
      <c r="J5" s="20">
        <f t="shared" ref="J5:J6" si="6">H5/(H5+I5)*100%</f>
        <v>0.25</v>
      </c>
      <c r="K5" s="19">
        <f>1000/(H5+I5)</f>
        <v>500</v>
      </c>
      <c r="L5" s="21">
        <f>(K5-B5)/B5</f>
        <v>8.506944444444442E-2</v>
      </c>
      <c r="N5">
        <f t="shared" si="2"/>
        <v>148</v>
      </c>
      <c r="O5">
        <f t="shared" si="3"/>
        <v>2331</v>
      </c>
      <c r="P5" s="1">
        <f t="shared" si="4"/>
        <v>4662</v>
      </c>
      <c r="Q5" s="3">
        <f t="shared" si="5"/>
        <v>-7.4999999999999997E-2</v>
      </c>
    </row>
    <row r="6" spans="1:19" x14ac:dyDescent="0.25">
      <c r="A6">
        <f t="shared" ref="A6:A69" si="7">A5+1</f>
        <v>10</v>
      </c>
      <c r="B6" s="4">
        <f t="shared" si="0"/>
        <v>418.90909090909093</v>
      </c>
      <c r="C6">
        <f t="shared" ref="C6:C69" si="8">1000/B6</f>
        <v>2.3871527777777777</v>
      </c>
      <c r="E6" s="16">
        <f t="shared" ref="E6:E27" si="9">ROUND((148*(A6+1)-852)/256,0)</f>
        <v>3</v>
      </c>
      <c r="F6" s="6">
        <f t="shared" ref="F6:F69" si="10">ROUND(E6/4,0)</f>
        <v>1</v>
      </c>
      <c r="G6" s="6">
        <f t="shared" ref="G6:G27" si="11">E6-F6</f>
        <v>2</v>
      </c>
      <c r="H6" s="33">
        <f t="shared" ref="H6:H27" si="12">F6*0.375+0.125</f>
        <v>0.5</v>
      </c>
      <c r="I6" s="33">
        <f t="shared" ref="I6:I27" si="13">G6*0.375+1.125</f>
        <v>1.875</v>
      </c>
      <c r="J6" s="20">
        <f t="shared" si="6"/>
        <v>0.21052631578947367</v>
      </c>
      <c r="K6" s="19">
        <f t="shared" ref="K6:K27" si="14">1000/(H6+I6)</f>
        <v>421.05263157894734</v>
      </c>
      <c r="L6" s="21">
        <f t="shared" ref="L6:L27" si="15">(K6-B6)/B6</f>
        <v>5.1169590643273593E-3</v>
      </c>
      <c r="N6">
        <f t="shared" si="2"/>
        <v>134</v>
      </c>
      <c r="O6">
        <f t="shared" si="3"/>
        <v>2110</v>
      </c>
      <c r="P6" s="1">
        <f t="shared" si="4"/>
        <v>5011.25</v>
      </c>
      <c r="Q6" s="3">
        <f t="shared" si="5"/>
        <v>-5.704365079365079E-3</v>
      </c>
    </row>
    <row r="7" spans="1:19" x14ac:dyDescent="0.25">
      <c r="A7">
        <f t="shared" si="7"/>
        <v>11</v>
      </c>
      <c r="B7" s="4">
        <f t="shared" si="0"/>
        <v>384</v>
      </c>
      <c r="C7">
        <f t="shared" si="8"/>
        <v>2.6041666666666665</v>
      </c>
      <c r="E7" s="16">
        <f t="shared" si="9"/>
        <v>4</v>
      </c>
      <c r="F7" s="6">
        <f t="shared" si="10"/>
        <v>1</v>
      </c>
      <c r="G7" s="6">
        <f t="shared" si="11"/>
        <v>3</v>
      </c>
      <c r="H7" s="33">
        <f t="shared" si="12"/>
        <v>0.5</v>
      </c>
      <c r="I7" s="33">
        <f t="shared" si="13"/>
        <v>2.25</v>
      </c>
      <c r="J7" s="20">
        <f t="shared" ref="J7:J28" si="16">H7/(H7+I7)*100%</f>
        <v>0.18181818181818182</v>
      </c>
      <c r="K7" s="19">
        <f t="shared" si="14"/>
        <v>363.63636363636363</v>
      </c>
      <c r="L7" s="21">
        <f t="shared" si="15"/>
        <v>-5.303030303030306E-2</v>
      </c>
      <c r="N7">
        <f t="shared" si="2"/>
        <v>123</v>
      </c>
      <c r="O7">
        <f t="shared" si="3"/>
        <v>1937</v>
      </c>
      <c r="P7" s="1">
        <f t="shared" si="4"/>
        <v>5326.75</v>
      </c>
      <c r="Q7" s="3">
        <f t="shared" si="5"/>
        <v>5.6894841269841269E-2</v>
      </c>
    </row>
    <row r="8" spans="1:19" x14ac:dyDescent="0.25">
      <c r="A8">
        <f t="shared" si="7"/>
        <v>12</v>
      </c>
      <c r="B8" s="4">
        <f t="shared" si="0"/>
        <v>354.46153846153845</v>
      </c>
      <c r="C8">
        <f t="shared" si="8"/>
        <v>2.8211805555555558</v>
      </c>
      <c r="E8" s="16">
        <f t="shared" si="9"/>
        <v>4</v>
      </c>
      <c r="F8" s="6">
        <f t="shared" si="10"/>
        <v>1</v>
      </c>
      <c r="G8" s="6">
        <f t="shared" si="11"/>
        <v>3</v>
      </c>
      <c r="H8" s="33">
        <f t="shared" si="12"/>
        <v>0.5</v>
      </c>
      <c r="I8" s="33">
        <f t="shared" si="13"/>
        <v>2.25</v>
      </c>
      <c r="J8" s="20">
        <f t="shared" si="16"/>
        <v>0.18181818181818182</v>
      </c>
      <c r="K8" s="19">
        <f t="shared" si="14"/>
        <v>363.63636363636363</v>
      </c>
      <c r="L8" s="21">
        <f t="shared" si="15"/>
        <v>2.5883838383838381E-2</v>
      </c>
      <c r="N8">
        <f t="shared" si="2"/>
        <v>113</v>
      </c>
      <c r="O8">
        <f t="shared" si="3"/>
        <v>1779</v>
      </c>
      <c r="P8" s="1">
        <f t="shared" si="4"/>
        <v>4892.25</v>
      </c>
      <c r="Q8" s="3">
        <f t="shared" si="5"/>
        <v>-2.931547619047619E-2</v>
      </c>
    </row>
    <row r="9" spans="1:19" x14ac:dyDescent="0.25">
      <c r="A9">
        <f t="shared" si="7"/>
        <v>13</v>
      </c>
      <c r="B9" s="4">
        <f t="shared" si="0"/>
        <v>329.14285714285717</v>
      </c>
      <c r="C9">
        <f t="shared" si="8"/>
        <v>3.0381944444444442</v>
      </c>
      <c r="E9" s="16">
        <f t="shared" si="9"/>
        <v>5</v>
      </c>
      <c r="F9" s="6">
        <f t="shared" si="10"/>
        <v>1</v>
      </c>
      <c r="G9" s="6">
        <f t="shared" si="11"/>
        <v>4</v>
      </c>
      <c r="H9" s="33">
        <f t="shared" si="12"/>
        <v>0.5</v>
      </c>
      <c r="I9" s="33">
        <f t="shared" si="13"/>
        <v>2.625</v>
      </c>
      <c r="J9" s="20">
        <f t="shared" si="16"/>
        <v>0.16</v>
      </c>
      <c r="K9" s="19">
        <f t="shared" si="14"/>
        <v>320</v>
      </c>
      <c r="L9" s="21">
        <f t="shared" si="15"/>
        <v>-2.7777777777777849E-2</v>
      </c>
      <c r="N9">
        <f t="shared" si="2"/>
        <v>105</v>
      </c>
      <c r="O9">
        <f t="shared" si="3"/>
        <v>1653</v>
      </c>
      <c r="P9" s="1">
        <f t="shared" si="4"/>
        <v>5165.625</v>
      </c>
      <c r="Q9" s="3">
        <f t="shared" si="5"/>
        <v>2.492559523809524E-2</v>
      </c>
    </row>
    <row r="10" spans="1:19" x14ac:dyDescent="0.25">
      <c r="A10">
        <f t="shared" si="7"/>
        <v>14</v>
      </c>
      <c r="B10" s="4">
        <f t="shared" si="0"/>
        <v>307.2</v>
      </c>
      <c r="C10">
        <f t="shared" si="8"/>
        <v>3.2552083333333335</v>
      </c>
      <c r="E10" s="16">
        <f t="shared" si="9"/>
        <v>5</v>
      </c>
      <c r="F10" s="6">
        <f t="shared" si="10"/>
        <v>1</v>
      </c>
      <c r="G10" s="6">
        <f t="shared" si="11"/>
        <v>4</v>
      </c>
      <c r="H10" s="33">
        <f t="shared" si="12"/>
        <v>0.5</v>
      </c>
      <c r="I10" s="33">
        <f t="shared" si="13"/>
        <v>2.625</v>
      </c>
      <c r="J10" s="20">
        <f t="shared" si="16"/>
        <v>0.16</v>
      </c>
      <c r="K10" s="19">
        <f t="shared" si="14"/>
        <v>320</v>
      </c>
      <c r="L10" s="21">
        <f t="shared" si="15"/>
        <v>4.1666666666666706E-2</v>
      </c>
      <c r="N10">
        <f t="shared" si="2"/>
        <v>98</v>
      </c>
      <c r="O10">
        <f t="shared" si="3"/>
        <v>1543</v>
      </c>
      <c r="P10" s="1">
        <f t="shared" si="4"/>
        <v>4821.875</v>
      </c>
      <c r="Q10" s="3">
        <f t="shared" si="5"/>
        <v>-4.327876984126984E-2</v>
      </c>
    </row>
    <row r="11" spans="1:19" x14ac:dyDescent="0.25">
      <c r="A11">
        <f t="shared" si="7"/>
        <v>15</v>
      </c>
      <c r="B11" s="4">
        <f t="shared" si="0"/>
        <v>288</v>
      </c>
      <c r="C11">
        <f t="shared" si="8"/>
        <v>3.4722222222222223</v>
      </c>
      <c r="E11" s="16">
        <f t="shared" si="9"/>
        <v>6</v>
      </c>
      <c r="F11" s="6">
        <f t="shared" si="10"/>
        <v>2</v>
      </c>
      <c r="G11" s="6">
        <f t="shared" si="11"/>
        <v>4</v>
      </c>
      <c r="H11" s="33">
        <f t="shared" si="12"/>
        <v>0.875</v>
      </c>
      <c r="I11" s="33">
        <f t="shared" si="13"/>
        <v>2.625</v>
      </c>
      <c r="J11" s="20">
        <f t="shared" si="16"/>
        <v>0.25</v>
      </c>
      <c r="K11" s="19">
        <f t="shared" si="14"/>
        <v>285.71428571428572</v>
      </c>
      <c r="L11" s="21">
        <f t="shared" si="15"/>
        <v>-7.9365079365079083E-3</v>
      </c>
      <c r="N11">
        <f t="shared" si="2"/>
        <v>92</v>
      </c>
      <c r="O11">
        <f t="shared" si="3"/>
        <v>1449</v>
      </c>
      <c r="P11" s="1">
        <f t="shared" si="4"/>
        <v>5071.5</v>
      </c>
      <c r="Q11" s="3">
        <f t="shared" si="5"/>
        <v>6.2500000000000003E-3</v>
      </c>
    </row>
    <row r="12" spans="1:19" x14ac:dyDescent="0.25">
      <c r="A12">
        <f t="shared" si="7"/>
        <v>16</v>
      </c>
      <c r="B12" s="4">
        <f t="shared" si="0"/>
        <v>271.05882352941177</v>
      </c>
      <c r="C12">
        <f t="shared" si="8"/>
        <v>3.6892361111111112</v>
      </c>
      <c r="E12" s="16">
        <f t="shared" si="9"/>
        <v>7</v>
      </c>
      <c r="F12" s="6">
        <f t="shared" si="10"/>
        <v>2</v>
      </c>
      <c r="G12" s="6">
        <f t="shared" si="11"/>
        <v>5</v>
      </c>
      <c r="H12" s="33">
        <f t="shared" si="12"/>
        <v>0.875</v>
      </c>
      <c r="I12" s="33">
        <f t="shared" si="13"/>
        <v>3</v>
      </c>
      <c r="J12" s="20">
        <f t="shared" si="16"/>
        <v>0.22580645161290322</v>
      </c>
      <c r="K12" s="19">
        <f t="shared" si="14"/>
        <v>258.06451612903226</v>
      </c>
      <c r="L12" s="21">
        <f t="shared" si="15"/>
        <v>-4.7939068100358438E-2</v>
      </c>
      <c r="N12">
        <f t="shared" si="2"/>
        <v>87</v>
      </c>
      <c r="O12">
        <f t="shared" si="3"/>
        <v>1370</v>
      </c>
      <c r="P12" s="1">
        <f t="shared" si="4"/>
        <v>5308.75</v>
      </c>
      <c r="Q12" s="3">
        <f t="shared" si="5"/>
        <v>5.3323412698412696E-2</v>
      </c>
    </row>
    <row r="13" spans="1:19" x14ac:dyDescent="0.25">
      <c r="A13">
        <f t="shared" si="7"/>
        <v>17</v>
      </c>
      <c r="B13" s="4">
        <f t="shared" si="0"/>
        <v>256</v>
      </c>
      <c r="C13">
        <f t="shared" si="8"/>
        <v>3.90625</v>
      </c>
      <c r="E13" s="16">
        <f t="shared" si="9"/>
        <v>7</v>
      </c>
      <c r="F13" s="6">
        <f t="shared" si="10"/>
        <v>2</v>
      </c>
      <c r="G13" s="6">
        <f t="shared" si="11"/>
        <v>5</v>
      </c>
      <c r="H13" s="33">
        <f t="shared" si="12"/>
        <v>0.875</v>
      </c>
      <c r="I13" s="33">
        <f t="shared" si="13"/>
        <v>3</v>
      </c>
      <c r="J13" s="20">
        <f t="shared" si="16"/>
        <v>0.22580645161290322</v>
      </c>
      <c r="K13" s="19">
        <f t="shared" si="14"/>
        <v>258.06451612903226</v>
      </c>
      <c r="L13" s="21">
        <f t="shared" si="15"/>
        <v>8.0645161290322509E-3</v>
      </c>
      <c r="N13">
        <f t="shared" si="2"/>
        <v>82</v>
      </c>
      <c r="O13">
        <f t="shared" si="3"/>
        <v>1291</v>
      </c>
      <c r="P13" s="1">
        <f t="shared" si="4"/>
        <v>5002.625</v>
      </c>
      <c r="Q13" s="3">
        <f t="shared" si="5"/>
        <v>-7.4156746031746028E-3</v>
      </c>
    </row>
    <row r="14" spans="1:19" x14ac:dyDescent="0.25">
      <c r="A14">
        <f t="shared" si="7"/>
        <v>18</v>
      </c>
      <c r="B14" s="4">
        <f t="shared" si="0"/>
        <v>242.52631578947367</v>
      </c>
      <c r="C14">
        <f t="shared" si="8"/>
        <v>4.1232638888888893</v>
      </c>
      <c r="E14" s="16">
        <f t="shared" si="9"/>
        <v>8</v>
      </c>
      <c r="F14" s="6">
        <f t="shared" si="10"/>
        <v>2</v>
      </c>
      <c r="G14" s="6">
        <f t="shared" si="11"/>
        <v>6</v>
      </c>
      <c r="H14" s="33">
        <f t="shared" si="12"/>
        <v>0.875</v>
      </c>
      <c r="I14" s="33">
        <f t="shared" si="13"/>
        <v>3.375</v>
      </c>
      <c r="J14" s="20">
        <f t="shared" si="16"/>
        <v>0.20588235294117646</v>
      </c>
      <c r="K14" s="19">
        <f t="shared" si="14"/>
        <v>235.29411764705881</v>
      </c>
      <c r="L14" s="21">
        <f t="shared" si="15"/>
        <v>-2.9820261437908491E-2</v>
      </c>
      <c r="N14">
        <f t="shared" si="2"/>
        <v>78</v>
      </c>
      <c r="O14">
        <f t="shared" si="3"/>
        <v>1228</v>
      </c>
      <c r="P14" s="1">
        <f t="shared" si="4"/>
        <v>5219</v>
      </c>
      <c r="Q14" s="3">
        <f t="shared" si="5"/>
        <v>3.5515873015873015E-2</v>
      </c>
    </row>
    <row r="15" spans="1:19" x14ac:dyDescent="0.25">
      <c r="A15">
        <f t="shared" si="7"/>
        <v>19</v>
      </c>
      <c r="B15" s="4">
        <f t="shared" si="0"/>
        <v>230.4</v>
      </c>
      <c r="C15">
        <f t="shared" si="8"/>
        <v>4.3402777777777777</v>
      </c>
      <c r="E15" s="16">
        <f t="shared" si="9"/>
        <v>8</v>
      </c>
      <c r="F15" s="6">
        <f t="shared" si="10"/>
        <v>2</v>
      </c>
      <c r="G15" s="6">
        <f t="shared" si="11"/>
        <v>6</v>
      </c>
      <c r="H15" s="33">
        <f t="shared" si="12"/>
        <v>0.875</v>
      </c>
      <c r="I15" s="33">
        <f t="shared" si="13"/>
        <v>3.375</v>
      </c>
      <c r="J15" s="20">
        <f t="shared" si="16"/>
        <v>0.20588235294117646</v>
      </c>
      <c r="K15" s="19">
        <f t="shared" si="14"/>
        <v>235.29411764705881</v>
      </c>
      <c r="L15" s="21">
        <f t="shared" si="15"/>
        <v>2.1241830065359402E-2</v>
      </c>
      <c r="N15">
        <f t="shared" si="2"/>
        <v>74</v>
      </c>
      <c r="O15">
        <f t="shared" si="3"/>
        <v>1165</v>
      </c>
      <c r="P15" s="1">
        <f t="shared" si="4"/>
        <v>4951.25</v>
      </c>
      <c r="Q15" s="3">
        <f t="shared" si="5"/>
        <v>-1.7609126984126984E-2</v>
      </c>
    </row>
    <row r="16" spans="1:19" x14ac:dyDescent="0.25">
      <c r="A16">
        <f t="shared" si="7"/>
        <v>20</v>
      </c>
      <c r="B16" s="4">
        <f t="shared" si="0"/>
        <v>219.42857142857142</v>
      </c>
      <c r="C16">
        <f t="shared" si="8"/>
        <v>4.557291666666667</v>
      </c>
      <c r="E16" s="16">
        <f t="shared" si="9"/>
        <v>9</v>
      </c>
      <c r="F16" s="6">
        <f t="shared" si="10"/>
        <v>2</v>
      </c>
      <c r="G16" s="6">
        <f t="shared" si="11"/>
        <v>7</v>
      </c>
      <c r="H16" s="33">
        <f t="shared" si="12"/>
        <v>0.875</v>
      </c>
      <c r="I16" s="33">
        <f t="shared" si="13"/>
        <v>3.75</v>
      </c>
      <c r="J16" s="20">
        <f t="shared" si="16"/>
        <v>0.1891891891891892</v>
      </c>
      <c r="K16" s="19">
        <f t="shared" si="14"/>
        <v>216.21621621621622</v>
      </c>
      <c r="L16" s="21">
        <f t="shared" si="15"/>
        <v>-1.4639639639639546E-2</v>
      </c>
      <c r="N16">
        <f t="shared" si="2"/>
        <v>70</v>
      </c>
      <c r="O16">
        <f t="shared" si="3"/>
        <v>1102</v>
      </c>
      <c r="P16" s="1">
        <f t="shared" si="4"/>
        <v>5096.75</v>
      </c>
      <c r="Q16" s="3">
        <f t="shared" si="5"/>
        <v>1.1259920634920635E-2</v>
      </c>
    </row>
    <row r="17" spans="1:20" x14ac:dyDescent="0.25">
      <c r="A17">
        <f t="shared" si="7"/>
        <v>21</v>
      </c>
      <c r="B17" s="4">
        <f t="shared" si="0"/>
        <v>209.45454545454547</v>
      </c>
      <c r="C17">
        <f t="shared" si="8"/>
        <v>4.7743055555555554</v>
      </c>
      <c r="E17" s="16">
        <f t="shared" si="9"/>
        <v>9</v>
      </c>
      <c r="F17" s="6">
        <f t="shared" si="10"/>
        <v>2</v>
      </c>
      <c r="G17" s="6">
        <f t="shared" si="11"/>
        <v>7</v>
      </c>
      <c r="H17" s="33">
        <f t="shared" si="12"/>
        <v>0.875</v>
      </c>
      <c r="I17" s="33">
        <f t="shared" si="13"/>
        <v>3.75</v>
      </c>
      <c r="J17" s="20">
        <f t="shared" si="16"/>
        <v>0.1891891891891892</v>
      </c>
      <c r="K17" s="19">
        <f t="shared" si="14"/>
        <v>216.21621621621622</v>
      </c>
      <c r="L17" s="21">
        <f t="shared" si="15"/>
        <v>3.2282282282282256E-2</v>
      </c>
      <c r="N17">
        <f t="shared" si="2"/>
        <v>67</v>
      </c>
      <c r="O17">
        <f t="shared" si="3"/>
        <v>1055</v>
      </c>
      <c r="P17" s="1">
        <f t="shared" si="4"/>
        <v>4879.375</v>
      </c>
      <c r="Q17" s="3">
        <f t="shared" si="5"/>
        <v>-3.187003968253968E-2</v>
      </c>
    </row>
    <row r="18" spans="1:20" x14ac:dyDescent="0.25">
      <c r="A18">
        <f t="shared" si="7"/>
        <v>22</v>
      </c>
      <c r="B18" s="4">
        <f t="shared" si="0"/>
        <v>200.34782608695653</v>
      </c>
      <c r="C18">
        <f t="shared" si="8"/>
        <v>4.9913194444444446</v>
      </c>
      <c r="E18" s="16">
        <f t="shared" si="9"/>
        <v>10</v>
      </c>
      <c r="F18" s="6">
        <f t="shared" si="10"/>
        <v>3</v>
      </c>
      <c r="G18" s="6">
        <f t="shared" si="11"/>
        <v>7</v>
      </c>
      <c r="H18" s="33">
        <f t="shared" si="12"/>
        <v>1.25</v>
      </c>
      <c r="I18" s="33">
        <f t="shared" si="13"/>
        <v>3.75</v>
      </c>
      <c r="J18" s="20">
        <f t="shared" si="16"/>
        <v>0.25</v>
      </c>
      <c r="K18" s="19">
        <f t="shared" si="14"/>
        <v>200</v>
      </c>
      <c r="L18" s="21">
        <f t="shared" si="15"/>
        <v>-1.7361111111111542E-3</v>
      </c>
      <c r="N18">
        <f t="shared" si="2"/>
        <v>64</v>
      </c>
      <c r="O18">
        <f t="shared" si="3"/>
        <v>1008</v>
      </c>
      <c r="P18" s="1">
        <f t="shared" si="4"/>
        <v>5040</v>
      </c>
      <c r="Q18" s="3">
        <f t="shared" si="5"/>
        <v>0</v>
      </c>
    </row>
    <row r="19" spans="1:20" x14ac:dyDescent="0.25">
      <c r="A19">
        <f t="shared" si="7"/>
        <v>23</v>
      </c>
      <c r="B19" s="4">
        <f t="shared" si="0"/>
        <v>192</v>
      </c>
      <c r="C19">
        <f t="shared" si="8"/>
        <v>5.208333333333333</v>
      </c>
      <c r="E19" s="16">
        <f t="shared" si="9"/>
        <v>11</v>
      </c>
      <c r="F19" s="6">
        <f t="shared" si="10"/>
        <v>3</v>
      </c>
      <c r="G19" s="6">
        <f t="shared" si="11"/>
        <v>8</v>
      </c>
      <c r="H19" s="33">
        <f t="shared" si="12"/>
        <v>1.25</v>
      </c>
      <c r="I19" s="33">
        <f t="shared" si="13"/>
        <v>4.125</v>
      </c>
      <c r="J19" s="20">
        <f t="shared" si="16"/>
        <v>0.23255813953488372</v>
      </c>
      <c r="K19" s="19">
        <f t="shared" si="14"/>
        <v>186.04651162790697</v>
      </c>
      <c r="L19" s="21">
        <f t="shared" si="15"/>
        <v>-3.1007751937984551E-2</v>
      </c>
      <c r="N19">
        <f t="shared" si="2"/>
        <v>61</v>
      </c>
      <c r="O19">
        <f t="shared" si="3"/>
        <v>960</v>
      </c>
      <c r="P19" s="1">
        <f t="shared" si="4"/>
        <v>5160</v>
      </c>
      <c r="Q19" s="3">
        <f t="shared" si="5"/>
        <v>2.3809523809523808E-2</v>
      </c>
    </row>
    <row r="20" spans="1:20" x14ac:dyDescent="0.25">
      <c r="A20">
        <f t="shared" si="7"/>
        <v>24</v>
      </c>
      <c r="B20" s="4">
        <f t="shared" si="0"/>
        <v>184.32</v>
      </c>
      <c r="C20">
        <f t="shared" si="8"/>
        <v>5.4253472222222223</v>
      </c>
      <c r="E20" s="16">
        <f t="shared" si="9"/>
        <v>11</v>
      </c>
      <c r="F20" s="6">
        <f t="shared" si="10"/>
        <v>3</v>
      </c>
      <c r="G20" s="6">
        <f t="shared" si="11"/>
        <v>8</v>
      </c>
      <c r="H20" s="33">
        <f t="shared" si="12"/>
        <v>1.25</v>
      </c>
      <c r="I20" s="33">
        <f t="shared" si="13"/>
        <v>4.125</v>
      </c>
      <c r="J20" s="20">
        <f t="shared" si="16"/>
        <v>0.23255813953488372</v>
      </c>
      <c r="K20" s="19">
        <f t="shared" si="14"/>
        <v>186.04651162790697</v>
      </c>
      <c r="L20" s="21">
        <f t="shared" si="15"/>
        <v>9.3669250645994628E-3</v>
      </c>
      <c r="N20">
        <f t="shared" si="2"/>
        <v>59</v>
      </c>
      <c r="O20">
        <f t="shared" si="3"/>
        <v>929</v>
      </c>
      <c r="P20" s="1">
        <f t="shared" si="4"/>
        <v>4993.375</v>
      </c>
      <c r="Q20" s="3">
        <f t="shared" si="5"/>
        <v>-9.2509920634920636E-3</v>
      </c>
    </row>
    <row r="21" spans="1:20" x14ac:dyDescent="0.25">
      <c r="A21">
        <f t="shared" si="7"/>
        <v>25</v>
      </c>
      <c r="B21" s="4">
        <f t="shared" si="0"/>
        <v>177.23076923076923</v>
      </c>
      <c r="C21">
        <f t="shared" si="8"/>
        <v>5.6423611111111116</v>
      </c>
      <c r="E21" s="16">
        <f t="shared" si="9"/>
        <v>12</v>
      </c>
      <c r="F21" s="6">
        <f t="shared" si="10"/>
        <v>3</v>
      </c>
      <c r="G21" s="6">
        <f t="shared" si="11"/>
        <v>9</v>
      </c>
      <c r="H21" s="33">
        <f t="shared" si="12"/>
        <v>1.25</v>
      </c>
      <c r="I21" s="33">
        <f t="shared" si="13"/>
        <v>4.5</v>
      </c>
      <c r="J21" s="20">
        <f t="shared" si="16"/>
        <v>0.21739130434782608</v>
      </c>
      <c r="K21" s="19">
        <f t="shared" si="14"/>
        <v>173.91304347826087</v>
      </c>
      <c r="L21" s="21">
        <f t="shared" si="15"/>
        <v>-1.8719806763284972E-2</v>
      </c>
      <c r="N21">
        <f t="shared" si="2"/>
        <v>57</v>
      </c>
      <c r="O21">
        <f t="shared" si="3"/>
        <v>897</v>
      </c>
      <c r="P21" s="1">
        <f t="shared" si="4"/>
        <v>5157.75</v>
      </c>
      <c r="Q21" s="3">
        <f t="shared" si="5"/>
        <v>2.3363095238095238E-2</v>
      </c>
    </row>
    <row r="22" spans="1:20" x14ac:dyDescent="0.25">
      <c r="A22">
        <f t="shared" si="7"/>
        <v>26</v>
      </c>
      <c r="B22" s="4">
        <f t="shared" si="0"/>
        <v>170.66666666666666</v>
      </c>
      <c r="C22">
        <f t="shared" si="8"/>
        <v>5.859375</v>
      </c>
      <c r="E22" s="16">
        <f t="shared" si="9"/>
        <v>12</v>
      </c>
      <c r="F22" s="6">
        <f t="shared" si="10"/>
        <v>3</v>
      </c>
      <c r="G22" s="6">
        <f t="shared" si="11"/>
        <v>9</v>
      </c>
      <c r="H22" s="33">
        <f t="shared" si="12"/>
        <v>1.25</v>
      </c>
      <c r="I22" s="33">
        <f t="shared" si="13"/>
        <v>4.5</v>
      </c>
      <c r="J22" s="20">
        <f t="shared" si="16"/>
        <v>0.21739130434782608</v>
      </c>
      <c r="K22" s="19">
        <f t="shared" si="14"/>
        <v>173.91304347826087</v>
      </c>
      <c r="L22" s="21">
        <f t="shared" si="15"/>
        <v>1.9021739130434867E-2</v>
      </c>
      <c r="N22">
        <f t="shared" si="2"/>
        <v>55</v>
      </c>
      <c r="O22">
        <f t="shared" si="3"/>
        <v>866</v>
      </c>
      <c r="P22" s="1">
        <f t="shared" si="4"/>
        <v>4979.5</v>
      </c>
      <c r="Q22" s="3">
        <f t="shared" si="5"/>
        <v>-1.2003968253968255E-2</v>
      </c>
    </row>
    <row r="23" spans="1:20" x14ac:dyDescent="0.25">
      <c r="A23">
        <f t="shared" si="7"/>
        <v>27</v>
      </c>
      <c r="B23" s="4">
        <f t="shared" si="0"/>
        <v>164.57142857142858</v>
      </c>
      <c r="C23">
        <f t="shared" si="8"/>
        <v>6.0763888888888884</v>
      </c>
      <c r="E23" s="16">
        <f t="shared" si="9"/>
        <v>13</v>
      </c>
      <c r="F23" s="6">
        <f t="shared" si="10"/>
        <v>3</v>
      </c>
      <c r="G23" s="6">
        <f t="shared" si="11"/>
        <v>10</v>
      </c>
      <c r="H23" s="33">
        <f t="shared" si="12"/>
        <v>1.25</v>
      </c>
      <c r="I23" s="33">
        <f t="shared" si="13"/>
        <v>4.875</v>
      </c>
      <c r="J23" s="20">
        <f t="shared" si="16"/>
        <v>0.20408163265306123</v>
      </c>
      <c r="K23" s="19">
        <f t="shared" si="14"/>
        <v>163.26530612244898</v>
      </c>
      <c r="L23" s="21">
        <f t="shared" si="15"/>
        <v>-7.9365079365080315E-3</v>
      </c>
      <c r="N23">
        <f t="shared" si="2"/>
        <v>53</v>
      </c>
      <c r="O23">
        <f t="shared" si="3"/>
        <v>834</v>
      </c>
      <c r="P23" s="1">
        <f t="shared" si="4"/>
        <v>5108.25</v>
      </c>
      <c r="Q23" s="3">
        <f t="shared" si="5"/>
        <v>1.3541666666666667E-2</v>
      </c>
      <c r="T23" s="12"/>
    </row>
    <row r="24" spans="1:20" x14ac:dyDescent="0.25">
      <c r="A24">
        <f t="shared" si="7"/>
        <v>28</v>
      </c>
      <c r="B24" s="4">
        <f t="shared" si="0"/>
        <v>158.89655172413794</v>
      </c>
      <c r="C24">
        <f t="shared" si="8"/>
        <v>6.2934027777777777</v>
      </c>
      <c r="E24" s="16">
        <f t="shared" si="9"/>
        <v>13</v>
      </c>
      <c r="F24" s="6">
        <f t="shared" si="10"/>
        <v>3</v>
      </c>
      <c r="G24" s="6">
        <f t="shared" si="11"/>
        <v>10</v>
      </c>
      <c r="H24" s="33">
        <f t="shared" si="12"/>
        <v>1.25</v>
      </c>
      <c r="I24" s="33">
        <f t="shared" si="13"/>
        <v>4.875</v>
      </c>
      <c r="J24" s="20">
        <f t="shared" si="16"/>
        <v>0.20408163265306123</v>
      </c>
      <c r="K24" s="19">
        <f t="shared" si="14"/>
        <v>163.26530612244898</v>
      </c>
      <c r="L24" s="21">
        <f t="shared" si="15"/>
        <v>2.7494331065759582E-2</v>
      </c>
      <c r="N24">
        <f t="shared" si="2"/>
        <v>51</v>
      </c>
      <c r="O24">
        <f t="shared" si="3"/>
        <v>803</v>
      </c>
      <c r="P24" s="1">
        <f t="shared" si="4"/>
        <v>4918.375</v>
      </c>
      <c r="Q24" s="3">
        <f t="shared" si="5"/>
        <v>-2.4131944444444445E-2</v>
      </c>
    </row>
    <row r="25" spans="1:20" x14ac:dyDescent="0.25">
      <c r="A25">
        <f t="shared" si="7"/>
        <v>29</v>
      </c>
      <c r="B25" s="4">
        <f t="shared" si="0"/>
        <v>153.6</v>
      </c>
      <c r="C25">
        <f t="shared" si="8"/>
        <v>6.510416666666667</v>
      </c>
      <c r="E25" s="16">
        <f t="shared" si="9"/>
        <v>14</v>
      </c>
      <c r="F25" s="6">
        <f t="shared" si="10"/>
        <v>4</v>
      </c>
      <c r="G25" s="6">
        <f t="shared" si="11"/>
        <v>10</v>
      </c>
      <c r="H25" s="33">
        <f t="shared" si="12"/>
        <v>1.625</v>
      </c>
      <c r="I25" s="33">
        <f t="shared" si="13"/>
        <v>4.875</v>
      </c>
      <c r="J25" s="20">
        <f t="shared" si="16"/>
        <v>0.25</v>
      </c>
      <c r="K25" s="19">
        <f t="shared" si="14"/>
        <v>153.84615384615384</v>
      </c>
      <c r="L25" s="21">
        <f t="shared" si="15"/>
        <v>1.6025641025640969E-3</v>
      </c>
      <c r="N25">
        <f t="shared" si="2"/>
        <v>49</v>
      </c>
      <c r="O25">
        <f t="shared" si="3"/>
        <v>771</v>
      </c>
      <c r="P25" s="1">
        <f t="shared" si="4"/>
        <v>5011.5</v>
      </c>
      <c r="Q25" s="3">
        <f t="shared" si="5"/>
        <v>-5.6547619047619046E-3</v>
      </c>
    </row>
    <row r="26" spans="1:20" x14ac:dyDescent="0.25">
      <c r="A26">
        <f t="shared" si="7"/>
        <v>30</v>
      </c>
      <c r="B26" s="4">
        <f t="shared" si="0"/>
        <v>148.64516129032259</v>
      </c>
      <c r="C26">
        <f t="shared" si="8"/>
        <v>6.7274305555555554</v>
      </c>
      <c r="E26" s="16">
        <f t="shared" si="9"/>
        <v>15</v>
      </c>
      <c r="F26" s="6">
        <f t="shared" si="10"/>
        <v>4</v>
      </c>
      <c r="G26" s="6">
        <f t="shared" si="11"/>
        <v>11</v>
      </c>
      <c r="H26" s="33">
        <f t="shared" si="12"/>
        <v>1.625</v>
      </c>
      <c r="I26" s="33">
        <f t="shared" si="13"/>
        <v>5.25</v>
      </c>
      <c r="J26" s="20">
        <f t="shared" si="16"/>
        <v>0.23636363636363636</v>
      </c>
      <c r="K26" s="19">
        <f t="shared" si="14"/>
        <v>145.45454545454547</v>
      </c>
      <c r="L26" s="21">
        <f t="shared" si="15"/>
        <v>-2.1464646464646443E-2</v>
      </c>
      <c r="N26">
        <f t="shared" si="2"/>
        <v>48</v>
      </c>
      <c r="O26">
        <f t="shared" si="3"/>
        <v>756</v>
      </c>
      <c r="P26" s="1">
        <f t="shared" si="4"/>
        <v>5197.5</v>
      </c>
      <c r="Q26" s="3">
        <f t="shared" si="5"/>
        <v>3.125E-2</v>
      </c>
    </row>
    <row r="27" spans="1:20" x14ac:dyDescent="0.25">
      <c r="A27">
        <f t="shared" si="7"/>
        <v>31</v>
      </c>
      <c r="B27" s="4">
        <f t="shared" si="0"/>
        <v>144</v>
      </c>
      <c r="C27">
        <f t="shared" si="8"/>
        <v>6.9444444444444446</v>
      </c>
      <c r="E27" s="16">
        <f t="shared" si="9"/>
        <v>15</v>
      </c>
      <c r="F27" s="6">
        <f t="shared" si="10"/>
        <v>4</v>
      </c>
      <c r="G27" s="6">
        <f t="shared" si="11"/>
        <v>11</v>
      </c>
      <c r="H27" s="33">
        <f t="shared" si="12"/>
        <v>1.625</v>
      </c>
      <c r="I27" s="33">
        <f t="shared" si="13"/>
        <v>5.25</v>
      </c>
      <c r="J27" s="20">
        <f t="shared" si="16"/>
        <v>0.23636363636363636</v>
      </c>
      <c r="K27" s="19">
        <f t="shared" si="14"/>
        <v>145.45454545454547</v>
      </c>
      <c r="L27" s="21">
        <f t="shared" si="15"/>
        <v>1.010101010101019E-2</v>
      </c>
      <c r="N27">
        <f t="shared" si="2"/>
        <v>46</v>
      </c>
      <c r="O27">
        <f t="shared" si="3"/>
        <v>724</v>
      </c>
      <c r="P27" s="1">
        <f t="shared" si="4"/>
        <v>4977.5</v>
      </c>
      <c r="Q27" s="3">
        <f t="shared" si="5"/>
        <v>-1.240079365079365E-2</v>
      </c>
    </row>
    <row r="28" spans="1:20" x14ac:dyDescent="0.25">
      <c r="A28">
        <f t="shared" si="7"/>
        <v>32</v>
      </c>
      <c r="B28" s="4">
        <f t="shared" si="0"/>
        <v>139.63636363636363</v>
      </c>
      <c r="C28">
        <f t="shared" si="8"/>
        <v>7.1614583333333339</v>
      </c>
      <c r="E28" s="16">
        <f t="shared" ref="E28:E91" si="17">ROUND((148*(A28+1)-852)/256,0)</f>
        <v>16</v>
      </c>
      <c r="F28" s="6">
        <f t="shared" si="10"/>
        <v>4</v>
      </c>
      <c r="G28" s="6">
        <f t="shared" ref="G28:G91" si="18">E28-F28</f>
        <v>12</v>
      </c>
      <c r="H28" s="33">
        <f t="shared" ref="H28:H91" si="19">F28*0.375+0.125</f>
        <v>1.625</v>
      </c>
      <c r="I28" s="33">
        <f t="shared" ref="I28:I91" si="20">G28*0.375+1.125</f>
        <v>5.625</v>
      </c>
      <c r="J28" s="20">
        <f t="shared" si="16"/>
        <v>0.22413793103448276</v>
      </c>
      <c r="K28" s="19">
        <f t="shared" ref="K28:K91" si="21">1000/(H28+I28)</f>
        <v>137.93103448275863</v>
      </c>
      <c r="L28" s="21">
        <f t="shared" ref="L28:L91" si="22">(K28-B28)/B28</f>
        <v>-1.2212643678160755E-2</v>
      </c>
      <c r="N28">
        <f t="shared" si="2"/>
        <v>45</v>
      </c>
      <c r="O28">
        <f t="shared" si="3"/>
        <v>708</v>
      </c>
      <c r="P28" s="1">
        <f t="shared" si="4"/>
        <v>5133</v>
      </c>
      <c r="Q28" s="3">
        <f t="shared" si="5"/>
        <v>1.8452380952380953E-2</v>
      </c>
    </row>
    <row r="29" spans="1:20" x14ac:dyDescent="0.25">
      <c r="A29">
        <f t="shared" si="7"/>
        <v>33</v>
      </c>
      <c r="B29" s="4">
        <f t="shared" si="0"/>
        <v>135.52941176470588</v>
      </c>
      <c r="C29">
        <f t="shared" si="8"/>
        <v>7.3784722222222223</v>
      </c>
      <c r="E29" s="16">
        <f t="shared" si="17"/>
        <v>16</v>
      </c>
      <c r="F29" s="6">
        <f t="shared" si="10"/>
        <v>4</v>
      </c>
      <c r="G29" s="6">
        <f t="shared" si="18"/>
        <v>12</v>
      </c>
      <c r="H29" s="33">
        <f t="shared" si="19"/>
        <v>1.625</v>
      </c>
      <c r="I29" s="33">
        <f t="shared" si="20"/>
        <v>5.625</v>
      </c>
      <c r="J29" s="20">
        <f t="shared" ref="J29:J92" si="23">H29/(H29+I29)*100%</f>
        <v>0.22413793103448276</v>
      </c>
      <c r="K29" s="19">
        <f t="shared" si="21"/>
        <v>137.93103448275863</v>
      </c>
      <c r="L29" s="21">
        <f t="shared" si="22"/>
        <v>1.7720306513410042E-2</v>
      </c>
      <c r="N29">
        <f t="shared" si="2"/>
        <v>43</v>
      </c>
      <c r="O29">
        <f t="shared" si="3"/>
        <v>677</v>
      </c>
      <c r="P29" s="1">
        <f t="shared" si="4"/>
        <v>4908.25</v>
      </c>
      <c r="Q29" s="3">
        <f t="shared" si="5"/>
        <v>-2.6140873015873017E-2</v>
      </c>
    </row>
    <row r="30" spans="1:20" x14ac:dyDescent="0.25">
      <c r="A30">
        <f t="shared" si="7"/>
        <v>34</v>
      </c>
      <c r="B30" s="4">
        <f t="shared" si="0"/>
        <v>131.65714285714284</v>
      </c>
      <c r="C30">
        <f t="shared" si="8"/>
        <v>7.5954861111111116</v>
      </c>
      <c r="E30" s="16">
        <f t="shared" si="17"/>
        <v>17</v>
      </c>
      <c r="F30" s="6">
        <f t="shared" si="10"/>
        <v>4</v>
      </c>
      <c r="G30" s="6">
        <f t="shared" si="18"/>
        <v>13</v>
      </c>
      <c r="H30" s="33">
        <f t="shared" si="19"/>
        <v>1.625</v>
      </c>
      <c r="I30" s="33">
        <f t="shared" si="20"/>
        <v>6</v>
      </c>
      <c r="J30" s="20">
        <f t="shared" si="23"/>
        <v>0.21311475409836064</v>
      </c>
      <c r="K30" s="19">
        <f t="shared" si="21"/>
        <v>131.14754098360655</v>
      </c>
      <c r="L30" s="21">
        <f t="shared" si="22"/>
        <v>-3.8706739526411489E-3</v>
      </c>
      <c r="N30">
        <f t="shared" si="2"/>
        <v>42</v>
      </c>
      <c r="O30">
        <f t="shared" si="3"/>
        <v>661</v>
      </c>
      <c r="P30" s="1">
        <f t="shared" si="4"/>
        <v>5040.125</v>
      </c>
      <c r="Q30" s="3">
        <f t="shared" si="5"/>
        <v>2.4801587301587302E-5</v>
      </c>
    </row>
    <row r="31" spans="1:20" x14ac:dyDescent="0.25">
      <c r="A31">
        <f t="shared" si="7"/>
        <v>35</v>
      </c>
      <c r="B31" s="4">
        <f t="shared" si="0"/>
        <v>128</v>
      </c>
      <c r="C31">
        <f t="shared" si="8"/>
        <v>7.8125</v>
      </c>
      <c r="E31" s="16">
        <f t="shared" si="17"/>
        <v>17</v>
      </c>
      <c r="F31" s="6">
        <f t="shared" si="10"/>
        <v>4</v>
      </c>
      <c r="G31" s="6">
        <f t="shared" si="18"/>
        <v>13</v>
      </c>
      <c r="H31" s="33">
        <f t="shared" si="19"/>
        <v>1.625</v>
      </c>
      <c r="I31" s="33">
        <f t="shared" si="20"/>
        <v>6</v>
      </c>
      <c r="J31" s="20">
        <f t="shared" si="23"/>
        <v>0.21311475409836064</v>
      </c>
      <c r="K31" s="19">
        <f t="shared" si="21"/>
        <v>131.14754098360655</v>
      </c>
      <c r="L31" s="21">
        <f t="shared" si="22"/>
        <v>2.4590163934426146E-2</v>
      </c>
      <c r="N31">
        <f t="shared" si="2"/>
        <v>41</v>
      </c>
      <c r="O31">
        <f t="shared" si="3"/>
        <v>645</v>
      </c>
      <c r="P31" s="1">
        <f t="shared" si="4"/>
        <v>4918.125</v>
      </c>
      <c r="Q31" s="3">
        <f t="shared" si="5"/>
        <v>-2.418154761904762E-2</v>
      </c>
    </row>
    <row r="32" spans="1:20" x14ac:dyDescent="0.25">
      <c r="A32">
        <f t="shared" si="7"/>
        <v>36</v>
      </c>
      <c r="B32" s="4">
        <f t="shared" si="0"/>
        <v>124.54054054054055</v>
      </c>
      <c r="C32">
        <f t="shared" si="8"/>
        <v>8.0295138888888893</v>
      </c>
      <c r="E32" s="16">
        <f t="shared" si="17"/>
        <v>18</v>
      </c>
      <c r="F32" s="6">
        <f t="shared" si="10"/>
        <v>5</v>
      </c>
      <c r="G32" s="6">
        <f t="shared" si="18"/>
        <v>13</v>
      </c>
      <c r="H32" s="33">
        <f t="shared" si="19"/>
        <v>2</v>
      </c>
      <c r="I32" s="33">
        <f t="shared" si="20"/>
        <v>6</v>
      </c>
      <c r="J32" s="20">
        <f t="shared" si="23"/>
        <v>0.25</v>
      </c>
      <c r="K32" s="19">
        <f t="shared" si="21"/>
        <v>125</v>
      </c>
      <c r="L32" s="21">
        <f t="shared" si="22"/>
        <v>3.6892361111110555E-3</v>
      </c>
      <c r="N32">
        <f t="shared" si="2"/>
        <v>40</v>
      </c>
      <c r="O32">
        <f t="shared" si="3"/>
        <v>630</v>
      </c>
      <c r="P32" s="1">
        <f t="shared" si="4"/>
        <v>5040</v>
      </c>
      <c r="Q32" s="3">
        <f t="shared" si="5"/>
        <v>0</v>
      </c>
    </row>
    <row r="33" spans="1:17" x14ac:dyDescent="0.25">
      <c r="A33">
        <f t="shared" si="7"/>
        <v>37</v>
      </c>
      <c r="B33" s="4">
        <f t="shared" si="0"/>
        <v>121.26315789473684</v>
      </c>
      <c r="C33">
        <f t="shared" si="8"/>
        <v>8.2465277777777786</v>
      </c>
      <c r="E33" s="16">
        <f t="shared" si="17"/>
        <v>19</v>
      </c>
      <c r="F33" s="6">
        <f t="shared" si="10"/>
        <v>5</v>
      </c>
      <c r="G33" s="6">
        <f t="shared" si="18"/>
        <v>14</v>
      </c>
      <c r="H33" s="33">
        <f t="shared" si="19"/>
        <v>2</v>
      </c>
      <c r="I33" s="33">
        <f t="shared" si="20"/>
        <v>6.375</v>
      </c>
      <c r="J33" s="20">
        <f t="shared" si="23"/>
        <v>0.23880597014925373</v>
      </c>
      <c r="K33" s="19">
        <f t="shared" si="21"/>
        <v>119.40298507462687</v>
      </c>
      <c r="L33" s="21">
        <f t="shared" si="22"/>
        <v>-1.5339966832504062E-2</v>
      </c>
      <c r="N33">
        <f t="shared" si="2"/>
        <v>39</v>
      </c>
      <c r="O33">
        <f t="shared" si="3"/>
        <v>614</v>
      </c>
      <c r="P33" s="1">
        <f t="shared" si="4"/>
        <v>5142.25</v>
      </c>
      <c r="Q33" s="3">
        <f t="shared" si="5"/>
        <v>2.0287698412698413E-2</v>
      </c>
    </row>
    <row r="34" spans="1:17" x14ac:dyDescent="0.25">
      <c r="A34">
        <f t="shared" si="7"/>
        <v>38</v>
      </c>
      <c r="B34" s="4">
        <f t="shared" si="0"/>
        <v>118.15384615384616</v>
      </c>
      <c r="C34">
        <f t="shared" si="8"/>
        <v>8.4635416666666661</v>
      </c>
      <c r="E34" s="16">
        <f t="shared" si="17"/>
        <v>19</v>
      </c>
      <c r="F34" s="6">
        <f t="shared" si="10"/>
        <v>5</v>
      </c>
      <c r="G34" s="6">
        <f t="shared" si="18"/>
        <v>14</v>
      </c>
      <c r="H34" s="33">
        <f t="shared" si="19"/>
        <v>2</v>
      </c>
      <c r="I34" s="33">
        <f t="shared" si="20"/>
        <v>6.375</v>
      </c>
      <c r="J34" s="20">
        <f t="shared" si="23"/>
        <v>0.23880597014925373</v>
      </c>
      <c r="K34" s="19">
        <f t="shared" si="21"/>
        <v>119.40298507462687</v>
      </c>
      <c r="L34" s="21">
        <f t="shared" si="22"/>
        <v>1.0572139303482561E-2</v>
      </c>
      <c r="N34">
        <f t="shared" si="2"/>
        <v>38</v>
      </c>
      <c r="O34">
        <f t="shared" si="3"/>
        <v>598</v>
      </c>
      <c r="P34" s="1">
        <f t="shared" si="4"/>
        <v>5008.25</v>
      </c>
      <c r="Q34" s="3">
        <f t="shared" si="5"/>
        <v>-6.2996031746031748E-3</v>
      </c>
    </row>
    <row r="35" spans="1:17" x14ac:dyDescent="0.25">
      <c r="A35">
        <f t="shared" si="7"/>
        <v>39</v>
      </c>
      <c r="B35" s="4">
        <f t="shared" si="0"/>
        <v>115.2</v>
      </c>
      <c r="C35">
        <f t="shared" si="8"/>
        <v>8.6805555555555554</v>
      </c>
      <c r="E35" s="16">
        <f t="shared" si="17"/>
        <v>20</v>
      </c>
      <c r="F35" s="6">
        <f t="shared" si="10"/>
        <v>5</v>
      </c>
      <c r="G35" s="6">
        <f t="shared" si="18"/>
        <v>15</v>
      </c>
      <c r="H35" s="33">
        <f t="shared" si="19"/>
        <v>2</v>
      </c>
      <c r="I35" s="33">
        <f t="shared" si="20"/>
        <v>6.75</v>
      </c>
      <c r="J35" s="20">
        <f t="shared" si="23"/>
        <v>0.22857142857142856</v>
      </c>
      <c r="K35" s="19">
        <f t="shared" si="21"/>
        <v>114.28571428571429</v>
      </c>
      <c r="L35" s="21">
        <f t="shared" si="22"/>
        <v>-7.9365079365079083E-3</v>
      </c>
      <c r="N35">
        <f t="shared" si="2"/>
        <v>37</v>
      </c>
      <c r="O35">
        <f t="shared" si="3"/>
        <v>582</v>
      </c>
      <c r="P35" s="1">
        <f t="shared" si="4"/>
        <v>5092.5</v>
      </c>
      <c r="Q35" s="3">
        <f t="shared" si="5"/>
        <v>1.0416666666666666E-2</v>
      </c>
    </row>
    <row r="36" spans="1:17" x14ac:dyDescent="0.25">
      <c r="A36">
        <f t="shared" si="7"/>
        <v>40</v>
      </c>
      <c r="B36" s="4">
        <f t="shared" si="0"/>
        <v>112.39024390243902</v>
      </c>
      <c r="C36">
        <f t="shared" si="8"/>
        <v>8.8975694444444446</v>
      </c>
      <c r="E36" s="16">
        <f t="shared" si="17"/>
        <v>20</v>
      </c>
      <c r="F36" s="6">
        <f t="shared" si="10"/>
        <v>5</v>
      </c>
      <c r="G36" s="6">
        <f t="shared" si="18"/>
        <v>15</v>
      </c>
      <c r="H36" s="33">
        <f t="shared" si="19"/>
        <v>2</v>
      </c>
      <c r="I36" s="33">
        <f t="shared" si="20"/>
        <v>6.75</v>
      </c>
      <c r="J36" s="20">
        <f t="shared" si="23"/>
        <v>0.22857142857142856</v>
      </c>
      <c r="K36" s="19">
        <f t="shared" si="21"/>
        <v>114.28571428571429</v>
      </c>
      <c r="L36" s="21">
        <f t="shared" si="22"/>
        <v>1.6865079365079416E-2</v>
      </c>
      <c r="N36">
        <f t="shared" si="2"/>
        <v>36</v>
      </c>
      <c r="O36">
        <f t="shared" si="3"/>
        <v>567</v>
      </c>
      <c r="P36" s="1">
        <f t="shared" si="4"/>
        <v>4961.25</v>
      </c>
      <c r="Q36" s="3">
        <f t="shared" si="5"/>
        <v>-1.5625E-2</v>
      </c>
    </row>
    <row r="37" spans="1:17" x14ac:dyDescent="0.25">
      <c r="A37">
        <f t="shared" si="7"/>
        <v>41</v>
      </c>
      <c r="B37" s="4">
        <f t="shared" si="0"/>
        <v>109.71428571428571</v>
      </c>
      <c r="C37">
        <f t="shared" si="8"/>
        <v>9.1145833333333339</v>
      </c>
      <c r="E37" s="16">
        <f t="shared" si="17"/>
        <v>21</v>
      </c>
      <c r="F37" s="6">
        <f t="shared" si="10"/>
        <v>5</v>
      </c>
      <c r="G37" s="6">
        <f t="shared" si="18"/>
        <v>16</v>
      </c>
      <c r="H37" s="33">
        <f t="shared" si="19"/>
        <v>2</v>
      </c>
      <c r="I37" s="33">
        <f t="shared" si="20"/>
        <v>7.125</v>
      </c>
      <c r="J37" s="20">
        <f t="shared" si="23"/>
        <v>0.21917808219178081</v>
      </c>
      <c r="K37" s="19">
        <f t="shared" si="21"/>
        <v>109.58904109589041</v>
      </c>
      <c r="L37" s="21">
        <f t="shared" si="22"/>
        <v>-1.1415525114154927E-3</v>
      </c>
      <c r="N37">
        <f t="shared" si="2"/>
        <v>35</v>
      </c>
      <c r="O37">
        <f t="shared" si="3"/>
        <v>551</v>
      </c>
      <c r="P37" s="1">
        <f t="shared" si="4"/>
        <v>5027.875</v>
      </c>
      <c r="Q37" s="3">
        <f t="shared" si="5"/>
        <v>-2.4057539682539684E-3</v>
      </c>
    </row>
    <row r="38" spans="1:17" x14ac:dyDescent="0.25">
      <c r="A38">
        <f t="shared" si="7"/>
        <v>42</v>
      </c>
      <c r="B38" s="4">
        <f t="shared" si="0"/>
        <v>107.16279069767442</v>
      </c>
      <c r="C38">
        <f t="shared" si="8"/>
        <v>9.3315972222222214</v>
      </c>
      <c r="E38" s="16">
        <f t="shared" si="17"/>
        <v>22</v>
      </c>
      <c r="F38" s="6">
        <f t="shared" si="10"/>
        <v>6</v>
      </c>
      <c r="G38" s="6">
        <f t="shared" si="18"/>
        <v>16</v>
      </c>
      <c r="H38" s="33">
        <f t="shared" si="19"/>
        <v>2.375</v>
      </c>
      <c r="I38" s="33">
        <f t="shared" si="20"/>
        <v>7.125</v>
      </c>
      <c r="J38" s="20">
        <f t="shared" si="23"/>
        <v>0.25</v>
      </c>
      <c r="K38" s="19">
        <f t="shared" si="21"/>
        <v>105.26315789473684</v>
      </c>
      <c r="L38" s="21">
        <f t="shared" si="22"/>
        <v>-1.7726608187134618E-2</v>
      </c>
      <c r="N38">
        <f t="shared" si="2"/>
        <v>34</v>
      </c>
      <c r="O38">
        <f t="shared" si="3"/>
        <v>535</v>
      </c>
      <c r="P38" s="1">
        <f t="shared" si="4"/>
        <v>5082.5</v>
      </c>
      <c r="Q38" s="3">
        <f t="shared" si="5"/>
        <v>8.4325396825396821E-3</v>
      </c>
    </row>
    <row r="39" spans="1:17" x14ac:dyDescent="0.25">
      <c r="A39">
        <f t="shared" si="7"/>
        <v>43</v>
      </c>
      <c r="B39" s="4">
        <f t="shared" si="0"/>
        <v>104.72727272727273</v>
      </c>
      <c r="C39">
        <f t="shared" si="8"/>
        <v>9.5486111111111107</v>
      </c>
      <c r="E39" s="16">
        <f t="shared" si="17"/>
        <v>22</v>
      </c>
      <c r="F39" s="6">
        <f t="shared" si="10"/>
        <v>6</v>
      </c>
      <c r="G39" s="6">
        <f t="shared" si="18"/>
        <v>16</v>
      </c>
      <c r="H39" s="33">
        <f t="shared" si="19"/>
        <v>2.375</v>
      </c>
      <c r="I39" s="33">
        <f t="shared" si="20"/>
        <v>7.125</v>
      </c>
      <c r="J39" s="20">
        <f t="shared" si="23"/>
        <v>0.25</v>
      </c>
      <c r="K39" s="19">
        <f t="shared" si="21"/>
        <v>105.26315789473684</v>
      </c>
      <c r="L39" s="21">
        <f t="shared" si="22"/>
        <v>5.1169590643273593E-3</v>
      </c>
      <c r="N39">
        <f t="shared" si="2"/>
        <v>34</v>
      </c>
      <c r="O39">
        <f t="shared" si="3"/>
        <v>535</v>
      </c>
      <c r="P39" s="1">
        <f t="shared" si="4"/>
        <v>5082.5</v>
      </c>
      <c r="Q39" s="3">
        <f t="shared" si="5"/>
        <v>8.4325396825396821E-3</v>
      </c>
    </row>
    <row r="40" spans="1:17" x14ac:dyDescent="0.25">
      <c r="A40">
        <f t="shared" si="7"/>
        <v>44</v>
      </c>
      <c r="B40" s="4">
        <f t="shared" si="0"/>
        <v>102.4</v>
      </c>
      <c r="C40">
        <f t="shared" si="8"/>
        <v>9.765625</v>
      </c>
      <c r="E40" s="16">
        <f t="shared" si="17"/>
        <v>23</v>
      </c>
      <c r="F40" s="6">
        <f t="shared" si="10"/>
        <v>6</v>
      </c>
      <c r="G40" s="6">
        <f t="shared" si="18"/>
        <v>17</v>
      </c>
      <c r="H40" s="33">
        <f t="shared" si="19"/>
        <v>2.375</v>
      </c>
      <c r="I40" s="33">
        <f t="shared" si="20"/>
        <v>7.5</v>
      </c>
      <c r="J40" s="20">
        <f t="shared" si="23"/>
        <v>0.24050632911392406</v>
      </c>
      <c r="K40" s="19">
        <f t="shared" si="21"/>
        <v>101.26582278481013</v>
      </c>
      <c r="L40" s="21">
        <f t="shared" si="22"/>
        <v>-1.1075949367088667E-2</v>
      </c>
      <c r="N40">
        <f t="shared" si="2"/>
        <v>33</v>
      </c>
      <c r="O40">
        <f t="shared" si="3"/>
        <v>519</v>
      </c>
      <c r="P40" s="1">
        <f t="shared" si="4"/>
        <v>5125.125</v>
      </c>
      <c r="Q40" s="3">
        <f t="shared" si="5"/>
        <v>1.6889880952380951E-2</v>
      </c>
    </row>
    <row r="41" spans="1:17" x14ac:dyDescent="0.25">
      <c r="A41">
        <f t="shared" si="7"/>
        <v>45</v>
      </c>
      <c r="B41" s="4">
        <f t="shared" si="0"/>
        <v>100.17391304347827</v>
      </c>
      <c r="C41">
        <f t="shared" si="8"/>
        <v>9.9826388888888893</v>
      </c>
      <c r="E41" s="16">
        <f t="shared" si="17"/>
        <v>23</v>
      </c>
      <c r="F41" s="6">
        <f t="shared" si="10"/>
        <v>6</v>
      </c>
      <c r="G41" s="6">
        <f t="shared" si="18"/>
        <v>17</v>
      </c>
      <c r="H41" s="33">
        <f t="shared" si="19"/>
        <v>2.375</v>
      </c>
      <c r="I41" s="33">
        <f t="shared" si="20"/>
        <v>7.5</v>
      </c>
      <c r="J41" s="20">
        <f t="shared" si="23"/>
        <v>0.24050632911392406</v>
      </c>
      <c r="K41" s="19">
        <f t="shared" si="21"/>
        <v>101.26582278481013</v>
      </c>
      <c r="L41" s="21">
        <f t="shared" si="22"/>
        <v>1.0900140646976043E-2</v>
      </c>
      <c r="N41">
        <f t="shared" si="2"/>
        <v>32</v>
      </c>
      <c r="O41">
        <f t="shared" si="3"/>
        <v>504</v>
      </c>
      <c r="P41" s="1">
        <f t="shared" si="4"/>
        <v>4977</v>
      </c>
      <c r="Q41" s="3">
        <f t="shared" si="5"/>
        <v>-1.2500000000000001E-2</v>
      </c>
    </row>
    <row r="42" spans="1:17" x14ac:dyDescent="0.25">
      <c r="A42">
        <f t="shared" si="7"/>
        <v>46</v>
      </c>
      <c r="B42" s="4">
        <f t="shared" si="0"/>
        <v>98.042553191489361</v>
      </c>
      <c r="C42">
        <f t="shared" si="8"/>
        <v>10.199652777777779</v>
      </c>
      <c r="E42" s="16">
        <f t="shared" si="17"/>
        <v>24</v>
      </c>
      <c r="F42" s="6">
        <f t="shared" si="10"/>
        <v>6</v>
      </c>
      <c r="G42" s="6">
        <f t="shared" si="18"/>
        <v>18</v>
      </c>
      <c r="H42" s="33">
        <f t="shared" si="19"/>
        <v>2.375</v>
      </c>
      <c r="I42" s="33">
        <f t="shared" si="20"/>
        <v>7.875</v>
      </c>
      <c r="J42" s="20">
        <f t="shared" si="23"/>
        <v>0.23170731707317074</v>
      </c>
      <c r="K42" s="19">
        <f t="shared" si="21"/>
        <v>97.560975609756099</v>
      </c>
      <c r="L42" s="21">
        <f t="shared" si="22"/>
        <v>-4.9119241192411723E-3</v>
      </c>
      <c r="N42">
        <f t="shared" si="2"/>
        <v>31</v>
      </c>
      <c r="O42">
        <f t="shared" si="3"/>
        <v>488</v>
      </c>
      <c r="P42" s="1">
        <f t="shared" si="4"/>
        <v>5002</v>
      </c>
      <c r="Q42" s="3">
        <f t="shared" si="5"/>
        <v>-7.5396825396825398E-3</v>
      </c>
    </row>
    <row r="43" spans="1:17" x14ac:dyDescent="0.25">
      <c r="A43">
        <f t="shared" si="7"/>
        <v>47</v>
      </c>
      <c r="B43" s="4">
        <f t="shared" si="0"/>
        <v>96</v>
      </c>
      <c r="C43">
        <f t="shared" si="8"/>
        <v>10.416666666666666</v>
      </c>
      <c r="E43" s="16">
        <f t="shared" si="17"/>
        <v>24</v>
      </c>
      <c r="F43" s="6">
        <f t="shared" si="10"/>
        <v>6</v>
      </c>
      <c r="G43" s="6">
        <f t="shared" si="18"/>
        <v>18</v>
      </c>
      <c r="H43" s="33">
        <f t="shared" si="19"/>
        <v>2.375</v>
      </c>
      <c r="I43" s="33">
        <f t="shared" si="20"/>
        <v>7.875</v>
      </c>
      <c r="J43" s="20">
        <f t="shared" si="23"/>
        <v>0.23170731707317074</v>
      </c>
      <c r="K43" s="19">
        <f t="shared" si="21"/>
        <v>97.560975609756099</v>
      </c>
      <c r="L43" s="21">
        <f t="shared" si="22"/>
        <v>1.6260162601626032E-2</v>
      </c>
      <c r="N43">
        <f t="shared" si="2"/>
        <v>31</v>
      </c>
      <c r="O43">
        <f t="shared" si="3"/>
        <v>488</v>
      </c>
      <c r="P43" s="1">
        <f t="shared" si="4"/>
        <v>5002</v>
      </c>
      <c r="Q43" s="3">
        <f t="shared" si="5"/>
        <v>-7.5396825396825398E-3</v>
      </c>
    </row>
    <row r="44" spans="1:17" x14ac:dyDescent="0.25">
      <c r="A44">
        <f t="shared" si="7"/>
        <v>48</v>
      </c>
      <c r="B44" s="4">
        <f t="shared" si="0"/>
        <v>94.040816326530617</v>
      </c>
      <c r="C44">
        <f t="shared" si="8"/>
        <v>10.633680555555555</v>
      </c>
      <c r="E44" s="16">
        <f t="shared" si="17"/>
        <v>25</v>
      </c>
      <c r="F44" s="6">
        <f t="shared" si="10"/>
        <v>6</v>
      </c>
      <c r="G44" s="6">
        <f t="shared" si="18"/>
        <v>19</v>
      </c>
      <c r="H44" s="33">
        <f t="shared" si="19"/>
        <v>2.375</v>
      </c>
      <c r="I44" s="33">
        <f t="shared" si="20"/>
        <v>8.25</v>
      </c>
      <c r="J44" s="20">
        <f t="shared" si="23"/>
        <v>0.22352941176470589</v>
      </c>
      <c r="K44" s="19">
        <f t="shared" si="21"/>
        <v>94.117647058823536</v>
      </c>
      <c r="L44" s="21">
        <f t="shared" si="22"/>
        <v>8.1699346405230625E-4</v>
      </c>
      <c r="N44">
        <f t="shared" si="2"/>
        <v>30</v>
      </c>
      <c r="O44">
        <f t="shared" si="3"/>
        <v>472</v>
      </c>
      <c r="P44" s="1">
        <f t="shared" si="4"/>
        <v>5015</v>
      </c>
      <c r="Q44" s="3">
        <f t="shared" si="5"/>
        <v>-4.96031746031746E-3</v>
      </c>
    </row>
    <row r="45" spans="1:17" x14ac:dyDescent="0.25">
      <c r="A45">
        <f t="shared" si="7"/>
        <v>49</v>
      </c>
      <c r="B45" s="4">
        <f t="shared" si="0"/>
        <v>92.16</v>
      </c>
      <c r="C45">
        <f t="shared" si="8"/>
        <v>10.850694444444445</v>
      </c>
      <c r="E45" s="16">
        <f t="shared" si="17"/>
        <v>26</v>
      </c>
      <c r="F45" s="6">
        <f t="shared" si="10"/>
        <v>7</v>
      </c>
      <c r="G45" s="6">
        <f t="shared" si="18"/>
        <v>19</v>
      </c>
      <c r="H45" s="33">
        <f t="shared" si="19"/>
        <v>2.75</v>
      </c>
      <c r="I45" s="33">
        <f t="shared" si="20"/>
        <v>8.25</v>
      </c>
      <c r="J45" s="20">
        <f t="shared" si="23"/>
        <v>0.25</v>
      </c>
      <c r="K45" s="19">
        <f t="shared" si="21"/>
        <v>90.909090909090907</v>
      </c>
      <c r="L45" s="21">
        <f t="shared" si="22"/>
        <v>-1.3573232323232315E-2</v>
      </c>
      <c r="N45">
        <f t="shared" si="2"/>
        <v>30</v>
      </c>
      <c r="O45">
        <f t="shared" si="3"/>
        <v>472</v>
      </c>
      <c r="P45" s="1">
        <f t="shared" si="4"/>
        <v>5192</v>
      </c>
      <c r="Q45" s="3">
        <f t="shared" si="5"/>
        <v>3.0158730158730159E-2</v>
      </c>
    </row>
    <row r="46" spans="1:17" x14ac:dyDescent="0.25">
      <c r="A46">
        <f t="shared" si="7"/>
        <v>50</v>
      </c>
      <c r="B46" s="4">
        <f t="shared" si="0"/>
        <v>90.352941176470594</v>
      </c>
      <c r="C46">
        <f t="shared" si="8"/>
        <v>11.067708333333332</v>
      </c>
      <c r="E46" s="16">
        <f t="shared" si="17"/>
        <v>26</v>
      </c>
      <c r="F46" s="6">
        <f t="shared" si="10"/>
        <v>7</v>
      </c>
      <c r="G46" s="6">
        <f t="shared" si="18"/>
        <v>19</v>
      </c>
      <c r="H46" s="33">
        <f t="shared" si="19"/>
        <v>2.75</v>
      </c>
      <c r="I46" s="33">
        <f t="shared" si="20"/>
        <v>8.25</v>
      </c>
      <c r="J46" s="20">
        <f t="shared" si="23"/>
        <v>0.25</v>
      </c>
      <c r="K46" s="19">
        <f t="shared" si="21"/>
        <v>90.909090909090907</v>
      </c>
      <c r="L46" s="21">
        <f t="shared" si="22"/>
        <v>6.1553030303029364E-3</v>
      </c>
      <c r="N46">
        <f t="shared" si="2"/>
        <v>29</v>
      </c>
      <c r="O46">
        <f t="shared" si="3"/>
        <v>456</v>
      </c>
      <c r="P46" s="1">
        <f t="shared" si="4"/>
        <v>5016</v>
      </c>
      <c r="Q46" s="3">
        <f t="shared" si="5"/>
        <v>-4.7619047619047623E-3</v>
      </c>
    </row>
    <row r="47" spans="1:17" x14ac:dyDescent="0.25">
      <c r="A47">
        <f t="shared" si="7"/>
        <v>51</v>
      </c>
      <c r="B47" s="4">
        <f t="shared" si="0"/>
        <v>88.615384615384613</v>
      </c>
      <c r="C47">
        <f t="shared" si="8"/>
        <v>11.284722222222223</v>
      </c>
      <c r="E47" s="16">
        <f t="shared" si="17"/>
        <v>27</v>
      </c>
      <c r="F47" s="6">
        <f t="shared" si="10"/>
        <v>7</v>
      </c>
      <c r="G47" s="6">
        <f t="shared" si="18"/>
        <v>20</v>
      </c>
      <c r="H47" s="33">
        <f t="shared" si="19"/>
        <v>2.75</v>
      </c>
      <c r="I47" s="33">
        <f t="shared" si="20"/>
        <v>8.625</v>
      </c>
      <c r="J47" s="20">
        <f t="shared" si="23"/>
        <v>0.24175824175824176</v>
      </c>
      <c r="K47" s="19">
        <f t="shared" si="21"/>
        <v>87.912087912087912</v>
      </c>
      <c r="L47" s="21">
        <f t="shared" si="22"/>
        <v>-7.9365079365079083E-3</v>
      </c>
      <c r="N47">
        <f t="shared" si="2"/>
        <v>28</v>
      </c>
      <c r="O47">
        <f t="shared" si="3"/>
        <v>441</v>
      </c>
      <c r="P47" s="1">
        <f t="shared" si="4"/>
        <v>5016.375</v>
      </c>
      <c r="Q47" s="3">
        <f t="shared" si="5"/>
        <v>-4.6874999999999998E-3</v>
      </c>
    </row>
    <row r="48" spans="1:17" x14ac:dyDescent="0.25">
      <c r="A48">
        <f t="shared" si="7"/>
        <v>52</v>
      </c>
      <c r="B48" s="4">
        <f t="shared" si="0"/>
        <v>86.943396226415089</v>
      </c>
      <c r="C48">
        <f t="shared" si="8"/>
        <v>11.501736111111112</v>
      </c>
      <c r="E48" s="16">
        <f t="shared" si="17"/>
        <v>27</v>
      </c>
      <c r="F48" s="6">
        <f t="shared" si="10"/>
        <v>7</v>
      </c>
      <c r="G48" s="6">
        <f t="shared" si="18"/>
        <v>20</v>
      </c>
      <c r="H48" s="33">
        <f t="shared" si="19"/>
        <v>2.75</v>
      </c>
      <c r="I48" s="33">
        <f t="shared" si="20"/>
        <v>8.625</v>
      </c>
      <c r="J48" s="20">
        <f t="shared" si="23"/>
        <v>0.24175824175824176</v>
      </c>
      <c r="K48" s="19">
        <f t="shared" si="21"/>
        <v>87.912087912087912</v>
      </c>
      <c r="L48" s="21">
        <f t="shared" si="22"/>
        <v>1.1141636141636204E-2</v>
      </c>
      <c r="N48">
        <f t="shared" si="2"/>
        <v>28</v>
      </c>
      <c r="O48">
        <f t="shared" si="3"/>
        <v>441</v>
      </c>
      <c r="P48" s="1">
        <f t="shared" si="4"/>
        <v>5016.375</v>
      </c>
      <c r="Q48" s="3">
        <f t="shared" si="5"/>
        <v>-4.6874999999999998E-3</v>
      </c>
    </row>
    <row r="49" spans="1:17" x14ac:dyDescent="0.25">
      <c r="A49">
        <f t="shared" si="7"/>
        <v>53</v>
      </c>
      <c r="B49" s="4">
        <f t="shared" si="0"/>
        <v>85.333333333333329</v>
      </c>
      <c r="C49">
        <f t="shared" si="8"/>
        <v>11.71875</v>
      </c>
      <c r="E49" s="16">
        <f t="shared" si="17"/>
        <v>28</v>
      </c>
      <c r="F49" s="6">
        <f t="shared" si="10"/>
        <v>7</v>
      </c>
      <c r="G49" s="6">
        <f t="shared" si="18"/>
        <v>21</v>
      </c>
      <c r="H49" s="33">
        <f t="shared" si="19"/>
        <v>2.75</v>
      </c>
      <c r="I49" s="33">
        <f t="shared" si="20"/>
        <v>9</v>
      </c>
      <c r="J49" s="20">
        <f t="shared" si="23"/>
        <v>0.23404255319148937</v>
      </c>
      <c r="K49" s="19">
        <f t="shared" si="21"/>
        <v>85.106382978723403</v>
      </c>
      <c r="L49" s="21">
        <f t="shared" si="22"/>
        <v>-2.6595744680850686E-3</v>
      </c>
      <c r="N49">
        <f t="shared" si="2"/>
        <v>27</v>
      </c>
      <c r="O49">
        <f t="shared" si="3"/>
        <v>425</v>
      </c>
      <c r="P49" s="1">
        <f t="shared" si="4"/>
        <v>4993.75</v>
      </c>
      <c r="Q49" s="3">
        <f t="shared" si="5"/>
        <v>-9.1765873015873019E-3</v>
      </c>
    </row>
    <row r="50" spans="1:17" x14ac:dyDescent="0.25">
      <c r="A50">
        <f t="shared" si="7"/>
        <v>54</v>
      </c>
      <c r="B50" s="4">
        <f t="shared" si="0"/>
        <v>83.781818181818181</v>
      </c>
      <c r="C50">
        <f t="shared" si="8"/>
        <v>11.935763888888889</v>
      </c>
      <c r="E50" s="16">
        <f t="shared" si="17"/>
        <v>28</v>
      </c>
      <c r="F50" s="6">
        <f t="shared" si="10"/>
        <v>7</v>
      </c>
      <c r="G50" s="6">
        <f t="shared" si="18"/>
        <v>21</v>
      </c>
      <c r="H50" s="33">
        <f t="shared" si="19"/>
        <v>2.75</v>
      </c>
      <c r="I50" s="33">
        <f t="shared" si="20"/>
        <v>9</v>
      </c>
      <c r="J50" s="20">
        <f t="shared" si="23"/>
        <v>0.23404255319148937</v>
      </c>
      <c r="K50" s="19">
        <f t="shared" si="21"/>
        <v>85.106382978723403</v>
      </c>
      <c r="L50" s="21">
        <f t="shared" si="22"/>
        <v>1.5809692671394787E-2</v>
      </c>
      <c r="N50">
        <f t="shared" si="2"/>
        <v>27</v>
      </c>
      <c r="O50">
        <f t="shared" si="3"/>
        <v>425</v>
      </c>
      <c r="P50" s="1">
        <f t="shared" si="4"/>
        <v>4993.75</v>
      </c>
      <c r="Q50" s="3">
        <f t="shared" si="5"/>
        <v>-9.1765873015873019E-3</v>
      </c>
    </row>
    <row r="51" spans="1:17" x14ac:dyDescent="0.25">
      <c r="A51">
        <f t="shared" si="7"/>
        <v>55</v>
      </c>
      <c r="B51" s="4">
        <f t="shared" si="0"/>
        <v>82.285714285714292</v>
      </c>
      <c r="C51">
        <f t="shared" si="8"/>
        <v>12.152777777777777</v>
      </c>
      <c r="E51" s="16">
        <f t="shared" si="17"/>
        <v>29</v>
      </c>
      <c r="F51" s="6">
        <f t="shared" si="10"/>
        <v>7</v>
      </c>
      <c r="G51" s="6">
        <f t="shared" si="18"/>
        <v>22</v>
      </c>
      <c r="H51" s="33">
        <f t="shared" si="19"/>
        <v>2.75</v>
      </c>
      <c r="I51" s="33">
        <f t="shared" si="20"/>
        <v>9.375</v>
      </c>
      <c r="J51" s="20">
        <f t="shared" si="23"/>
        <v>0.22680412371134021</v>
      </c>
      <c r="K51" s="19">
        <f t="shared" si="21"/>
        <v>82.474226804123717</v>
      </c>
      <c r="L51" s="21">
        <f t="shared" si="22"/>
        <v>2.2909507445589838E-3</v>
      </c>
      <c r="N51">
        <f t="shared" si="2"/>
        <v>26</v>
      </c>
      <c r="O51">
        <f t="shared" si="3"/>
        <v>409</v>
      </c>
      <c r="P51" s="1">
        <f t="shared" si="4"/>
        <v>4959.125</v>
      </c>
      <c r="Q51" s="3">
        <f t="shared" si="5"/>
        <v>-1.6046626984126983E-2</v>
      </c>
    </row>
    <row r="52" spans="1:17" x14ac:dyDescent="0.25">
      <c r="A52">
        <f t="shared" si="7"/>
        <v>56</v>
      </c>
      <c r="B52" s="4">
        <f t="shared" si="0"/>
        <v>80.84210526315789</v>
      </c>
      <c r="C52">
        <f t="shared" si="8"/>
        <v>12.369791666666668</v>
      </c>
      <c r="E52" s="16">
        <f t="shared" si="17"/>
        <v>30</v>
      </c>
      <c r="F52" s="6">
        <f t="shared" si="10"/>
        <v>8</v>
      </c>
      <c r="G52" s="6">
        <f t="shared" si="18"/>
        <v>22</v>
      </c>
      <c r="H52" s="33">
        <f t="shared" si="19"/>
        <v>3.125</v>
      </c>
      <c r="I52" s="33">
        <f t="shared" si="20"/>
        <v>9.375</v>
      </c>
      <c r="J52" s="20">
        <f t="shared" si="23"/>
        <v>0.25</v>
      </c>
      <c r="K52" s="19">
        <f t="shared" si="21"/>
        <v>80</v>
      </c>
      <c r="L52" s="21">
        <f t="shared" si="22"/>
        <v>-1.0416666666666612E-2</v>
      </c>
      <c r="N52">
        <f t="shared" si="2"/>
        <v>26</v>
      </c>
      <c r="O52">
        <f t="shared" si="3"/>
        <v>409</v>
      </c>
      <c r="P52" s="1">
        <f t="shared" si="4"/>
        <v>5112.5</v>
      </c>
      <c r="Q52" s="3">
        <f t="shared" si="5"/>
        <v>1.4384920634920634E-2</v>
      </c>
    </row>
    <row r="53" spans="1:17" x14ac:dyDescent="0.25">
      <c r="A53">
        <f t="shared" si="7"/>
        <v>57</v>
      </c>
      <c r="B53" s="4">
        <f t="shared" si="0"/>
        <v>79.448275862068968</v>
      </c>
      <c r="C53">
        <f t="shared" si="8"/>
        <v>12.586805555555555</v>
      </c>
      <c r="E53" s="16">
        <f t="shared" si="17"/>
        <v>30</v>
      </c>
      <c r="F53" s="6">
        <f t="shared" si="10"/>
        <v>8</v>
      </c>
      <c r="G53" s="6">
        <f t="shared" si="18"/>
        <v>22</v>
      </c>
      <c r="H53" s="33">
        <f t="shared" si="19"/>
        <v>3.125</v>
      </c>
      <c r="I53" s="33">
        <f t="shared" si="20"/>
        <v>9.375</v>
      </c>
      <c r="J53" s="20">
        <f t="shared" si="23"/>
        <v>0.25</v>
      </c>
      <c r="K53" s="19">
        <f t="shared" si="21"/>
        <v>80</v>
      </c>
      <c r="L53" s="21">
        <f t="shared" si="22"/>
        <v>6.9444444444444137E-3</v>
      </c>
      <c r="N53">
        <f t="shared" si="2"/>
        <v>25</v>
      </c>
      <c r="O53">
        <f t="shared" si="3"/>
        <v>393</v>
      </c>
      <c r="P53" s="1">
        <f t="shared" si="4"/>
        <v>4912.5</v>
      </c>
      <c r="Q53" s="3">
        <f t="shared" si="5"/>
        <v>-2.5297619047619048E-2</v>
      </c>
    </row>
    <row r="54" spans="1:17" x14ac:dyDescent="0.25">
      <c r="A54">
        <f t="shared" si="7"/>
        <v>58</v>
      </c>
      <c r="B54" s="4">
        <f t="shared" si="0"/>
        <v>78.101694915254242</v>
      </c>
      <c r="C54">
        <f t="shared" si="8"/>
        <v>12.803819444444443</v>
      </c>
      <c r="E54" s="16">
        <f t="shared" si="17"/>
        <v>31</v>
      </c>
      <c r="F54" s="6">
        <f t="shared" si="10"/>
        <v>8</v>
      </c>
      <c r="G54" s="6">
        <f t="shared" si="18"/>
        <v>23</v>
      </c>
      <c r="H54" s="33">
        <f t="shared" si="19"/>
        <v>3.125</v>
      </c>
      <c r="I54" s="33">
        <f t="shared" si="20"/>
        <v>9.75</v>
      </c>
      <c r="J54" s="20">
        <f t="shared" si="23"/>
        <v>0.24271844660194175</v>
      </c>
      <c r="K54" s="19">
        <f t="shared" si="21"/>
        <v>77.669902912621353</v>
      </c>
      <c r="L54" s="21">
        <f t="shared" si="22"/>
        <v>-5.5285868392665931E-3</v>
      </c>
      <c r="N54">
        <f t="shared" si="2"/>
        <v>25</v>
      </c>
      <c r="O54">
        <f t="shared" si="3"/>
        <v>393</v>
      </c>
      <c r="P54" s="1">
        <f t="shared" si="4"/>
        <v>5059.875</v>
      </c>
      <c r="Q54" s="3">
        <f t="shared" si="5"/>
        <v>3.9434523809523808E-3</v>
      </c>
    </row>
    <row r="55" spans="1:17" x14ac:dyDescent="0.25">
      <c r="A55">
        <f t="shared" si="7"/>
        <v>59</v>
      </c>
      <c r="B55" s="4">
        <f t="shared" si="0"/>
        <v>76.8</v>
      </c>
      <c r="C55">
        <f t="shared" si="8"/>
        <v>13.020833333333334</v>
      </c>
      <c r="E55" s="16">
        <f t="shared" si="17"/>
        <v>31</v>
      </c>
      <c r="F55" s="6">
        <f t="shared" si="10"/>
        <v>8</v>
      </c>
      <c r="G55" s="6">
        <f t="shared" si="18"/>
        <v>23</v>
      </c>
      <c r="H55" s="33">
        <f t="shared" si="19"/>
        <v>3.125</v>
      </c>
      <c r="I55" s="33">
        <f t="shared" si="20"/>
        <v>9.75</v>
      </c>
      <c r="J55" s="20">
        <f t="shared" si="23"/>
        <v>0.24271844660194175</v>
      </c>
      <c r="K55" s="19">
        <f t="shared" si="21"/>
        <v>77.669902912621353</v>
      </c>
      <c r="L55" s="21">
        <f t="shared" si="22"/>
        <v>1.1326860841423907E-2</v>
      </c>
      <c r="N55">
        <f t="shared" si="2"/>
        <v>25</v>
      </c>
      <c r="O55">
        <f t="shared" si="3"/>
        <v>393</v>
      </c>
      <c r="P55" s="1">
        <f t="shared" si="4"/>
        <v>5059.875</v>
      </c>
      <c r="Q55" s="3">
        <f t="shared" si="5"/>
        <v>3.9434523809523808E-3</v>
      </c>
    </row>
    <row r="56" spans="1:17" x14ac:dyDescent="0.25">
      <c r="A56">
        <f t="shared" si="7"/>
        <v>60</v>
      </c>
      <c r="B56" s="4">
        <f t="shared" si="0"/>
        <v>75.540983606557376</v>
      </c>
      <c r="C56">
        <f t="shared" si="8"/>
        <v>13.237847222222223</v>
      </c>
      <c r="E56" s="16">
        <f t="shared" si="17"/>
        <v>32</v>
      </c>
      <c r="F56" s="6">
        <f t="shared" si="10"/>
        <v>8</v>
      </c>
      <c r="G56" s="6">
        <f t="shared" si="18"/>
        <v>24</v>
      </c>
      <c r="H56" s="33">
        <f t="shared" si="19"/>
        <v>3.125</v>
      </c>
      <c r="I56" s="33">
        <f t="shared" si="20"/>
        <v>10.125</v>
      </c>
      <c r="J56" s="20">
        <f t="shared" si="23"/>
        <v>0.23584905660377359</v>
      </c>
      <c r="K56" s="19">
        <f t="shared" si="21"/>
        <v>75.471698113207552</v>
      </c>
      <c r="L56" s="21">
        <f t="shared" si="22"/>
        <v>-9.1719077568126284E-4</v>
      </c>
      <c r="N56">
        <f t="shared" si="2"/>
        <v>24</v>
      </c>
      <c r="O56">
        <f t="shared" si="3"/>
        <v>378</v>
      </c>
      <c r="P56" s="1">
        <f t="shared" si="4"/>
        <v>5008.5</v>
      </c>
      <c r="Q56" s="3">
        <f t="shared" si="5"/>
        <v>-6.2500000000000003E-3</v>
      </c>
    </row>
    <row r="57" spans="1:17" x14ac:dyDescent="0.25">
      <c r="A57">
        <f t="shared" si="7"/>
        <v>61</v>
      </c>
      <c r="B57" s="4">
        <f t="shared" si="0"/>
        <v>74.322580645161295</v>
      </c>
      <c r="C57">
        <f t="shared" si="8"/>
        <v>13.454861111111111</v>
      </c>
      <c r="E57" s="16">
        <f t="shared" si="17"/>
        <v>33</v>
      </c>
      <c r="F57" s="6">
        <f t="shared" si="10"/>
        <v>8</v>
      </c>
      <c r="G57" s="6">
        <f t="shared" si="18"/>
        <v>25</v>
      </c>
      <c r="H57" s="33">
        <f t="shared" si="19"/>
        <v>3.125</v>
      </c>
      <c r="I57" s="33">
        <f t="shared" si="20"/>
        <v>10.5</v>
      </c>
      <c r="J57" s="20">
        <f t="shared" si="23"/>
        <v>0.22935779816513763</v>
      </c>
      <c r="K57" s="19">
        <f t="shared" si="21"/>
        <v>73.394495412844037</v>
      </c>
      <c r="L57" s="21">
        <f t="shared" si="22"/>
        <v>-1.2487257900101996E-2</v>
      </c>
      <c r="N57">
        <f t="shared" si="2"/>
        <v>24</v>
      </c>
      <c r="O57">
        <f t="shared" si="3"/>
        <v>378</v>
      </c>
      <c r="P57" s="1">
        <f t="shared" si="4"/>
        <v>5150.25</v>
      </c>
      <c r="Q57" s="3">
        <f t="shared" si="5"/>
        <v>2.1874999999999999E-2</v>
      </c>
    </row>
    <row r="58" spans="1:17" x14ac:dyDescent="0.25">
      <c r="A58">
        <f t="shared" si="7"/>
        <v>62</v>
      </c>
      <c r="B58" s="4">
        <f t="shared" si="0"/>
        <v>73.142857142857139</v>
      </c>
      <c r="C58">
        <f t="shared" si="8"/>
        <v>13.671875</v>
      </c>
      <c r="E58" s="16">
        <f t="shared" si="17"/>
        <v>33</v>
      </c>
      <c r="F58" s="6">
        <f t="shared" si="10"/>
        <v>8</v>
      </c>
      <c r="G58" s="6">
        <f t="shared" si="18"/>
        <v>25</v>
      </c>
      <c r="H58" s="33">
        <f t="shared" si="19"/>
        <v>3.125</v>
      </c>
      <c r="I58" s="33">
        <f t="shared" si="20"/>
        <v>10.5</v>
      </c>
      <c r="J58" s="20">
        <f t="shared" si="23"/>
        <v>0.22935779816513763</v>
      </c>
      <c r="K58" s="19">
        <f t="shared" si="21"/>
        <v>73.394495412844037</v>
      </c>
      <c r="L58" s="21">
        <f t="shared" si="22"/>
        <v>3.4403669724771269E-3</v>
      </c>
      <c r="N58">
        <f t="shared" si="2"/>
        <v>23</v>
      </c>
      <c r="O58">
        <f t="shared" si="3"/>
        <v>362</v>
      </c>
      <c r="P58" s="1">
        <f t="shared" si="4"/>
        <v>4932.25</v>
      </c>
      <c r="Q58" s="3">
        <f t="shared" si="5"/>
        <v>-2.1378968253968254E-2</v>
      </c>
    </row>
    <row r="59" spans="1:17" x14ac:dyDescent="0.25">
      <c r="A59">
        <f t="shared" si="7"/>
        <v>63</v>
      </c>
      <c r="B59" s="4">
        <f t="shared" si="0"/>
        <v>72</v>
      </c>
      <c r="C59">
        <f t="shared" si="8"/>
        <v>13.888888888888889</v>
      </c>
      <c r="E59" s="16">
        <f t="shared" si="17"/>
        <v>34</v>
      </c>
      <c r="F59" s="6">
        <f t="shared" si="10"/>
        <v>9</v>
      </c>
      <c r="G59" s="6">
        <f t="shared" si="18"/>
        <v>25</v>
      </c>
      <c r="H59" s="33">
        <f t="shared" si="19"/>
        <v>3.5</v>
      </c>
      <c r="I59" s="33">
        <f t="shared" si="20"/>
        <v>10.5</v>
      </c>
      <c r="J59" s="20">
        <f t="shared" si="23"/>
        <v>0.25</v>
      </c>
      <c r="K59" s="19">
        <f t="shared" si="21"/>
        <v>71.428571428571431</v>
      </c>
      <c r="L59" s="21">
        <f t="shared" si="22"/>
        <v>-7.9365079365079083E-3</v>
      </c>
      <c r="N59">
        <f t="shared" si="2"/>
        <v>23</v>
      </c>
      <c r="O59">
        <f t="shared" si="3"/>
        <v>362</v>
      </c>
      <c r="P59" s="1">
        <f t="shared" si="4"/>
        <v>5068</v>
      </c>
      <c r="Q59" s="3">
        <f t="shared" si="5"/>
        <v>5.5555555555555558E-3</v>
      </c>
    </row>
    <row r="60" spans="1:17" x14ac:dyDescent="0.25">
      <c r="A60">
        <f t="shared" si="7"/>
        <v>64</v>
      </c>
      <c r="B60" s="4">
        <f t="shared" si="0"/>
        <v>70.892307692307696</v>
      </c>
      <c r="C60">
        <f t="shared" si="8"/>
        <v>14.105902777777777</v>
      </c>
      <c r="E60" s="16">
        <f t="shared" si="17"/>
        <v>34</v>
      </c>
      <c r="F60" s="6">
        <f t="shared" si="10"/>
        <v>9</v>
      </c>
      <c r="G60" s="6">
        <f t="shared" si="18"/>
        <v>25</v>
      </c>
      <c r="H60" s="33">
        <f t="shared" si="19"/>
        <v>3.5</v>
      </c>
      <c r="I60" s="33">
        <f t="shared" si="20"/>
        <v>10.5</v>
      </c>
      <c r="J60" s="20">
        <f t="shared" si="23"/>
        <v>0.25</v>
      </c>
      <c r="K60" s="19">
        <f t="shared" si="21"/>
        <v>71.428571428571431</v>
      </c>
      <c r="L60" s="21">
        <f t="shared" si="22"/>
        <v>7.5644841269841001E-3</v>
      </c>
      <c r="N60">
        <f t="shared" si="2"/>
        <v>23</v>
      </c>
      <c r="O60">
        <f t="shared" si="3"/>
        <v>362</v>
      </c>
      <c r="P60" s="1">
        <f t="shared" si="4"/>
        <v>5068</v>
      </c>
      <c r="Q60" s="3">
        <f t="shared" si="5"/>
        <v>5.5555555555555558E-3</v>
      </c>
    </row>
    <row r="61" spans="1:17" x14ac:dyDescent="0.25">
      <c r="A61">
        <f t="shared" si="7"/>
        <v>65</v>
      </c>
      <c r="B61" s="4">
        <f t="shared" si="0"/>
        <v>69.818181818181813</v>
      </c>
      <c r="C61">
        <f t="shared" si="8"/>
        <v>14.322916666666668</v>
      </c>
      <c r="E61" s="16">
        <f t="shared" si="17"/>
        <v>35</v>
      </c>
      <c r="F61" s="6">
        <f t="shared" si="10"/>
        <v>9</v>
      </c>
      <c r="G61" s="6">
        <f t="shared" si="18"/>
        <v>26</v>
      </c>
      <c r="H61" s="33">
        <f t="shared" si="19"/>
        <v>3.5</v>
      </c>
      <c r="I61" s="33">
        <f t="shared" si="20"/>
        <v>10.875</v>
      </c>
      <c r="J61" s="20">
        <f t="shared" si="23"/>
        <v>0.24347826086956523</v>
      </c>
      <c r="K61" s="19">
        <f t="shared" si="21"/>
        <v>69.565217391304344</v>
      </c>
      <c r="L61" s="21">
        <f t="shared" si="22"/>
        <v>-3.6231884057970807E-3</v>
      </c>
      <c r="N61">
        <f t="shared" si="2"/>
        <v>22</v>
      </c>
      <c r="O61">
        <f t="shared" si="3"/>
        <v>346</v>
      </c>
      <c r="P61" s="1">
        <f t="shared" si="4"/>
        <v>4973.75</v>
      </c>
      <c r="Q61" s="3">
        <f t="shared" si="5"/>
        <v>-1.314484126984127E-2</v>
      </c>
    </row>
    <row r="62" spans="1:17" x14ac:dyDescent="0.25">
      <c r="A62">
        <f t="shared" si="7"/>
        <v>66</v>
      </c>
      <c r="B62" s="4">
        <f t="shared" si="0"/>
        <v>68.776119402985074</v>
      </c>
      <c r="C62">
        <f t="shared" si="8"/>
        <v>14.539930555555555</v>
      </c>
      <c r="E62" s="16">
        <f t="shared" si="17"/>
        <v>35</v>
      </c>
      <c r="F62" s="6">
        <f t="shared" si="10"/>
        <v>9</v>
      </c>
      <c r="G62" s="6">
        <f t="shared" si="18"/>
        <v>26</v>
      </c>
      <c r="H62" s="33">
        <f t="shared" si="19"/>
        <v>3.5</v>
      </c>
      <c r="I62" s="33">
        <f t="shared" si="20"/>
        <v>10.875</v>
      </c>
      <c r="J62" s="20">
        <f t="shared" si="23"/>
        <v>0.24347826086956523</v>
      </c>
      <c r="K62" s="19">
        <f t="shared" si="21"/>
        <v>69.565217391304344</v>
      </c>
      <c r="L62" s="21">
        <f t="shared" si="22"/>
        <v>1.1473429951690773E-2</v>
      </c>
      <c r="N62">
        <f t="shared" si="2"/>
        <v>22</v>
      </c>
      <c r="O62">
        <f t="shared" si="3"/>
        <v>346</v>
      </c>
      <c r="P62" s="1">
        <f t="shared" si="4"/>
        <v>4973.75</v>
      </c>
      <c r="Q62" s="3">
        <f t="shared" si="5"/>
        <v>-1.314484126984127E-2</v>
      </c>
    </row>
    <row r="63" spans="1:17" x14ac:dyDescent="0.25">
      <c r="A63">
        <f t="shared" si="7"/>
        <v>67</v>
      </c>
      <c r="B63" s="4">
        <f t="shared" si="0"/>
        <v>67.764705882352942</v>
      </c>
      <c r="C63">
        <f t="shared" si="8"/>
        <v>14.756944444444445</v>
      </c>
      <c r="E63" s="16">
        <f t="shared" si="17"/>
        <v>36</v>
      </c>
      <c r="F63" s="6">
        <f t="shared" si="10"/>
        <v>9</v>
      </c>
      <c r="G63" s="6">
        <f t="shared" si="18"/>
        <v>27</v>
      </c>
      <c r="H63" s="33">
        <f t="shared" si="19"/>
        <v>3.5</v>
      </c>
      <c r="I63" s="33">
        <f t="shared" si="20"/>
        <v>11.25</v>
      </c>
      <c r="J63" s="20">
        <f t="shared" si="23"/>
        <v>0.23728813559322035</v>
      </c>
      <c r="K63" s="19">
        <f t="shared" si="21"/>
        <v>67.79661016949153</v>
      </c>
      <c r="L63" s="21">
        <f t="shared" si="22"/>
        <v>4.7080979284373921E-4</v>
      </c>
      <c r="N63">
        <f t="shared" si="2"/>
        <v>22</v>
      </c>
      <c r="O63">
        <f t="shared" si="3"/>
        <v>346</v>
      </c>
      <c r="P63" s="1">
        <f t="shared" si="4"/>
        <v>5103.5</v>
      </c>
      <c r="Q63" s="3">
        <f t="shared" si="5"/>
        <v>1.259920634920635E-2</v>
      </c>
    </row>
    <row r="64" spans="1:17" x14ac:dyDescent="0.25">
      <c r="A64">
        <f t="shared" si="7"/>
        <v>68</v>
      </c>
      <c r="B64" s="4">
        <f t="shared" si="0"/>
        <v>66.782608695652172</v>
      </c>
      <c r="C64">
        <f t="shared" si="8"/>
        <v>14.973958333333334</v>
      </c>
      <c r="E64" s="16">
        <f t="shared" si="17"/>
        <v>37</v>
      </c>
      <c r="F64" s="6">
        <f t="shared" si="10"/>
        <v>9</v>
      </c>
      <c r="G64" s="6">
        <f t="shared" si="18"/>
        <v>28</v>
      </c>
      <c r="H64" s="33">
        <f t="shared" si="19"/>
        <v>3.5</v>
      </c>
      <c r="I64" s="33">
        <f t="shared" si="20"/>
        <v>11.625</v>
      </c>
      <c r="J64" s="20">
        <f t="shared" si="23"/>
        <v>0.23140495867768596</v>
      </c>
      <c r="K64" s="19">
        <f t="shared" si="21"/>
        <v>66.115702479338836</v>
      </c>
      <c r="L64" s="21">
        <f t="shared" si="22"/>
        <v>-9.9862258953168827E-3</v>
      </c>
      <c r="N64">
        <f t="shared" si="2"/>
        <v>21</v>
      </c>
      <c r="O64">
        <f t="shared" si="3"/>
        <v>330</v>
      </c>
      <c r="P64" s="1">
        <f t="shared" si="4"/>
        <v>4991.25</v>
      </c>
      <c r="Q64" s="3">
        <f t="shared" si="5"/>
        <v>-9.6726190476190479E-3</v>
      </c>
    </row>
    <row r="65" spans="1:17" x14ac:dyDescent="0.25">
      <c r="A65">
        <f t="shared" si="7"/>
        <v>69</v>
      </c>
      <c r="B65" s="4">
        <f t="shared" si="0"/>
        <v>65.828571428571422</v>
      </c>
      <c r="C65">
        <f t="shared" si="8"/>
        <v>15.190972222222223</v>
      </c>
      <c r="E65" s="16">
        <f t="shared" si="17"/>
        <v>37</v>
      </c>
      <c r="F65" s="6">
        <f t="shared" si="10"/>
        <v>9</v>
      </c>
      <c r="G65" s="6">
        <f t="shared" si="18"/>
        <v>28</v>
      </c>
      <c r="H65" s="33">
        <f t="shared" si="19"/>
        <v>3.5</v>
      </c>
      <c r="I65" s="33">
        <f t="shared" si="20"/>
        <v>11.625</v>
      </c>
      <c r="J65" s="20">
        <f t="shared" si="23"/>
        <v>0.23140495867768596</v>
      </c>
      <c r="K65" s="19">
        <f t="shared" si="21"/>
        <v>66.115702479338836</v>
      </c>
      <c r="L65" s="21">
        <f t="shared" si="22"/>
        <v>4.3617998163452626E-3</v>
      </c>
      <c r="N65">
        <f t="shared" si="2"/>
        <v>21</v>
      </c>
      <c r="O65">
        <f t="shared" si="3"/>
        <v>330</v>
      </c>
      <c r="P65" s="1">
        <f t="shared" si="4"/>
        <v>4991.25</v>
      </c>
      <c r="Q65" s="3">
        <f t="shared" si="5"/>
        <v>-9.6726190476190479E-3</v>
      </c>
    </row>
    <row r="66" spans="1:17" x14ac:dyDescent="0.25">
      <c r="A66">
        <f t="shared" si="7"/>
        <v>70</v>
      </c>
      <c r="B66" s="4">
        <f t="shared" si="0"/>
        <v>64.901408450704224</v>
      </c>
      <c r="C66">
        <f t="shared" si="8"/>
        <v>15.407986111111111</v>
      </c>
      <c r="E66" s="16">
        <f t="shared" si="17"/>
        <v>38</v>
      </c>
      <c r="F66" s="6">
        <f t="shared" si="10"/>
        <v>10</v>
      </c>
      <c r="G66" s="6">
        <f t="shared" si="18"/>
        <v>28</v>
      </c>
      <c r="H66" s="33">
        <f t="shared" si="19"/>
        <v>3.875</v>
      </c>
      <c r="I66" s="33">
        <f t="shared" si="20"/>
        <v>11.625</v>
      </c>
      <c r="J66" s="20">
        <f t="shared" si="23"/>
        <v>0.25</v>
      </c>
      <c r="K66" s="19">
        <f t="shared" si="21"/>
        <v>64.516129032258064</v>
      </c>
      <c r="L66" s="21">
        <f t="shared" si="22"/>
        <v>-5.9363799283154006E-3</v>
      </c>
      <c r="N66">
        <f t="shared" si="2"/>
        <v>21</v>
      </c>
      <c r="O66">
        <f t="shared" si="3"/>
        <v>330</v>
      </c>
      <c r="P66" s="1">
        <f t="shared" si="4"/>
        <v>5115</v>
      </c>
      <c r="Q66" s="3">
        <f t="shared" si="5"/>
        <v>1.488095238095238E-2</v>
      </c>
    </row>
    <row r="67" spans="1:17" x14ac:dyDescent="0.25">
      <c r="A67">
        <f t="shared" si="7"/>
        <v>71</v>
      </c>
      <c r="B67" s="4">
        <f t="shared" si="0"/>
        <v>64</v>
      </c>
      <c r="C67">
        <f t="shared" si="8"/>
        <v>15.625</v>
      </c>
      <c r="E67" s="16">
        <f t="shared" si="17"/>
        <v>38</v>
      </c>
      <c r="F67" s="6">
        <f t="shared" si="10"/>
        <v>10</v>
      </c>
      <c r="G67" s="6">
        <f t="shared" si="18"/>
        <v>28</v>
      </c>
      <c r="H67" s="33">
        <f t="shared" si="19"/>
        <v>3.875</v>
      </c>
      <c r="I67" s="33">
        <f t="shared" si="20"/>
        <v>11.625</v>
      </c>
      <c r="J67" s="20">
        <f t="shared" si="23"/>
        <v>0.25</v>
      </c>
      <c r="K67" s="19">
        <f t="shared" si="21"/>
        <v>64.516129032258064</v>
      </c>
      <c r="L67" s="21">
        <f t="shared" si="22"/>
        <v>8.0645161290322509E-3</v>
      </c>
      <c r="N67">
        <f t="shared" si="2"/>
        <v>20</v>
      </c>
      <c r="O67">
        <f t="shared" si="3"/>
        <v>315</v>
      </c>
      <c r="P67" s="1">
        <f t="shared" si="4"/>
        <v>4882.5</v>
      </c>
      <c r="Q67" s="3">
        <f t="shared" si="5"/>
        <v>-3.125E-2</v>
      </c>
    </row>
    <row r="68" spans="1:17" x14ac:dyDescent="0.25">
      <c r="A68">
        <f t="shared" si="7"/>
        <v>72</v>
      </c>
      <c r="B68" s="4">
        <f t="shared" ref="B68:B131" si="24">4608/(A68+1)</f>
        <v>63.123287671232873</v>
      </c>
      <c r="C68">
        <f t="shared" si="8"/>
        <v>15.842013888888889</v>
      </c>
      <c r="E68" s="16">
        <f t="shared" si="17"/>
        <v>39</v>
      </c>
      <c r="F68" s="6">
        <f t="shared" si="10"/>
        <v>10</v>
      </c>
      <c r="G68" s="6">
        <f t="shared" si="18"/>
        <v>29</v>
      </c>
      <c r="H68" s="33">
        <f t="shared" si="19"/>
        <v>3.875</v>
      </c>
      <c r="I68" s="33">
        <f t="shared" si="20"/>
        <v>12</v>
      </c>
      <c r="J68" s="20">
        <f t="shared" si="23"/>
        <v>0.24409448818897639</v>
      </c>
      <c r="K68" s="19">
        <f t="shared" si="21"/>
        <v>62.99212598425197</v>
      </c>
      <c r="L68" s="21">
        <f t="shared" si="22"/>
        <v>-2.0778652668415609E-3</v>
      </c>
      <c r="N68">
        <f t="shared" ref="N68:N131" si="25">ROUND(1475/(A68+1),0)</f>
        <v>20</v>
      </c>
      <c r="O68">
        <f t="shared" ref="O68:O131" si="26">ROUNDDOWN(N68*$R$3/8,0)</f>
        <v>315</v>
      </c>
      <c r="P68" s="1">
        <f t="shared" ref="P68:P131" si="27">O68*(H68+I68)</f>
        <v>5000.625</v>
      </c>
      <c r="Q68" s="3">
        <f t="shared" ref="Q68:Q131" si="28">(P68-(40*$R$3))/(40*$R$3)</f>
        <v>-7.8125E-3</v>
      </c>
    </row>
    <row r="69" spans="1:17" x14ac:dyDescent="0.25">
      <c r="A69">
        <f t="shared" si="7"/>
        <v>73</v>
      </c>
      <c r="B69" s="4">
        <f t="shared" si="24"/>
        <v>62.270270270270274</v>
      </c>
      <c r="C69">
        <f t="shared" si="8"/>
        <v>16.059027777777779</v>
      </c>
      <c r="E69" s="16">
        <f t="shared" si="17"/>
        <v>39</v>
      </c>
      <c r="F69" s="6">
        <f t="shared" si="10"/>
        <v>10</v>
      </c>
      <c r="G69" s="6">
        <f t="shared" si="18"/>
        <v>29</v>
      </c>
      <c r="H69" s="33">
        <f t="shared" si="19"/>
        <v>3.875</v>
      </c>
      <c r="I69" s="33">
        <f t="shared" si="20"/>
        <v>12</v>
      </c>
      <c r="J69" s="20">
        <f t="shared" si="23"/>
        <v>0.24409448818897639</v>
      </c>
      <c r="K69" s="19">
        <f t="shared" si="21"/>
        <v>62.99212598425197</v>
      </c>
      <c r="L69" s="21">
        <f t="shared" si="22"/>
        <v>1.1592300962379676E-2</v>
      </c>
      <c r="N69">
        <f t="shared" si="25"/>
        <v>20</v>
      </c>
      <c r="O69">
        <f t="shared" si="26"/>
        <v>315</v>
      </c>
      <c r="P69" s="1">
        <f t="shared" si="27"/>
        <v>5000.625</v>
      </c>
      <c r="Q69" s="3">
        <f t="shared" si="28"/>
        <v>-7.8125E-3</v>
      </c>
    </row>
    <row r="70" spans="1:17" x14ac:dyDescent="0.25">
      <c r="A70">
        <f t="shared" ref="A70:A133" si="29">A69+1</f>
        <v>74</v>
      </c>
      <c r="B70" s="4">
        <f t="shared" si="24"/>
        <v>61.44</v>
      </c>
      <c r="C70">
        <f t="shared" ref="C70:C133" si="30">1000/B70</f>
        <v>16.276041666666668</v>
      </c>
      <c r="E70" s="16">
        <f t="shared" si="17"/>
        <v>40</v>
      </c>
      <c r="F70" s="6">
        <f t="shared" ref="F70:F133" si="31">ROUND(E70/4,0)</f>
        <v>10</v>
      </c>
      <c r="G70" s="6">
        <f t="shared" si="18"/>
        <v>30</v>
      </c>
      <c r="H70" s="33">
        <f t="shared" si="19"/>
        <v>3.875</v>
      </c>
      <c r="I70" s="33">
        <f t="shared" si="20"/>
        <v>12.375</v>
      </c>
      <c r="J70" s="20">
        <f t="shared" si="23"/>
        <v>0.23846153846153847</v>
      </c>
      <c r="K70" s="19">
        <f t="shared" si="21"/>
        <v>61.53846153846154</v>
      </c>
      <c r="L70" s="21">
        <f t="shared" si="22"/>
        <v>1.6025641025641663E-3</v>
      </c>
      <c r="N70">
        <f t="shared" si="25"/>
        <v>20</v>
      </c>
      <c r="O70">
        <f t="shared" si="26"/>
        <v>315</v>
      </c>
      <c r="P70" s="1">
        <f t="shared" si="27"/>
        <v>5118.75</v>
      </c>
      <c r="Q70" s="3">
        <f t="shared" si="28"/>
        <v>1.5625E-2</v>
      </c>
    </row>
    <row r="71" spans="1:17" x14ac:dyDescent="0.25">
      <c r="A71">
        <f t="shared" si="29"/>
        <v>75</v>
      </c>
      <c r="B71" s="4">
        <f t="shared" si="24"/>
        <v>60.631578947368418</v>
      </c>
      <c r="C71">
        <f t="shared" si="30"/>
        <v>16.493055555555557</v>
      </c>
      <c r="E71" s="16">
        <f t="shared" si="17"/>
        <v>41</v>
      </c>
      <c r="F71" s="6">
        <f t="shared" si="31"/>
        <v>10</v>
      </c>
      <c r="G71" s="6">
        <f t="shared" si="18"/>
        <v>31</v>
      </c>
      <c r="H71" s="33">
        <f t="shared" si="19"/>
        <v>3.875</v>
      </c>
      <c r="I71" s="33">
        <f t="shared" si="20"/>
        <v>12.75</v>
      </c>
      <c r="J71" s="20">
        <f t="shared" si="23"/>
        <v>0.23308270676691728</v>
      </c>
      <c r="K71" s="19">
        <f t="shared" si="21"/>
        <v>60.150375939849624</v>
      </c>
      <c r="L71" s="21">
        <f t="shared" si="22"/>
        <v>-7.9365079365078771E-3</v>
      </c>
      <c r="N71">
        <f t="shared" si="25"/>
        <v>19</v>
      </c>
      <c r="O71">
        <f t="shared" si="26"/>
        <v>299</v>
      </c>
      <c r="P71" s="1">
        <f t="shared" si="27"/>
        <v>4970.875</v>
      </c>
      <c r="Q71" s="3">
        <f t="shared" si="28"/>
        <v>-1.3715277777777778E-2</v>
      </c>
    </row>
    <row r="72" spans="1:17" x14ac:dyDescent="0.25">
      <c r="A72">
        <f t="shared" si="29"/>
        <v>76</v>
      </c>
      <c r="B72" s="4">
        <f t="shared" si="24"/>
        <v>59.844155844155843</v>
      </c>
      <c r="C72">
        <f t="shared" si="30"/>
        <v>16.710069444444446</v>
      </c>
      <c r="E72" s="16">
        <f t="shared" si="17"/>
        <v>41</v>
      </c>
      <c r="F72" s="6">
        <f t="shared" si="31"/>
        <v>10</v>
      </c>
      <c r="G72" s="6">
        <f t="shared" si="18"/>
        <v>31</v>
      </c>
      <c r="H72" s="33">
        <f t="shared" si="19"/>
        <v>3.875</v>
      </c>
      <c r="I72" s="33">
        <f t="shared" si="20"/>
        <v>12.75</v>
      </c>
      <c r="J72" s="20">
        <f t="shared" si="23"/>
        <v>0.23308270676691728</v>
      </c>
      <c r="K72" s="19">
        <f t="shared" si="21"/>
        <v>60.150375939849624</v>
      </c>
      <c r="L72" s="21">
        <f t="shared" si="22"/>
        <v>5.116959064327512E-3</v>
      </c>
      <c r="N72">
        <f t="shared" si="25"/>
        <v>19</v>
      </c>
      <c r="O72">
        <f t="shared" si="26"/>
        <v>299</v>
      </c>
      <c r="P72" s="1">
        <f t="shared" si="27"/>
        <v>4970.875</v>
      </c>
      <c r="Q72" s="3">
        <f t="shared" si="28"/>
        <v>-1.3715277777777778E-2</v>
      </c>
    </row>
    <row r="73" spans="1:17" x14ac:dyDescent="0.25">
      <c r="A73">
        <f t="shared" si="29"/>
        <v>77</v>
      </c>
      <c r="B73" s="4">
        <f t="shared" si="24"/>
        <v>59.07692307692308</v>
      </c>
      <c r="C73">
        <f t="shared" si="30"/>
        <v>16.927083333333332</v>
      </c>
      <c r="E73" s="16">
        <f t="shared" si="17"/>
        <v>42</v>
      </c>
      <c r="F73" s="6">
        <f t="shared" si="31"/>
        <v>11</v>
      </c>
      <c r="G73" s="6">
        <f t="shared" si="18"/>
        <v>31</v>
      </c>
      <c r="H73" s="33">
        <f t="shared" si="19"/>
        <v>4.25</v>
      </c>
      <c r="I73" s="33">
        <f t="shared" si="20"/>
        <v>12.75</v>
      </c>
      <c r="J73" s="20">
        <f t="shared" si="23"/>
        <v>0.25</v>
      </c>
      <c r="K73" s="19">
        <f t="shared" si="21"/>
        <v>58.823529411764703</v>
      </c>
      <c r="L73" s="21">
        <f t="shared" si="22"/>
        <v>-4.2892156862746143E-3</v>
      </c>
      <c r="N73">
        <f t="shared" si="25"/>
        <v>19</v>
      </c>
      <c r="O73">
        <f t="shared" si="26"/>
        <v>299</v>
      </c>
      <c r="P73" s="1">
        <f t="shared" si="27"/>
        <v>5083</v>
      </c>
      <c r="Q73" s="3">
        <f t="shared" si="28"/>
        <v>8.5317460317460309E-3</v>
      </c>
    </row>
    <row r="74" spans="1:17" x14ac:dyDescent="0.25">
      <c r="A74">
        <f t="shared" si="29"/>
        <v>78</v>
      </c>
      <c r="B74" s="4">
        <f t="shared" si="24"/>
        <v>58.329113924050631</v>
      </c>
      <c r="C74">
        <f t="shared" si="30"/>
        <v>17.144097222222221</v>
      </c>
      <c r="E74" s="16">
        <f t="shared" si="17"/>
        <v>42</v>
      </c>
      <c r="F74" s="6">
        <f t="shared" si="31"/>
        <v>11</v>
      </c>
      <c r="G74" s="6">
        <f t="shared" si="18"/>
        <v>31</v>
      </c>
      <c r="H74" s="33">
        <f t="shared" si="19"/>
        <v>4.25</v>
      </c>
      <c r="I74" s="33">
        <f t="shared" si="20"/>
        <v>12.75</v>
      </c>
      <c r="J74" s="20">
        <f t="shared" si="23"/>
        <v>0.25</v>
      </c>
      <c r="K74" s="19">
        <f t="shared" si="21"/>
        <v>58.823529411764703</v>
      </c>
      <c r="L74" s="21">
        <f t="shared" si="22"/>
        <v>8.476307189542464E-3</v>
      </c>
      <c r="N74">
        <f t="shared" si="25"/>
        <v>19</v>
      </c>
      <c r="O74">
        <f t="shared" si="26"/>
        <v>299</v>
      </c>
      <c r="P74" s="1">
        <f t="shared" si="27"/>
        <v>5083</v>
      </c>
      <c r="Q74" s="3">
        <f t="shared" si="28"/>
        <v>8.5317460317460309E-3</v>
      </c>
    </row>
    <row r="75" spans="1:17" x14ac:dyDescent="0.25">
      <c r="A75">
        <f t="shared" si="29"/>
        <v>79</v>
      </c>
      <c r="B75" s="4">
        <f t="shared" si="24"/>
        <v>57.6</v>
      </c>
      <c r="C75">
        <f t="shared" si="30"/>
        <v>17.361111111111111</v>
      </c>
      <c r="E75" s="16">
        <f t="shared" si="17"/>
        <v>43</v>
      </c>
      <c r="F75" s="6">
        <f t="shared" si="31"/>
        <v>11</v>
      </c>
      <c r="G75" s="6">
        <f t="shared" si="18"/>
        <v>32</v>
      </c>
      <c r="H75" s="33">
        <f t="shared" si="19"/>
        <v>4.25</v>
      </c>
      <c r="I75" s="33">
        <f t="shared" si="20"/>
        <v>13.125</v>
      </c>
      <c r="J75" s="20">
        <f t="shared" si="23"/>
        <v>0.2446043165467626</v>
      </c>
      <c r="K75" s="19">
        <f t="shared" si="21"/>
        <v>57.553956834532372</v>
      </c>
      <c r="L75" s="21">
        <f t="shared" si="22"/>
        <v>-7.9936051159079646E-4</v>
      </c>
      <c r="N75">
        <f t="shared" si="25"/>
        <v>18</v>
      </c>
      <c r="O75">
        <f t="shared" si="26"/>
        <v>283</v>
      </c>
      <c r="P75" s="1">
        <f t="shared" si="27"/>
        <v>4917.125</v>
      </c>
      <c r="Q75" s="3">
        <f t="shared" si="28"/>
        <v>-2.4379960317460318E-2</v>
      </c>
    </row>
    <row r="76" spans="1:17" x14ac:dyDescent="0.25">
      <c r="A76">
        <f t="shared" si="29"/>
        <v>80</v>
      </c>
      <c r="B76" s="4">
        <f t="shared" si="24"/>
        <v>56.888888888888886</v>
      </c>
      <c r="C76">
        <f t="shared" si="30"/>
        <v>17.578125</v>
      </c>
      <c r="E76" s="16">
        <f t="shared" si="17"/>
        <v>44</v>
      </c>
      <c r="F76" s="6">
        <f t="shared" si="31"/>
        <v>11</v>
      </c>
      <c r="G76" s="6">
        <f t="shared" si="18"/>
        <v>33</v>
      </c>
      <c r="H76" s="33">
        <f t="shared" si="19"/>
        <v>4.25</v>
      </c>
      <c r="I76" s="33">
        <f t="shared" si="20"/>
        <v>13.5</v>
      </c>
      <c r="J76" s="20">
        <f t="shared" si="23"/>
        <v>0.23943661971830985</v>
      </c>
      <c r="K76" s="19">
        <f t="shared" si="21"/>
        <v>56.338028169014088</v>
      </c>
      <c r="L76" s="21">
        <f t="shared" si="22"/>
        <v>-9.6830985915491857E-3</v>
      </c>
      <c r="N76">
        <f t="shared" si="25"/>
        <v>18</v>
      </c>
      <c r="O76">
        <f t="shared" si="26"/>
        <v>283</v>
      </c>
      <c r="P76" s="1">
        <f t="shared" si="27"/>
        <v>5023.25</v>
      </c>
      <c r="Q76" s="3">
        <f t="shared" si="28"/>
        <v>-3.3234126984126983E-3</v>
      </c>
    </row>
    <row r="77" spans="1:17" x14ac:dyDescent="0.25">
      <c r="A77">
        <f t="shared" si="29"/>
        <v>81</v>
      </c>
      <c r="B77" s="4">
        <f t="shared" si="24"/>
        <v>56.195121951219512</v>
      </c>
      <c r="C77">
        <f t="shared" si="30"/>
        <v>17.795138888888889</v>
      </c>
      <c r="E77" s="16">
        <f t="shared" si="17"/>
        <v>44</v>
      </c>
      <c r="F77" s="6">
        <f t="shared" si="31"/>
        <v>11</v>
      </c>
      <c r="G77" s="6">
        <f t="shared" si="18"/>
        <v>33</v>
      </c>
      <c r="H77" s="33">
        <f t="shared" si="19"/>
        <v>4.25</v>
      </c>
      <c r="I77" s="33">
        <f t="shared" si="20"/>
        <v>13.5</v>
      </c>
      <c r="J77" s="20">
        <f t="shared" si="23"/>
        <v>0.23943661971830985</v>
      </c>
      <c r="K77" s="19">
        <f t="shared" si="21"/>
        <v>56.338028169014088</v>
      </c>
      <c r="L77" s="21">
        <f t="shared" si="22"/>
        <v>2.5430359937402714E-3</v>
      </c>
      <c r="N77">
        <f t="shared" si="25"/>
        <v>18</v>
      </c>
      <c r="O77">
        <f t="shared" si="26"/>
        <v>283</v>
      </c>
      <c r="P77" s="1">
        <f t="shared" si="27"/>
        <v>5023.25</v>
      </c>
      <c r="Q77" s="3">
        <f t="shared" si="28"/>
        <v>-3.3234126984126983E-3</v>
      </c>
    </row>
    <row r="78" spans="1:17" x14ac:dyDescent="0.25">
      <c r="A78">
        <f t="shared" si="29"/>
        <v>82</v>
      </c>
      <c r="B78" s="4">
        <f t="shared" si="24"/>
        <v>55.518072289156628</v>
      </c>
      <c r="C78">
        <f t="shared" si="30"/>
        <v>18.012152777777779</v>
      </c>
      <c r="E78" s="16">
        <f t="shared" si="17"/>
        <v>45</v>
      </c>
      <c r="F78" s="6">
        <f t="shared" si="31"/>
        <v>11</v>
      </c>
      <c r="G78" s="6">
        <f t="shared" si="18"/>
        <v>34</v>
      </c>
      <c r="H78" s="33">
        <f t="shared" si="19"/>
        <v>4.25</v>
      </c>
      <c r="I78" s="33">
        <f t="shared" si="20"/>
        <v>13.875</v>
      </c>
      <c r="J78" s="20">
        <f t="shared" si="23"/>
        <v>0.23448275862068965</v>
      </c>
      <c r="K78" s="19">
        <f t="shared" si="21"/>
        <v>55.172413793103445</v>
      </c>
      <c r="L78" s="21">
        <f t="shared" si="22"/>
        <v>-6.2260536398468253E-3</v>
      </c>
      <c r="N78">
        <f t="shared" si="25"/>
        <v>18</v>
      </c>
      <c r="O78">
        <f t="shared" si="26"/>
        <v>283</v>
      </c>
      <c r="P78" s="1">
        <f t="shared" si="27"/>
        <v>5129.375</v>
      </c>
      <c r="Q78" s="3">
        <f t="shared" si="28"/>
        <v>1.773313492063492E-2</v>
      </c>
    </row>
    <row r="79" spans="1:17" x14ac:dyDescent="0.25">
      <c r="A79">
        <f t="shared" si="29"/>
        <v>83</v>
      </c>
      <c r="B79" s="4">
        <f t="shared" si="24"/>
        <v>54.857142857142854</v>
      </c>
      <c r="C79">
        <f t="shared" si="30"/>
        <v>18.229166666666668</v>
      </c>
      <c r="E79" s="16">
        <f t="shared" si="17"/>
        <v>45</v>
      </c>
      <c r="F79" s="6">
        <f t="shared" si="31"/>
        <v>11</v>
      </c>
      <c r="G79" s="6">
        <f t="shared" si="18"/>
        <v>34</v>
      </c>
      <c r="H79" s="33">
        <f t="shared" si="19"/>
        <v>4.25</v>
      </c>
      <c r="I79" s="33">
        <f t="shared" si="20"/>
        <v>13.875</v>
      </c>
      <c r="J79" s="20">
        <f t="shared" si="23"/>
        <v>0.23448275862068965</v>
      </c>
      <c r="K79" s="19">
        <f t="shared" si="21"/>
        <v>55.172413793103445</v>
      </c>
      <c r="L79" s="21">
        <f t="shared" si="22"/>
        <v>5.7471264367816022E-3</v>
      </c>
      <c r="N79">
        <f t="shared" si="25"/>
        <v>18</v>
      </c>
      <c r="O79">
        <f t="shared" si="26"/>
        <v>283</v>
      </c>
      <c r="P79" s="1">
        <f t="shared" si="27"/>
        <v>5129.375</v>
      </c>
      <c r="Q79" s="3">
        <f t="shared" si="28"/>
        <v>1.773313492063492E-2</v>
      </c>
    </row>
    <row r="80" spans="1:17" x14ac:dyDescent="0.25">
      <c r="A80">
        <f t="shared" si="29"/>
        <v>84</v>
      </c>
      <c r="B80" s="4">
        <f t="shared" si="24"/>
        <v>54.211764705882352</v>
      </c>
      <c r="C80">
        <f t="shared" si="30"/>
        <v>18.446180555555557</v>
      </c>
      <c r="E80" s="16">
        <f t="shared" si="17"/>
        <v>46</v>
      </c>
      <c r="F80" s="6">
        <f t="shared" si="31"/>
        <v>12</v>
      </c>
      <c r="G80" s="6">
        <f t="shared" si="18"/>
        <v>34</v>
      </c>
      <c r="H80" s="33">
        <f t="shared" si="19"/>
        <v>4.625</v>
      </c>
      <c r="I80" s="33">
        <f t="shared" si="20"/>
        <v>13.875</v>
      </c>
      <c r="J80" s="20">
        <f t="shared" si="23"/>
        <v>0.25</v>
      </c>
      <c r="K80" s="19">
        <f t="shared" si="21"/>
        <v>54.054054054054056</v>
      </c>
      <c r="L80" s="21">
        <f t="shared" si="22"/>
        <v>-2.9091591591591062E-3</v>
      </c>
      <c r="N80">
        <f t="shared" si="25"/>
        <v>17</v>
      </c>
      <c r="O80">
        <f t="shared" si="26"/>
        <v>267</v>
      </c>
      <c r="P80" s="1">
        <f t="shared" si="27"/>
        <v>4939.5</v>
      </c>
      <c r="Q80" s="3">
        <f t="shared" si="28"/>
        <v>-1.9940476190476189E-2</v>
      </c>
    </row>
    <row r="81" spans="1:17" x14ac:dyDescent="0.25">
      <c r="A81">
        <f t="shared" si="29"/>
        <v>85</v>
      </c>
      <c r="B81" s="4">
        <f t="shared" si="24"/>
        <v>53.581395348837212</v>
      </c>
      <c r="C81">
        <f t="shared" si="30"/>
        <v>18.663194444444443</v>
      </c>
      <c r="E81" s="16">
        <f t="shared" si="17"/>
        <v>46</v>
      </c>
      <c r="F81" s="6">
        <f t="shared" si="31"/>
        <v>12</v>
      </c>
      <c r="G81" s="6">
        <f t="shared" si="18"/>
        <v>34</v>
      </c>
      <c r="H81" s="33">
        <f t="shared" si="19"/>
        <v>4.625</v>
      </c>
      <c r="I81" s="33">
        <f t="shared" si="20"/>
        <v>13.875</v>
      </c>
      <c r="J81" s="20">
        <f t="shared" si="23"/>
        <v>0.25</v>
      </c>
      <c r="K81" s="19">
        <f t="shared" si="21"/>
        <v>54.054054054054056</v>
      </c>
      <c r="L81" s="21">
        <f t="shared" si="22"/>
        <v>8.8213213213213081E-3</v>
      </c>
      <c r="N81">
        <f t="shared" si="25"/>
        <v>17</v>
      </c>
      <c r="O81">
        <f t="shared" si="26"/>
        <v>267</v>
      </c>
      <c r="P81" s="1">
        <f t="shared" si="27"/>
        <v>4939.5</v>
      </c>
      <c r="Q81" s="3">
        <f t="shared" si="28"/>
        <v>-1.9940476190476189E-2</v>
      </c>
    </row>
    <row r="82" spans="1:17" x14ac:dyDescent="0.25">
      <c r="A82">
        <f t="shared" si="29"/>
        <v>86</v>
      </c>
      <c r="B82" s="4">
        <f t="shared" si="24"/>
        <v>52.96551724137931</v>
      </c>
      <c r="C82">
        <f t="shared" si="30"/>
        <v>18.880208333333332</v>
      </c>
      <c r="E82" s="16">
        <f t="shared" si="17"/>
        <v>47</v>
      </c>
      <c r="F82" s="6">
        <f t="shared" si="31"/>
        <v>12</v>
      </c>
      <c r="G82" s="6">
        <f t="shared" si="18"/>
        <v>35</v>
      </c>
      <c r="H82" s="33">
        <f t="shared" si="19"/>
        <v>4.625</v>
      </c>
      <c r="I82" s="33">
        <f t="shared" si="20"/>
        <v>14.25</v>
      </c>
      <c r="J82" s="20">
        <f t="shared" si="23"/>
        <v>0.24503311258278146</v>
      </c>
      <c r="K82" s="19">
        <f t="shared" si="21"/>
        <v>52.980132450331126</v>
      </c>
      <c r="L82" s="21">
        <f t="shared" si="22"/>
        <v>2.7593818984549917E-4</v>
      </c>
      <c r="N82">
        <f t="shared" si="25"/>
        <v>17</v>
      </c>
      <c r="O82">
        <f t="shared" si="26"/>
        <v>267</v>
      </c>
      <c r="P82" s="1">
        <f t="shared" si="27"/>
        <v>5039.625</v>
      </c>
      <c r="Q82" s="3">
        <f t="shared" si="28"/>
        <v>-7.4404761904761911E-5</v>
      </c>
    </row>
    <row r="83" spans="1:17" x14ac:dyDescent="0.25">
      <c r="A83">
        <f t="shared" si="29"/>
        <v>87</v>
      </c>
      <c r="B83" s="4">
        <f t="shared" si="24"/>
        <v>52.363636363636367</v>
      </c>
      <c r="C83">
        <f t="shared" si="30"/>
        <v>19.097222222222221</v>
      </c>
      <c r="E83" s="16">
        <f t="shared" si="17"/>
        <v>48</v>
      </c>
      <c r="F83" s="6">
        <f t="shared" si="31"/>
        <v>12</v>
      </c>
      <c r="G83" s="6">
        <f t="shared" si="18"/>
        <v>36</v>
      </c>
      <c r="H83" s="33">
        <f t="shared" si="19"/>
        <v>4.625</v>
      </c>
      <c r="I83" s="33">
        <f t="shared" si="20"/>
        <v>14.625</v>
      </c>
      <c r="J83" s="20">
        <f t="shared" si="23"/>
        <v>0.24025974025974026</v>
      </c>
      <c r="K83" s="19">
        <f t="shared" si="21"/>
        <v>51.948051948051948</v>
      </c>
      <c r="L83" s="21">
        <f t="shared" si="22"/>
        <v>-7.9365079365080072E-3</v>
      </c>
      <c r="N83">
        <f t="shared" si="25"/>
        <v>17</v>
      </c>
      <c r="O83">
        <f t="shared" si="26"/>
        <v>267</v>
      </c>
      <c r="P83" s="1">
        <f t="shared" si="27"/>
        <v>5139.75</v>
      </c>
      <c r="Q83" s="3">
        <f t="shared" si="28"/>
        <v>1.9791666666666666E-2</v>
      </c>
    </row>
    <row r="84" spans="1:17" x14ac:dyDescent="0.25">
      <c r="A84">
        <f t="shared" si="29"/>
        <v>88</v>
      </c>
      <c r="B84" s="4">
        <f t="shared" si="24"/>
        <v>51.775280898876403</v>
      </c>
      <c r="C84">
        <f t="shared" si="30"/>
        <v>19.314236111111111</v>
      </c>
      <c r="E84" s="16">
        <f t="shared" si="17"/>
        <v>48</v>
      </c>
      <c r="F84" s="6">
        <f t="shared" si="31"/>
        <v>12</v>
      </c>
      <c r="G84" s="6">
        <f t="shared" si="18"/>
        <v>36</v>
      </c>
      <c r="H84" s="33">
        <f t="shared" si="19"/>
        <v>4.625</v>
      </c>
      <c r="I84" s="33">
        <f t="shared" si="20"/>
        <v>14.625</v>
      </c>
      <c r="J84" s="20">
        <f t="shared" si="23"/>
        <v>0.24025974025974026</v>
      </c>
      <c r="K84" s="19">
        <f t="shared" si="21"/>
        <v>51.948051948051948</v>
      </c>
      <c r="L84" s="21">
        <f t="shared" si="22"/>
        <v>3.3369408369408561E-3</v>
      </c>
      <c r="N84">
        <f t="shared" si="25"/>
        <v>17</v>
      </c>
      <c r="O84">
        <f t="shared" si="26"/>
        <v>267</v>
      </c>
      <c r="P84" s="1">
        <f t="shared" si="27"/>
        <v>5139.75</v>
      </c>
      <c r="Q84" s="3">
        <f t="shared" si="28"/>
        <v>1.9791666666666666E-2</v>
      </c>
    </row>
    <row r="85" spans="1:17" x14ac:dyDescent="0.25">
      <c r="A85">
        <f t="shared" si="29"/>
        <v>89</v>
      </c>
      <c r="B85" s="4">
        <f t="shared" si="24"/>
        <v>51.2</v>
      </c>
      <c r="C85">
        <f t="shared" si="30"/>
        <v>19.53125</v>
      </c>
      <c r="E85" s="16">
        <f t="shared" si="17"/>
        <v>49</v>
      </c>
      <c r="F85" s="6">
        <f t="shared" si="31"/>
        <v>12</v>
      </c>
      <c r="G85" s="6">
        <f t="shared" si="18"/>
        <v>37</v>
      </c>
      <c r="H85" s="33">
        <f t="shared" si="19"/>
        <v>4.625</v>
      </c>
      <c r="I85" s="33">
        <f t="shared" si="20"/>
        <v>15</v>
      </c>
      <c r="J85" s="20">
        <f t="shared" si="23"/>
        <v>0.2356687898089172</v>
      </c>
      <c r="K85" s="19">
        <f t="shared" si="21"/>
        <v>50.955414012738856</v>
      </c>
      <c r="L85" s="21">
        <f t="shared" si="22"/>
        <v>-4.7770700636942665E-3</v>
      </c>
      <c r="N85">
        <f t="shared" si="25"/>
        <v>16</v>
      </c>
      <c r="O85">
        <f t="shared" si="26"/>
        <v>252</v>
      </c>
      <c r="P85" s="1">
        <f t="shared" si="27"/>
        <v>4945.5</v>
      </c>
      <c r="Q85" s="3">
        <f t="shared" si="28"/>
        <v>-1.8749999999999999E-2</v>
      </c>
    </row>
    <row r="86" spans="1:17" x14ac:dyDescent="0.25">
      <c r="A86">
        <f t="shared" si="29"/>
        <v>90</v>
      </c>
      <c r="B86" s="4">
        <f t="shared" si="24"/>
        <v>50.637362637362635</v>
      </c>
      <c r="C86">
        <f t="shared" si="30"/>
        <v>19.748263888888889</v>
      </c>
      <c r="E86" s="16">
        <f t="shared" si="17"/>
        <v>49</v>
      </c>
      <c r="F86" s="6">
        <f t="shared" si="31"/>
        <v>12</v>
      </c>
      <c r="G86" s="6">
        <f t="shared" si="18"/>
        <v>37</v>
      </c>
      <c r="H86" s="33">
        <f t="shared" si="19"/>
        <v>4.625</v>
      </c>
      <c r="I86" s="33">
        <f t="shared" si="20"/>
        <v>15</v>
      </c>
      <c r="J86" s="20">
        <f t="shared" si="23"/>
        <v>0.2356687898089172</v>
      </c>
      <c r="K86" s="19">
        <f t="shared" si="21"/>
        <v>50.955414012738856</v>
      </c>
      <c r="L86" s="21">
        <f t="shared" si="22"/>
        <v>6.2809624911536761E-3</v>
      </c>
      <c r="N86">
        <f t="shared" si="25"/>
        <v>16</v>
      </c>
      <c r="O86">
        <f t="shared" si="26"/>
        <v>252</v>
      </c>
      <c r="P86" s="1">
        <f t="shared" si="27"/>
        <v>4945.5</v>
      </c>
      <c r="Q86" s="3">
        <f t="shared" si="28"/>
        <v>-1.8749999999999999E-2</v>
      </c>
    </row>
    <row r="87" spans="1:17" x14ac:dyDescent="0.25">
      <c r="A87">
        <f t="shared" si="29"/>
        <v>91</v>
      </c>
      <c r="B87" s="4">
        <f t="shared" si="24"/>
        <v>50.086956521739133</v>
      </c>
      <c r="C87">
        <f t="shared" si="30"/>
        <v>19.965277777777779</v>
      </c>
      <c r="E87" s="16">
        <f t="shared" si="17"/>
        <v>50</v>
      </c>
      <c r="F87" s="6">
        <f t="shared" si="31"/>
        <v>13</v>
      </c>
      <c r="G87" s="6">
        <f t="shared" si="18"/>
        <v>37</v>
      </c>
      <c r="H87" s="33">
        <f t="shared" si="19"/>
        <v>5</v>
      </c>
      <c r="I87" s="33">
        <f t="shared" si="20"/>
        <v>15</v>
      </c>
      <c r="J87" s="20">
        <f t="shared" si="23"/>
        <v>0.25</v>
      </c>
      <c r="K87" s="19">
        <f t="shared" si="21"/>
        <v>50</v>
      </c>
      <c r="L87" s="21">
        <f t="shared" si="22"/>
        <v>-1.7361111111111542E-3</v>
      </c>
      <c r="N87">
        <f t="shared" si="25"/>
        <v>16</v>
      </c>
      <c r="O87">
        <f t="shared" si="26"/>
        <v>252</v>
      </c>
      <c r="P87" s="1">
        <f t="shared" si="27"/>
        <v>5040</v>
      </c>
      <c r="Q87" s="3">
        <f t="shared" si="28"/>
        <v>0</v>
      </c>
    </row>
    <row r="88" spans="1:17" x14ac:dyDescent="0.25">
      <c r="A88">
        <f t="shared" si="29"/>
        <v>92</v>
      </c>
      <c r="B88" s="4">
        <f t="shared" si="24"/>
        <v>49.548387096774192</v>
      </c>
      <c r="C88">
        <f t="shared" si="30"/>
        <v>20.182291666666668</v>
      </c>
      <c r="E88" s="16">
        <f t="shared" si="17"/>
        <v>50</v>
      </c>
      <c r="F88" s="6">
        <f t="shared" si="31"/>
        <v>13</v>
      </c>
      <c r="G88" s="6">
        <f t="shared" si="18"/>
        <v>37</v>
      </c>
      <c r="H88" s="33">
        <f t="shared" si="19"/>
        <v>5</v>
      </c>
      <c r="I88" s="33">
        <f t="shared" si="20"/>
        <v>15</v>
      </c>
      <c r="J88" s="20">
        <f t="shared" si="23"/>
        <v>0.25</v>
      </c>
      <c r="K88" s="19">
        <f t="shared" si="21"/>
        <v>50</v>
      </c>
      <c r="L88" s="21">
        <f t="shared" si="22"/>
        <v>9.1145833333333617E-3</v>
      </c>
      <c r="N88">
        <f t="shared" si="25"/>
        <v>16</v>
      </c>
      <c r="O88">
        <f t="shared" si="26"/>
        <v>252</v>
      </c>
      <c r="P88" s="1">
        <f t="shared" si="27"/>
        <v>5040</v>
      </c>
      <c r="Q88" s="3">
        <f t="shared" si="28"/>
        <v>0</v>
      </c>
    </row>
    <row r="89" spans="1:17" x14ac:dyDescent="0.25">
      <c r="A89">
        <f t="shared" si="29"/>
        <v>93</v>
      </c>
      <c r="B89" s="4">
        <f t="shared" si="24"/>
        <v>49.021276595744681</v>
      </c>
      <c r="C89">
        <f t="shared" si="30"/>
        <v>20.399305555555557</v>
      </c>
      <c r="E89" s="16">
        <f t="shared" si="17"/>
        <v>51</v>
      </c>
      <c r="F89" s="6">
        <f t="shared" si="31"/>
        <v>13</v>
      </c>
      <c r="G89" s="6">
        <f t="shared" si="18"/>
        <v>38</v>
      </c>
      <c r="H89" s="33">
        <f t="shared" si="19"/>
        <v>5</v>
      </c>
      <c r="I89" s="33">
        <f t="shared" si="20"/>
        <v>15.375</v>
      </c>
      <c r="J89" s="20">
        <f t="shared" si="23"/>
        <v>0.24539877300613497</v>
      </c>
      <c r="K89" s="19">
        <f t="shared" si="21"/>
        <v>49.079754601226995</v>
      </c>
      <c r="L89" s="21">
        <f t="shared" si="22"/>
        <v>1.19291070211318E-3</v>
      </c>
      <c r="N89">
        <f t="shared" si="25"/>
        <v>16</v>
      </c>
      <c r="O89">
        <f t="shared" si="26"/>
        <v>252</v>
      </c>
      <c r="P89" s="1">
        <f t="shared" si="27"/>
        <v>5134.5</v>
      </c>
      <c r="Q89" s="3">
        <f t="shared" si="28"/>
        <v>1.8749999999999999E-2</v>
      </c>
    </row>
    <row r="90" spans="1:17" x14ac:dyDescent="0.25">
      <c r="A90">
        <f t="shared" si="29"/>
        <v>94</v>
      </c>
      <c r="B90" s="4">
        <f t="shared" si="24"/>
        <v>48.505263157894738</v>
      </c>
      <c r="C90">
        <f t="shared" si="30"/>
        <v>20.616319444444443</v>
      </c>
      <c r="E90" s="16">
        <f t="shared" si="17"/>
        <v>52</v>
      </c>
      <c r="F90" s="6">
        <f t="shared" si="31"/>
        <v>13</v>
      </c>
      <c r="G90" s="6">
        <f t="shared" si="18"/>
        <v>39</v>
      </c>
      <c r="H90" s="33">
        <f t="shared" si="19"/>
        <v>5</v>
      </c>
      <c r="I90" s="33">
        <f t="shared" si="20"/>
        <v>15.75</v>
      </c>
      <c r="J90" s="20">
        <f t="shared" si="23"/>
        <v>0.24096385542168675</v>
      </c>
      <c r="K90" s="19">
        <f t="shared" si="21"/>
        <v>48.192771084337352</v>
      </c>
      <c r="L90" s="21">
        <f t="shared" si="22"/>
        <v>-6.4424364123159134E-3</v>
      </c>
      <c r="N90">
        <f t="shared" si="25"/>
        <v>16</v>
      </c>
      <c r="O90">
        <f t="shared" si="26"/>
        <v>252</v>
      </c>
      <c r="P90" s="1">
        <f t="shared" si="27"/>
        <v>5229</v>
      </c>
      <c r="Q90" s="3">
        <f t="shared" si="28"/>
        <v>3.7499999999999999E-2</v>
      </c>
    </row>
    <row r="91" spans="1:17" x14ac:dyDescent="0.25">
      <c r="A91">
        <f t="shared" si="29"/>
        <v>95</v>
      </c>
      <c r="B91" s="4">
        <f t="shared" si="24"/>
        <v>48</v>
      </c>
      <c r="C91">
        <f t="shared" si="30"/>
        <v>20.833333333333332</v>
      </c>
      <c r="E91" s="16">
        <f t="shared" si="17"/>
        <v>52</v>
      </c>
      <c r="F91" s="6">
        <f t="shared" si="31"/>
        <v>13</v>
      </c>
      <c r="G91" s="6">
        <f t="shared" si="18"/>
        <v>39</v>
      </c>
      <c r="H91" s="33">
        <f t="shared" si="19"/>
        <v>5</v>
      </c>
      <c r="I91" s="33">
        <f t="shared" si="20"/>
        <v>15.75</v>
      </c>
      <c r="J91" s="20">
        <f t="shared" si="23"/>
        <v>0.24096385542168675</v>
      </c>
      <c r="K91" s="19">
        <f t="shared" si="21"/>
        <v>48.192771084337352</v>
      </c>
      <c r="L91" s="21">
        <f t="shared" si="22"/>
        <v>4.0160642570281624E-3</v>
      </c>
      <c r="N91">
        <f t="shared" si="25"/>
        <v>15</v>
      </c>
      <c r="O91">
        <f t="shared" si="26"/>
        <v>236</v>
      </c>
      <c r="P91" s="1">
        <f t="shared" si="27"/>
        <v>4897</v>
      </c>
      <c r="Q91" s="3">
        <f t="shared" si="28"/>
        <v>-2.8373015873015873E-2</v>
      </c>
    </row>
    <row r="92" spans="1:17" x14ac:dyDescent="0.25">
      <c r="A92">
        <f t="shared" si="29"/>
        <v>96</v>
      </c>
      <c r="B92" s="4">
        <f t="shared" si="24"/>
        <v>47.505154639175259</v>
      </c>
      <c r="C92">
        <f t="shared" si="30"/>
        <v>21.050347222222221</v>
      </c>
      <c r="E92" s="16">
        <f t="shared" ref="E92:E155" si="32">ROUND((148*(A92+1)-852)/256,0)</f>
        <v>53</v>
      </c>
      <c r="F92" s="6">
        <f t="shared" si="31"/>
        <v>13</v>
      </c>
      <c r="G92" s="6">
        <f t="shared" ref="G92:G155" si="33">E92-F92</f>
        <v>40</v>
      </c>
      <c r="H92" s="33">
        <f t="shared" ref="H92:H155" si="34">F92*0.375+0.125</f>
        <v>5</v>
      </c>
      <c r="I92" s="33">
        <f t="shared" ref="I92:I155" si="35">G92*0.375+1.125</f>
        <v>16.125</v>
      </c>
      <c r="J92" s="20">
        <f t="shared" si="23"/>
        <v>0.23668639053254437</v>
      </c>
      <c r="K92" s="19">
        <f t="shared" ref="K92:K155" si="36">1000/(H92+I92)</f>
        <v>47.337278106508876</v>
      </c>
      <c r="L92" s="21">
        <f t="shared" ref="L92:L155" si="37">(K92-B92)/B92</f>
        <v>-3.5338593030901058E-3</v>
      </c>
      <c r="N92">
        <f t="shared" si="25"/>
        <v>15</v>
      </c>
      <c r="O92">
        <f t="shared" si="26"/>
        <v>236</v>
      </c>
      <c r="P92" s="1">
        <f t="shared" si="27"/>
        <v>4985.5</v>
      </c>
      <c r="Q92" s="3">
        <f t="shared" si="28"/>
        <v>-1.0813492063492063E-2</v>
      </c>
    </row>
    <row r="93" spans="1:17" x14ac:dyDescent="0.25">
      <c r="A93">
        <f t="shared" si="29"/>
        <v>97</v>
      </c>
      <c r="B93" s="4">
        <f t="shared" si="24"/>
        <v>47.020408163265309</v>
      </c>
      <c r="C93">
        <f t="shared" si="30"/>
        <v>21.267361111111111</v>
      </c>
      <c r="E93" s="16">
        <f t="shared" si="32"/>
        <v>53</v>
      </c>
      <c r="F93" s="6">
        <f t="shared" si="31"/>
        <v>13</v>
      </c>
      <c r="G93" s="6">
        <f t="shared" si="33"/>
        <v>40</v>
      </c>
      <c r="H93" s="33">
        <f t="shared" si="34"/>
        <v>5</v>
      </c>
      <c r="I93" s="33">
        <f t="shared" si="35"/>
        <v>16.125</v>
      </c>
      <c r="J93" s="20">
        <f t="shared" ref="J93:J156" si="38">H93/(H93+I93)*100%</f>
        <v>0.23668639053254437</v>
      </c>
      <c r="K93" s="19">
        <f t="shared" si="36"/>
        <v>47.337278106508876</v>
      </c>
      <c r="L93" s="21">
        <f t="shared" si="37"/>
        <v>6.738987508218228E-3</v>
      </c>
      <c r="N93">
        <f t="shared" si="25"/>
        <v>15</v>
      </c>
      <c r="O93">
        <f t="shared" si="26"/>
        <v>236</v>
      </c>
      <c r="P93" s="1">
        <f t="shared" si="27"/>
        <v>4985.5</v>
      </c>
      <c r="Q93" s="3">
        <f t="shared" si="28"/>
        <v>-1.0813492063492063E-2</v>
      </c>
    </row>
    <row r="94" spans="1:17" x14ac:dyDescent="0.25">
      <c r="A94">
        <f t="shared" si="29"/>
        <v>98</v>
      </c>
      <c r="B94" s="4">
        <f t="shared" si="24"/>
        <v>46.545454545454547</v>
      </c>
      <c r="C94">
        <f t="shared" si="30"/>
        <v>21.484375</v>
      </c>
      <c r="E94" s="16">
        <f t="shared" si="32"/>
        <v>54</v>
      </c>
      <c r="F94" s="6">
        <f t="shared" si="31"/>
        <v>14</v>
      </c>
      <c r="G94" s="6">
        <f t="shared" si="33"/>
        <v>40</v>
      </c>
      <c r="H94" s="33">
        <f t="shared" si="34"/>
        <v>5.375</v>
      </c>
      <c r="I94" s="33">
        <f t="shared" si="35"/>
        <v>16.125</v>
      </c>
      <c r="J94" s="20">
        <f t="shared" si="38"/>
        <v>0.25</v>
      </c>
      <c r="K94" s="19">
        <f t="shared" si="36"/>
        <v>46.511627906976742</v>
      </c>
      <c r="L94" s="21">
        <f t="shared" si="37"/>
        <v>-7.2674418604659619E-4</v>
      </c>
      <c r="N94">
        <f t="shared" si="25"/>
        <v>15</v>
      </c>
      <c r="O94">
        <f t="shared" si="26"/>
        <v>236</v>
      </c>
      <c r="P94" s="1">
        <f t="shared" si="27"/>
        <v>5074</v>
      </c>
      <c r="Q94" s="3">
        <f t="shared" si="28"/>
        <v>6.7460317460317464E-3</v>
      </c>
    </row>
    <row r="95" spans="1:17" x14ac:dyDescent="0.25">
      <c r="A95">
        <f t="shared" si="29"/>
        <v>99</v>
      </c>
      <c r="B95" s="4">
        <f t="shared" si="24"/>
        <v>46.08</v>
      </c>
      <c r="C95">
        <f t="shared" si="30"/>
        <v>21.701388888888889</v>
      </c>
      <c r="E95" s="16">
        <f t="shared" si="32"/>
        <v>54</v>
      </c>
      <c r="F95" s="6">
        <f t="shared" si="31"/>
        <v>14</v>
      </c>
      <c r="G95" s="6">
        <f t="shared" si="33"/>
        <v>40</v>
      </c>
      <c r="H95" s="33">
        <f t="shared" si="34"/>
        <v>5.375</v>
      </c>
      <c r="I95" s="33">
        <f t="shared" si="35"/>
        <v>16.125</v>
      </c>
      <c r="J95" s="20">
        <f t="shared" si="38"/>
        <v>0.25</v>
      </c>
      <c r="K95" s="19">
        <f t="shared" si="36"/>
        <v>46.511627906976742</v>
      </c>
      <c r="L95" s="21">
        <f t="shared" si="37"/>
        <v>9.3669250645994628E-3</v>
      </c>
      <c r="N95">
        <f t="shared" si="25"/>
        <v>15</v>
      </c>
      <c r="O95">
        <f t="shared" si="26"/>
        <v>236</v>
      </c>
      <c r="P95" s="1">
        <f t="shared" si="27"/>
        <v>5074</v>
      </c>
      <c r="Q95" s="3">
        <f t="shared" si="28"/>
        <v>6.7460317460317464E-3</v>
      </c>
    </row>
    <row r="96" spans="1:17" x14ac:dyDescent="0.25">
      <c r="A96">
        <f t="shared" si="29"/>
        <v>100</v>
      </c>
      <c r="B96" s="4">
        <f t="shared" si="24"/>
        <v>45.623762376237622</v>
      </c>
      <c r="C96">
        <f t="shared" si="30"/>
        <v>21.918402777777779</v>
      </c>
      <c r="E96" s="16">
        <f t="shared" si="32"/>
        <v>55</v>
      </c>
      <c r="F96" s="6">
        <f t="shared" si="31"/>
        <v>14</v>
      </c>
      <c r="G96" s="6">
        <f t="shared" si="33"/>
        <v>41</v>
      </c>
      <c r="H96" s="33">
        <f t="shared" si="34"/>
        <v>5.375</v>
      </c>
      <c r="I96" s="33">
        <f t="shared" si="35"/>
        <v>16.5</v>
      </c>
      <c r="J96" s="20">
        <f t="shared" si="38"/>
        <v>0.24571428571428572</v>
      </c>
      <c r="K96" s="19">
        <f t="shared" si="36"/>
        <v>45.714285714285715</v>
      </c>
      <c r="L96" s="21">
        <f t="shared" si="37"/>
        <v>1.9841269841270525E-3</v>
      </c>
      <c r="N96">
        <f t="shared" si="25"/>
        <v>15</v>
      </c>
      <c r="O96">
        <f t="shared" si="26"/>
        <v>236</v>
      </c>
      <c r="P96" s="1">
        <f t="shared" si="27"/>
        <v>5162.5</v>
      </c>
      <c r="Q96" s="3">
        <f t="shared" si="28"/>
        <v>2.4305555555555556E-2</v>
      </c>
    </row>
    <row r="97" spans="1:17" x14ac:dyDescent="0.25">
      <c r="A97">
        <f t="shared" si="29"/>
        <v>101</v>
      </c>
      <c r="B97" s="4">
        <f t="shared" si="24"/>
        <v>45.176470588235297</v>
      </c>
      <c r="C97">
        <f t="shared" si="30"/>
        <v>22.135416666666664</v>
      </c>
      <c r="E97" s="16">
        <f t="shared" si="32"/>
        <v>56</v>
      </c>
      <c r="F97" s="6">
        <f t="shared" si="31"/>
        <v>14</v>
      </c>
      <c r="G97" s="6">
        <f t="shared" si="33"/>
        <v>42</v>
      </c>
      <c r="H97" s="33">
        <f t="shared" si="34"/>
        <v>5.375</v>
      </c>
      <c r="I97" s="33">
        <f t="shared" si="35"/>
        <v>16.875</v>
      </c>
      <c r="J97" s="20">
        <f t="shared" si="38"/>
        <v>0.24157303370786518</v>
      </c>
      <c r="K97" s="19">
        <f t="shared" si="36"/>
        <v>44.943820224719104</v>
      </c>
      <c r="L97" s="21">
        <f t="shared" si="37"/>
        <v>-5.1498127340823905E-3</v>
      </c>
      <c r="N97">
        <f t="shared" si="25"/>
        <v>14</v>
      </c>
      <c r="O97">
        <f t="shared" si="26"/>
        <v>220</v>
      </c>
      <c r="P97" s="1">
        <f t="shared" si="27"/>
        <v>4895</v>
      </c>
      <c r="Q97" s="3">
        <f t="shared" si="28"/>
        <v>-2.8769841269841268E-2</v>
      </c>
    </row>
    <row r="98" spans="1:17" x14ac:dyDescent="0.25">
      <c r="A98">
        <f t="shared" si="29"/>
        <v>102</v>
      </c>
      <c r="B98" s="4">
        <f t="shared" si="24"/>
        <v>44.737864077669904</v>
      </c>
      <c r="C98">
        <f t="shared" si="30"/>
        <v>22.352430555555554</v>
      </c>
      <c r="E98" s="16">
        <f t="shared" si="32"/>
        <v>56</v>
      </c>
      <c r="F98" s="6">
        <f t="shared" si="31"/>
        <v>14</v>
      </c>
      <c r="G98" s="6">
        <f t="shared" si="33"/>
        <v>42</v>
      </c>
      <c r="H98" s="33">
        <f t="shared" si="34"/>
        <v>5.375</v>
      </c>
      <c r="I98" s="33">
        <f t="shared" si="35"/>
        <v>16.875</v>
      </c>
      <c r="J98" s="20">
        <f t="shared" si="38"/>
        <v>0.24157303370786518</v>
      </c>
      <c r="K98" s="19">
        <f t="shared" si="36"/>
        <v>44.943820224719104</v>
      </c>
      <c r="L98" s="21">
        <f t="shared" si="37"/>
        <v>4.6036204744070303E-3</v>
      </c>
      <c r="N98">
        <f t="shared" si="25"/>
        <v>14</v>
      </c>
      <c r="O98">
        <f t="shared" si="26"/>
        <v>220</v>
      </c>
      <c r="P98" s="1">
        <f t="shared" si="27"/>
        <v>4895</v>
      </c>
      <c r="Q98" s="3">
        <f t="shared" si="28"/>
        <v>-2.8769841269841268E-2</v>
      </c>
    </row>
    <row r="99" spans="1:17" x14ac:dyDescent="0.25">
      <c r="A99">
        <f t="shared" si="29"/>
        <v>103</v>
      </c>
      <c r="B99" s="4">
        <f t="shared" si="24"/>
        <v>44.307692307692307</v>
      </c>
      <c r="C99">
        <f t="shared" si="30"/>
        <v>22.569444444444446</v>
      </c>
      <c r="E99" s="16">
        <f t="shared" si="32"/>
        <v>57</v>
      </c>
      <c r="F99" s="6">
        <f t="shared" si="31"/>
        <v>14</v>
      </c>
      <c r="G99" s="6">
        <f t="shared" si="33"/>
        <v>43</v>
      </c>
      <c r="H99" s="33">
        <f t="shared" si="34"/>
        <v>5.375</v>
      </c>
      <c r="I99" s="33">
        <f t="shared" si="35"/>
        <v>17.25</v>
      </c>
      <c r="J99" s="20">
        <f t="shared" si="38"/>
        <v>0.23756906077348067</v>
      </c>
      <c r="K99" s="19">
        <f t="shared" si="36"/>
        <v>44.19889502762431</v>
      </c>
      <c r="L99" s="21">
        <f t="shared" si="37"/>
        <v>-2.4554941682013074E-3</v>
      </c>
      <c r="N99">
        <f t="shared" si="25"/>
        <v>14</v>
      </c>
      <c r="O99">
        <f t="shared" si="26"/>
        <v>220</v>
      </c>
      <c r="P99" s="1">
        <f t="shared" si="27"/>
        <v>4977.5</v>
      </c>
      <c r="Q99" s="3">
        <f t="shared" si="28"/>
        <v>-1.240079365079365E-2</v>
      </c>
    </row>
    <row r="100" spans="1:17" x14ac:dyDescent="0.25">
      <c r="A100">
        <f t="shared" si="29"/>
        <v>104</v>
      </c>
      <c r="B100" s="4">
        <f t="shared" si="24"/>
        <v>43.885714285714286</v>
      </c>
      <c r="C100">
        <f t="shared" si="30"/>
        <v>22.786458333333332</v>
      </c>
      <c r="E100" s="16">
        <f t="shared" si="32"/>
        <v>57</v>
      </c>
      <c r="F100" s="6">
        <f t="shared" si="31"/>
        <v>14</v>
      </c>
      <c r="G100" s="6">
        <f t="shared" si="33"/>
        <v>43</v>
      </c>
      <c r="H100" s="33">
        <f t="shared" si="34"/>
        <v>5.375</v>
      </c>
      <c r="I100" s="33">
        <f t="shared" si="35"/>
        <v>17.25</v>
      </c>
      <c r="J100" s="20">
        <f t="shared" si="38"/>
        <v>0.23756906077348067</v>
      </c>
      <c r="K100" s="19">
        <f t="shared" si="36"/>
        <v>44.19889502762431</v>
      </c>
      <c r="L100" s="21">
        <f t="shared" si="37"/>
        <v>7.1362799263351845E-3</v>
      </c>
      <c r="N100">
        <f t="shared" si="25"/>
        <v>14</v>
      </c>
      <c r="O100">
        <f t="shared" si="26"/>
        <v>220</v>
      </c>
      <c r="P100" s="1">
        <f t="shared" si="27"/>
        <v>4977.5</v>
      </c>
      <c r="Q100" s="3">
        <f t="shared" si="28"/>
        <v>-1.240079365079365E-2</v>
      </c>
    </row>
    <row r="101" spans="1:17" x14ac:dyDescent="0.25">
      <c r="A101">
        <f t="shared" si="29"/>
        <v>105</v>
      </c>
      <c r="B101" s="4">
        <f t="shared" si="24"/>
        <v>43.471698113207545</v>
      </c>
      <c r="C101">
        <f t="shared" si="30"/>
        <v>23.003472222222225</v>
      </c>
      <c r="E101" s="16">
        <f t="shared" si="32"/>
        <v>58</v>
      </c>
      <c r="F101" s="6">
        <f t="shared" si="31"/>
        <v>15</v>
      </c>
      <c r="G101" s="6">
        <f t="shared" si="33"/>
        <v>43</v>
      </c>
      <c r="H101" s="33">
        <f t="shared" si="34"/>
        <v>5.75</v>
      </c>
      <c r="I101" s="33">
        <f t="shared" si="35"/>
        <v>17.25</v>
      </c>
      <c r="J101" s="20">
        <f t="shared" si="38"/>
        <v>0.25</v>
      </c>
      <c r="K101" s="19">
        <f t="shared" si="36"/>
        <v>43.478260869565219</v>
      </c>
      <c r="L101" s="21">
        <f t="shared" si="37"/>
        <v>1.5096618357496625E-4</v>
      </c>
      <c r="N101">
        <f t="shared" si="25"/>
        <v>14</v>
      </c>
      <c r="O101">
        <f t="shared" si="26"/>
        <v>220</v>
      </c>
      <c r="P101" s="1">
        <f t="shared" si="27"/>
        <v>5060</v>
      </c>
      <c r="Q101" s="3">
        <f t="shared" si="28"/>
        <v>3.968253968253968E-3</v>
      </c>
    </row>
    <row r="102" spans="1:17" x14ac:dyDescent="0.25">
      <c r="A102">
        <f t="shared" si="29"/>
        <v>106</v>
      </c>
      <c r="B102" s="4">
        <f t="shared" si="24"/>
        <v>43.065420560747661</v>
      </c>
      <c r="C102">
        <f t="shared" si="30"/>
        <v>23.220486111111111</v>
      </c>
      <c r="E102" s="16">
        <f t="shared" si="32"/>
        <v>59</v>
      </c>
      <c r="F102" s="6">
        <f t="shared" si="31"/>
        <v>15</v>
      </c>
      <c r="G102" s="6">
        <f t="shared" si="33"/>
        <v>44</v>
      </c>
      <c r="H102" s="33">
        <f t="shared" si="34"/>
        <v>5.75</v>
      </c>
      <c r="I102" s="33">
        <f t="shared" si="35"/>
        <v>17.625</v>
      </c>
      <c r="J102" s="20">
        <f t="shared" si="38"/>
        <v>0.24598930481283424</v>
      </c>
      <c r="K102" s="19">
        <f t="shared" si="36"/>
        <v>42.780748663101605</v>
      </c>
      <c r="L102" s="21">
        <f t="shared" si="37"/>
        <v>-6.610219845513899E-3</v>
      </c>
      <c r="N102">
        <f t="shared" si="25"/>
        <v>14</v>
      </c>
      <c r="O102">
        <f t="shared" si="26"/>
        <v>220</v>
      </c>
      <c r="P102" s="1">
        <f t="shared" si="27"/>
        <v>5142.5</v>
      </c>
      <c r="Q102" s="3">
        <f t="shared" si="28"/>
        <v>2.0337301587301588E-2</v>
      </c>
    </row>
    <row r="103" spans="1:17" x14ac:dyDescent="0.25">
      <c r="A103">
        <f t="shared" si="29"/>
        <v>107</v>
      </c>
      <c r="B103" s="4">
        <f t="shared" si="24"/>
        <v>42.666666666666664</v>
      </c>
      <c r="C103">
        <f t="shared" si="30"/>
        <v>23.4375</v>
      </c>
      <c r="E103" s="16">
        <f t="shared" si="32"/>
        <v>59</v>
      </c>
      <c r="F103" s="6">
        <f t="shared" si="31"/>
        <v>15</v>
      </c>
      <c r="G103" s="6">
        <f t="shared" si="33"/>
        <v>44</v>
      </c>
      <c r="H103" s="33">
        <f t="shared" si="34"/>
        <v>5.75</v>
      </c>
      <c r="I103" s="33">
        <f t="shared" si="35"/>
        <v>17.625</v>
      </c>
      <c r="J103" s="20">
        <f t="shared" si="38"/>
        <v>0.24598930481283424</v>
      </c>
      <c r="K103" s="19">
        <f t="shared" si="36"/>
        <v>42.780748663101605</v>
      </c>
      <c r="L103" s="21">
        <f t="shared" si="37"/>
        <v>2.6737967914439165E-3</v>
      </c>
      <c r="N103">
        <f t="shared" si="25"/>
        <v>14</v>
      </c>
      <c r="O103">
        <f t="shared" si="26"/>
        <v>220</v>
      </c>
      <c r="P103" s="1">
        <f t="shared" si="27"/>
        <v>5142.5</v>
      </c>
      <c r="Q103" s="3">
        <f t="shared" si="28"/>
        <v>2.0337301587301588E-2</v>
      </c>
    </row>
    <row r="104" spans="1:17" x14ac:dyDescent="0.25">
      <c r="A104">
        <f t="shared" si="29"/>
        <v>108</v>
      </c>
      <c r="B104" s="4">
        <f t="shared" si="24"/>
        <v>42.275229357798167</v>
      </c>
      <c r="C104">
        <f t="shared" si="30"/>
        <v>23.654513888888889</v>
      </c>
      <c r="E104" s="16">
        <f t="shared" si="32"/>
        <v>60</v>
      </c>
      <c r="F104" s="6">
        <f t="shared" si="31"/>
        <v>15</v>
      </c>
      <c r="G104" s="6">
        <f t="shared" si="33"/>
        <v>45</v>
      </c>
      <c r="H104" s="33">
        <f t="shared" si="34"/>
        <v>5.75</v>
      </c>
      <c r="I104" s="33">
        <f t="shared" si="35"/>
        <v>18</v>
      </c>
      <c r="J104" s="20">
        <f t="shared" si="38"/>
        <v>0.24210526315789474</v>
      </c>
      <c r="K104" s="19">
        <f t="shared" si="36"/>
        <v>42.10526315789474</v>
      </c>
      <c r="L104" s="21">
        <f t="shared" si="37"/>
        <v>-4.0204678362572941E-3</v>
      </c>
      <c r="N104">
        <f t="shared" si="25"/>
        <v>14</v>
      </c>
      <c r="O104">
        <f t="shared" si="26"/>
        <v>220</v>
      </c>
      <c r="P104" s="1">
        <f t="shared" si="27"/>
        <v>5225</v>
      </c>
      <c r="Q104" s="3">
        <f t="shared" si="28"/>
        <v>3.6706349206349208E-2</v>
      </c>
    </row>
    <row r="105" spans="1:17" x14ac:dyDescent="0.25">
      <c r="A105">
        <f t="shared" si="29"/>
        <v>109</v>
      </c>
      <c r="B105" s="4">
        <f t="shared" si="24"/>
        <v>41.890909090909091</v>
      </c>
      <c r="C105">
        <f t="shared" si="30"/>
        <v>23.871527777777779</v>
      </c>
      <c r="E105" s="16">
        <f t="shared" si="32"/>
        <v>60</v>
      </c>
      <c r="F105" s="6">
        <f t="shared" si="31"/>
        <v>15</v>
      </c>
      <c r="G105" s="6">
        <f t="shared" si="33"/>
        <v>45</v>
      </c>
      <c r="H105" s="33">
        <f t="shared" si="34"/>
        <v>5.75</v>
      </c>
      <c r="I105" s="33">
        <f t="shared" si="35"/>
        <v>18</v>
      </c>
      <c r="J105" s="20">
        <f t="shared" si="38"/>
        <v>0.24210526315789474</v>
      </c>
      <c r="K105" s="19">
        <f t="shared" si="36"/>
        <v>42.10526315789474</v>
      </c>
      <c r="L105" s="21">
        <f t="shared" si="37"/>
        <v>5.1169590643275632E-3</v>
      </c>
      <c r="N105">
        <f t="shared" si="25"/>
        <v>13</v>
      </c>
      <c r="O105">
        <f t="shared" si="26"/>
        <v>204</v>
      </c>
      <c r="P105" s="1">
        <f t="shared" si="27"/>
        <v>4845</v>
      </c>
      <c r="Q105" s="3">
        <f t="shared" si="28"/>
        <v>-3.8690476190476192E-2</v>
      </c>
    </row>
    <row r="106" spans="1:17" x14ac:dyDescent="0.25">
      <c r="A106">
        <f t="shared" si="29"/>
        <v>110</v>
      </c>
      <c r="B106" s="4">
        <f t="shared" si="24"/>
        <v>41.513513513513516</v>
      </c>
      <c r="C106">
        <f t="shared" si="30"/>
        <v>24.088541666666664</v>
      </c>
      <c r="E106" s="16">
        <f t="shared" si="32"/>
        <v>61</v>
      </c>
      <c r="F106" s="6">
        <f t="shared" si="31"/>
        <v>15</v>
      </c>
      <c r="G106" s="6">
        <f t="shared" si="33"/>
        <v>46</v>
      </c>
      <c r="H106" s="33">
        <f t="shared" si="34"/>
        <v>5.75</v>
      </c>
      <c r="I106" s="33">
        <f t="shared" si="35"/>
        <v>18.375</v>
      </c>
      <c r="J106" s="20">
        <f t="shared" si="38"/>
        <v>0.23834196891191708</v>
      </c>
      <c r="K106" s="19">
        <f t="shared" si="36"/>
        <v>41.450777202072537</v>
      </c>
      <c r="L106" s="21">
        <f t="shared" si="37"/>
        <v>-1.5112262521589971E-3</v>
      </c>
      <c r="N106">
        <f t="shared" si="25"/>
        <v>13</v>
      </c>
      <c r="O106">
        <f t="shared" si="26"/>
        <v>204</v>
      </c>
      <c r="P106" s="1">
        <f t="shared" si="27"/>
        <v>4921.5</v>
      </c>
      <c r="Q106" s="3">
        <f t="shared" si="28"/>
        <v>-2.3511904761904762E-2</v>
      </c>
    </row>
    <row r="107" spans="1:17" x14ac:dyDescent="0.25">
      <c r="A107">
        <f t="shared" si="29"/>
        <v>111</v>
      </c>
      <c r="B107" s="4">
        <f t="shared" si="24"/>
        <v>41.142857142857146</v>
      </c>
      <c r="C107">
        <f t="shared" si="30"/>
        <v>24.305555555555554</v>
      </c>
      <c r="E107" s="16">
        <f t="shared" si="32"/>
        <v>61</v>
      </c>
      <c r="F107" s="6">
        <f t="shared" si="31"/>
        <v>15</v>
      </c>
      <c r="G107" s="6">
        <f t="shared" si="33"/>
        <v>46</v>
      </c>
      <c r="H107" s="33">
        <f t="shared" si="34"/>
        <v>5.75</v>
      </c>
      <c r="I107" s="33">
        <f t="shared" si="35"/>
        <v>18.375</v>
      </c>
      <c r="J107" s="20">
        <f t="shared" si="38"/>
        <v>0.23834196891191708</v>
      </c>
      <c r="K107" s="19">
        <f t="shared" si="36"/>
        <v>41.450777202072537</v>
      </c>
      <c r="L107" s="21">
        <f t="shared" si="37"/>
        <v>7.484168105929642E-3</v>
      </c>
      <c r="N107">
        <f t="shared" si="25"/>
        <v>13</v>
      </c>
      <c r="O107">
        <f t="shared" si="26"/>
        <v>204</v>
      </c>
      <c r="P107" s="1">
        <f t="shared" si="27"/>
        <v>4921.5</v>
      </c>
      <c r="Q107" s="3">
        <f t="shared" si="28"/>
        <v>-2.3511904761904762E-2</v>
      </c>
    </row>
    <row r="108" spans="1:17" x14ac:dyDescent="0.25">
      <c r="A108">
        <f t="shared" si="29"/>
        <v>112</v>
      </c>
      <c r="B108" s="4">
        <f t="shared" si="24"/>
        <v>40.778761061946902</v>
      </c>
      <c r="C108">
        <f t="shared" si="30"/>
        <v>24.522569444444446</v>
      </c>
      <c r="E108" s="16">
        <f t="shared" si="32"/>
        <v>62</v>
      </c>
      <c r="F108" s="6">
        <f t="shared" si="31"/>
        <v>16</v>
      </c>
      <c r="G108" s="6">
        <f t="shared" si="33"/>
        <v>46</v>
      </c>
      <c r="H108" s="33">
        <f t="shared" si="34"/>
        <v>6.125</v>
      </c>
      <c r="I108" s="33">
        <f t="shared" si="35"/>
        <v>18.375</v>
      </c>
      <c r="J108" s="20">
        <f t="shared" si="38"/>
        <v>0.25</v>
      </c>
      <c r="K108" s="19">
        <f t="shared" si="36"/>
        <v>40.816326530612244</v>
      </c>
      <c r="L108" s="21">
        <f t="shared" si="37"/>
        <v>9.2120181405894945E-4</v>
      </c>
      <c r="N108">
        <f t="shared" si="25"/>
        <v>13</v>
      </c>
      <c r="O108">
        <f t="shared" si="26"/>
        <v>204</v>
      </c>
      <c r="P108" s="1">
        <f t="shared" si="27"/>
        <v>4998</v>
      </c>
      <c r="Q108" s="3">
        <f t="shared" si="28"/>
        <v>-8.3333333333333332E-3</v>
      </c>
    </row>
    <row r="109" spans="1:17" x14ac:dyDescent="0.25">
      <c r="A109">
        <f t="shared" si="29"/>
        <v>113</v>
      </c>
      <c r="B109" s="4">
        <f t="shared" si="24"/>
        <v>40.421052631578945</v>
      </c>
      <c r="C109">
        <f t="shared" si="30"/>
        <v>24.739583333333336</v>
      </c>
      <c r="E109" s="16">
        <f t="shared" si="32"/>
        <v>63</v>
      </c>
      <c r="F109" s="6">
        <f t="shared" si="31"/>
        <v>16</v>
      </c>
      <c r="G109" s="6">
        <f t="shared" si="33"/>
        <v>47</v>
      </c>
      <c r="H109" s="33">
        <f t="shared" si="34"/>
        <v>6.125</v>
      </c>
      <c r="I109" s="33">
        <f t="shared" si="35"/>
        <v>18.75</v>
      </c>
      <c r="J109" s="20">
        <f t="shared" si="38"/>
        <v>0.24623115577889448</v>
      </c>
      <c r="K109" s="19">
        <f t="shared" si="36"/>
        <v>40.201005025125632</v>
      </c>
      <c r="L109" s="21">
        <f t="shared" si="37"/>
        <v>-5.4438860971522864E-3</v>
      </c>
      <c r="N109">
        <f t="shared" si="25"/>
        <v>13</v>
      </c>
      <c r="O109">
        <f t="shared" si="26"/>
        <v>204</v>
      </c>
      <c r="P109" s="1">
        <f t="shared" si="27"/>
        <v>5074.5</v>
      </c>
      <c r="Q109" s="3">
        <f t="shared" si="28"/>
        <v>6.8452380952380952E-3</v>
      </c>
    </row>
    <row r="110" spans="1:17" x14ac:dyDescent="0.25">
      <c r="A110" s="9">
        <f>A109+1</f>
        <v>114</v>
      </c>
      <c r="B110" s="11">
        <f t="shared" si="24"/>
        <v>40.069565217391307</v>
      </c>
      <c r="C110" s="9">
        <f t="shared" si="30"/>
        <v>24.956597222222221</v>
      </c>
      <c r="E110" s="23">
        <f t="shared" si="32"/>
        <v>63</v>
      </c>
      <c r="F110" s="7">
        <f t="shared" si="31"/>
        <v>16</v>
      </c>
      <c r="G110" s="7">
        <f t="shared" si="33"/>
        <v>47</v>
      </c>
      <c r="H110" s="34">
        <f t="shared" si="34"/>
        <v>6.125</v>
      </c>
      <c r="I110" s="34">
        <f t="shared" si="35"/>
        <v>18.75</v>
      </c>
      <c r="J110" s="8">
        <f t="shared" si="38"/>
        <v>0.24623115577889448</v>
      </c>
      <c r="K110" s="11">
        <f t="shared" si="36"/>
        <v>40.201005025125632</v>
      </c>
      <c r="L110" s="10">
        <f t="shared" si="37"/>
        <v>3.2802903405918576E-3</v>
      </c>
      <c r="N110" s="9">
        <f t="shared" si="25"/>
        <v>13</v>
      </c>
      <c r="O110" s="9">
        <f t="shared" si="26"/>
        <v>204</v>
      </c>
      <c r="P110" s="24">
        <f t="shared" si="27"/>
        <v>5074.5</v>
      </c>
      <c r="Q110" s="10">
        <f t="shared" si="28"/>
        <v>6.8452380952380952E-3</v>
      </c>
    </row>
    <row r="111" spans="1:17" x14ac:dyDescent="0.25">
      <c r="A111">
        <f t="shared" si="29"/>
        <v>115</v>
      </c>
      <c r="B111" s="4">
        <f t="shared" si="24"/>
        <v>39.724137931034484</v>
      </c>
      <c r="C111">
        <f t="shared" si="30"/>
        <v>25.173611111111111</v>
      </c>
      <c r="E111" s="16">
        <f t="shared" si="32"/>
        <v>64</v>
      </c>
      <c r="F111" s="6">
        <f t="shared" si="31"/>
        <v>16</v>
      </c>
      <c r="G111" s="6">
        <f t="shared" si="33"/>
        <v>48</v>
      </c>
      <c r="H111" s="33">
        <f t="shared" si="34"/>
        <v>6.125</v>
      </c>
      <c r="I111" s="33">
        <f t="shared" si="35"/>
        <v>19.125</v>
      </c>
      <c r="J111" s="20">
        <f t="shared" si="38"/>
        <v>0.24257425742574257</v>
      </c>
      <c r="K111" s="19">
        <f t="shared" si="36"/>
        <v>39.603960396039604</v>
      </c>
      <c r="L111" s="21">
        <f t="shared" si="37"/>
        <v>-3.0253025302530651E-3</v>
      </c>
      <c r="N111">
        <f t="shared" si="25"/>
        <v>13</v>
      </c>
      <c r="O111">
        <f t="shared" si="26"/>
        <v>204</v>
      </c>
      <c r="P111" s="1">
        <f t="shared" si="27"/>
        <v>5151</v>
      </c>
      <c r="Q111" s="3">
        <f t="shared" si="28"/>
        <v>2.2023809523809525E-2</v>
      </c>
    </row>
    <row r="112" spans="1:17" x14ac:dyDescent="0.25">
      <c r="A112">
        <f t="shared" si="29"/>
        <v>116</v>
      </c>
      <c r="B112" s="4">
        <f t="shared" si="24"/>
        <v>39.384615384615387</v>
      </c>
      <c r="C112">
        <f t="shared" si="30"/>
        <v>25.390625</v>
      </c>
      <c r="E112" s="16">
        <f t="shared" si="32"/>
        <v>64</v>
      </c>
      <c r="F112" s="6">
        <f t="shared" si="31"/>
        <v>16</v>
      </c>
      <c r="G112" s="6">
        <f t="shared" si="33"/>
        <v>48</v>
      </c>
      <c r="H112" s="33">
        <f t="shared" si="34"/>
        <v>6.125</v>
      </c>
      <c r="I112" s="33">
        <f t="shared" si="35"/>
        <v>19.125</v>
      </c>
      <c r="J112" s="20">
        <f t="shared" si="38"/>
        <v>0.24257425742574257</v>
      </c>
      <c r="K112" s="19">
        <f t="shared" si="36"/>
        <v>39.603960396039604</v>
      </c>
      <c r="L112" s="21">
        <f t="shared" si="37"/>
        <v>5.5693069306930049E-3</v>
      </c>
      <c r="N112">
        <f t="shared" si="25"/>
        <v>13</v>
      </c>
      <c r="O112">
        <f t="shared" si="26"/>
        <v>204</v>
      </c>
      <c r="P112" s="1">
        <f t="shared" si="27"/>
        <v>5151</v>
      </c>
      <c r="Q112" s="3">
        <f t="shared" si="28"/>
        <v>2.2023809523809525E-2</v>
      </c>
    </row>
    <row r="113" spans="1:17" x14ac:dyDescent="0.25">
      <c r="A113">
        <f t="shared" si="29"/>
        <v>117</v>
      </c>
      <c r="B113" s="4">
        <f t="shared" si="24"/>
        <v>39.050847457627121</v>
      </c>
      <c r="C113">
        <f t="shared" si="30"/>
        <v>25.607638888888886</v>
      </c>
      <c r="E113" s="16">
        <f t="shared" si="32"/>
        <v>65</v>
      </c>
      <c r="F113" s="6">
        <f t="shared" si="31"/>
        <v>16</v>
      </c>
      <c r="G113" s="6">
        <f t="shared" si="33"/>
        <v>49</v>
      </c>
      <c r="H113" s="33">
        <f t="shared" si="34"/>
        <v>6.125</v>
      </c>
      <c r="I113" s="33">
        <f t="shared" si="35"/>
        <v>19.5</v>
      </c>
      <c r="J113" s="20">
        <f t="shared" si="38"/>
        <v>0.23902439024390243</v>
      </c>
      <c r="K113" s="19">
        <f t="shared" si="36"/>
        <v>39.024390243902438</v>
      </c>
      <c r="L113" s="21">
        <f t="shared" si="37"/>
        <v>-6.7750677506783763E-4</v>
      </c>
      <c r="N113">
        <f t="shared" si="25"/>
        <v>13</v>
      </c>
      <c r="O113">
        <f t="shared" si="26"/>
        <v>204</v>
      </c>
      <c r="P113" s="1">
        <f t="shared" si="27"/>
        <v>5227.5</v>
      </c>
      <c r="Q113" s="3">
        <f t="shared" si="28"/>
        <v>3.7202380952380952E-2</v>
      </c>
    </row>
    <row r="114" spans="1:17" x14ac:dyDescent="0.25">
      <c r="A114">
        <f t="shared" si="29"/>
        <v>118</v>
      </c>
      <c r="B114" s="4">
        <f t="shared" si="24"/>
        <v>38.72268907563025</v>
      </c>
      <c r="C114">
        <f t="shared" si="30"/>
        <v>25.824652777777779</v>
      </c>
      <c r="E114" s="16">
        <f t="shared" si="32"/>
        <v>65</v>
      </c>
      <c r="F114" s="6">
        <f t="shared" si="31"/>
        <v>16</v>
      </c>
      <c r="G114" s="6">
        <f t="shared" si="33"/>
        <v>49</v>
      </c>
      <c r="H114" s="33">
        <f t="shared" si="34"/>
        <v>6.125</v>
      </c>
      <c r="I114" s="33">
        <f t="shared" si="35"/>
        <v>19.5</v>
      </c>
      <c r="J114" s="20">
        <f t="shared" si="38"/>
        <v>0.23902439024390243</v>
      </c>
      <c r="K114" s="19">
        <f t="shared" si="36"/>
        <v>39.024390243902438</v>
      </c>
      <c r="L114" s="21">
        <f t="shared" si="37"/>
        <v>7.7913279132791769E-3</v>
      </c>
      <c r="N114">
        <f t="shared" si="25"/>
        <v>12</v>
      </c>
      <c r="O114">
        <f t="shared" si="26"/>
        <v>189</v>
      </c>
      <c r="P114" s="1">
        <f t="shared" si="27"/>
        <v>4843.125</v>
      </c>
      <c r="Q114" s="3">
        <f t="shared" si="28"/>
        <v>-3.90625E-2</v>
      </c>
    </row>
    <row r="115" spans="1:17" x14ac:dyDescent="0.25">
      <c r="A115">
        <f t="shared" si="29"/>
        <v>119</v>
      </c>
      <c r="B115" s="4">
        <f t="shared" si="24"/>
        <v>38.4</v>
      </c>
      <c r="C115">
        <f t="shared" si="30"/>
        <v>26.041666666666668</v>
      </c>
      <c r="E115" s="16">
        <f t="shared" si="32"/>
        <v>66</v>
      </c>
      <c r="F115" s="6">
        <f t="shared" si="31"/>
        <v>17</v>
      </c>
      <c r="G115" s="6">
        <f t="shared" si="33"/>
        <v>49</v>
      </c>
      <c r="H115" s="33">
        <f t="shared" si="34"/>
        <v>6.5</v>
      </c>
      <c r="I115" s="33">
        <f t="shared" si="35"/>
        <v>19.5</v>
      </c>
      <c r="J115" s="20">
        <f t="shared" si="38"/>
        <v>0.25</v>
      </c>
      <c r="K115" s="19">
        <f t="shared" si="36"/>
        <v>38.46153846153846</v>
      </c>
      <c r="L115" s="21">
        <f t="shared" si="37"/>
        <v>1.6025641025640969E-3</v>
      </c>
      <c r="N115">
        <f t="shared" si="25"/>
        <v>12</v>
      </c>
      <c r="O115">
        <f t="shared" si="26"/>
        <v>189</v>
      </c>
      <c r="P115" s="1">
        <f t="shared" si="27"/>
        <v>4914</v>
      </c>
      <c r="Q115" s="3">
        <f t="shared" si="28"/>
        <v>-2.5000000000000001E-2</v>
      </c>
    </row>
    <row r="116" spans="1:17" x14ac:dyDescent="0.25">
      <c r="A116" s="9">
        <f t="shared" si="29"/>
        <v>120</v>
      </c>
      <c r="B116" s="11">
        <f t="shared" si="24"/>
        <v>38.082644628099175</v>
      </c>
      <c r="C116" s="9">
        <f t="shared" si="30"/>
        <v>26.258680555555554</v>
      </c>
      <c r="E116" s="23">
        <f t="shared" si="32"/>
        <v>67</v>
      </c>
      <c r="F116" s="7">
        <f t="shared" si="31"/>
        <v>17</v>
      </c>
      <c r="G116" s="7">
        <f t="shared" si="33"/>
        <v>50</v>
      </c>
      <c r="H116" s="34">
        <f t="shared" si="34"/>
        <v>6.5</v>
      </c>
      <c r="I116" s="34">
        <f t="shared" si="35"/>
        <v>19.875</v>
      </c>
      <c r="J116" s="8">
        <f t="shared" si="38"/>
        <v>0.24644549763033174</v>
      </c>
      <c r="K116" s="11">
        <f t="shared" si="36"/>
        <v>37.914691943127963</v>
      </c>
      <c r="L116" s="10">
        <f t="shared" si="37"/>
        <v>-4.4102159031069081E-3</v>
      </c>
      <c r="N116" s="9">
        <f t="shared" si="25"/>
        <v>12</v>
      </c>
      <c r="O116" s="9">
        <f t="shared" si="26"/>
        <v>189</v>
      </c>
      <c r="P116" s="24">
        <f t="shared" si="27"/>
        <v>4984.875</v>
      </c>
      <c r="Q116" s="10">
        <f t="shared" si="28"/>
        <v>-1.0937499999999999E-2</v>
      </c>
    </row>
    <row r="117" spans="1:17" x14ac:dyDescent="0.25">
      <c r="A117">
        <f t="shared" si="29"/>
        <v>121</v>
      </c>
      <c r="B117" s="4">
        <f t="shared" si="24"/>
        <v>37.770491803278688</v>
      </c>
      <c r="C117">
        <f t="shared" si="30"/>
        <v>26.475694444444446</v>
      </c>
      <c r="E117" s="16">
        <f t="shared" si="32"/>
        <v>67</v>
      </c>
      <c r="F117" s="6">
        <f t="shared" si="31"/>
        <v>17</v>
      </c>
      <c r="G117" s="6">
        <f t="shared" si="33"/>
        <v>50</v>
      </c>
      <c r="H117" s="33">
        <f t="shared" si="34"/>
        <v>6.5</v>
      </c>
      <c r="I117" s="33">
        <f t="shared" si="35"/>
        <v>19.875</v>
      </c>
      <c r="J117" s="20">
        <f t="shared" si="38"/>
        <v>0.24644549763033174</v>
      </c>
      <c r="K117" s="19">
        <f t="shared" si="36"/>
        <v>37.914691943127963</v>
      </c>
      <c r="L117" s="21">
        <f t="shared" si="37"/>
        <v>3.8177988414955602E-3</v>
      </c>
      <c r="N117">
        <f t="shared" si="25"/>
        <v>12</v>
      </c>
      <c r="O117">
        <f t="shared" si="26"/>
        <v>189</v>
      </c>
      <c r="P117" s="1">
        <f t="shared" si="27"/>
        <v>4984.875</v>
      </c>
      <c r="Q117" s="3">
        <f t="shared" si="28"/>
        <v>-1.0937499999999999E-2</v>
      </c>
    </row>
    <row r="118" spans="1:17" x14ac:dyDescent="0.25">
      <c r="A118">
        <f t="shared" si="29"/>
        <v>122</v>
      </c>
      <c r="B118" s="4">
        <f t="shared" si="24"/>
        <v>37.463414634146339</v>
      </c>
      <c r="C118">
        <f t="shared" si="30"/>
        <v>26.692708333333336</v>
      </c>
      <c r="E118" s="16">
        <f t="shared" si="32"/>
        <v>68</v>
      </c>
      <c r="F118" s="6">
        <f t="shared" si="31"/>
        <v>17</v>
      </c>
      <c r="G118" s="6">
        <f t="shared" si="33"/>
        <v>51</v>
      </c>
      <c r="H118" s="33">
        <f t="shared" si="34"/>
        <v>6.5</v>
      </c>
      <c r="I118" s="33">
        <f t="shared" si="35"/>
        <v>20.25</v>
      </c>
      <c r="J118" s="20">
        <f t="shared" si="38"/>
        <v>0.24299065420560748</v>
      </c>
      <c r="K118" s="19">
        <f t="shared" si="36"/>
        <v>37.383177570093459</v>
      </c>
      <c r="L118" s="21">
        <f t="shared" si="37"/>
        <v>-2.1417445482865283E-3</v>
      </c>
      <c r="N118">
        <f t="shared" si="25"/>
        <v>12</v>
      </c>
      <c r="O118">
        <f t="shared" si="26"/>
        <v>189</v>
      </c>
      <c r="P118" s="1">
        <f t="shared" si="27"/>
        <v>5055.75</v>
      </c>
      <c r="Q118" s="3">
        <f t="shared" si="28"/>
        <v>3.1250000000000002E-3</v>
      </c>
    </row>
    <row r="119" spans="1:17" x14ac:dyDescent="0.25">
      <c r="A119">
        <f t="shared" si="29"/>
        <v>123</v>
      </c>
      <c r="B119" s="4">
        <f t="shared" si="24"/>
        <v>37.161290322580648</v>
      </c>
      <c r="C119">
        <f t="shared" si="30"/>
        <v>26.909722222222221</v>
      </c>
      <c r="E119" s="16">
        <f t="shared" si="32"/>
        <v>68</v>
      </c>
      <c r="F119" s="6">
        <f t="shared" si="31"/>
        <v>17</v>
      </c>
      <c r="G119" s="6">
        <f t="shared" si="33"/>
        <v>51</v>
      </c>
      <c r="H119" s="33">
        <f t="shared" si="34"/>
        <v>6.5</v>
      </c>
      <c r="I119" s="33">
        <f t="shared" si="35"/>
        <v>20.25</v>
      </c>
      <c r="J119" s="20">
        <f t="shared" si="38"/>
        <v>0.24299065420560748</v>
      </c>
      <c r="K119" s="19">
        <f t="shared" si="36"/>
        <v>37.383177570093459</v>
      </c>
      <c r="L119" s="21">
        <f t="shared" si="37"/>
        <v>5.9709241952232081E-3</v>
      </c>
      <c r="N119">
        <f t="shared" si="25"/>
        <v>12</v>
      </c>
      <c r="O119">
        <f t="shared" si="26"/>
        <v>189</v>
      </c>
      <c r="P119" s="1">
        <f t="shared" si="27"/>
        <v>5055.75</v>
      </c>
      <c r="Q119" s="3">
        <f t="shared" si="28"/>
        <v>3.1250000000000002E-3</v>
      </c>
    </row>
    <row r="120" spans="1:17" x14ac:dyDescent="0.25">
      <c r="A120">
        <f t="shared" si="29"/>
        <v>124</v>
      </c>
      <c r="B120" s="4">
        <f t="shared" si="24"/>
        <v>36.863999999999997</v>
      </c>
      <c r="C120">
        <f t="shared" si="30"/>
        <v>27.126736111111114</v>
      </c>
      <c r="E120" s="16">
        <f t="shared" si="32"/>
        <v>69</v>
      </c>
      <c r="F120" s="6">
        <f t="shared" si="31"/>
        <v>17</v>
      </c>
      <c r="G120" s="6">
        <f t="shared" si="33"/>
        <v>52</v>
      </c>
      <c r="H120" s="33">
        <f t="shared" si="34"/>
        <v>6.5</v>
      </c>
      <c r="I120" s="33">
        <f t="shared" si="35"/>
        <v>20.625</v>
      </c>
      <c r="J120" s="20">
        <f t="shared" si="38"/>
        <v>0.23963133640552994</v>
      </c>
      <c r="K120" s="19">
        <f t="shared" si="36"/>
        <v>36.866359447004605</v>
      </c>
      <c r="L120" s="21">
        <f t="shared" si="37"/>
        <v>6.4004096262146629E-5</v>
      </c>
      <c r="N120">
        <f t="shared" si="25"/>
        <v>12</v>
      </c>
      <c r="O120">
        <f t="shared" si="26"/>
        <v>189</v>
      </c>
      <c r="P120" s="1">
        <f t="shared" si="27"/>
        <v>5126.625</v>
      </c>
      <c r="Q120" s="3">
        <f t="shared" si="28"/>
        <v>1.7187500000000001E-2</v>
      </c>
    </row>
    <row r="121" spans="1:17" x14ac:dyDescent="0.25">
      <c r="A121">
        <f t="shared" si="29"/>
        <v>125</v>
      </c>
      <c r="B121" s="4">
        <f t="shared" si="24"/>
        <v>36.571428571428569</v>
      </c>
      <c r="C121">
        <f t="shared" si="30"/>
        <v>27.34375</v>
      </c>
      <c r="E121" s="16">
        <f t="shared" si="32"/>
        <v>70</v>
      </c>
      <c r="F121" s="6">
        <f t="shared" si="31"/>
        <v>18</v>
      </c>
      <c r="G121" s="6">
        <f t="shared" si="33"/>
        <v>52</v>
      </c>
      <c r="H121" s="33">
        <f t="shared" si="34"/>
        <v>6.875</v>
      </c>
      <c r="I121" s="33">
        <f t="shared" si="35"/>
        <v>20.625</v>
      </c>
      <c r="J121" s="20">
        <f t="shared" si="38"/>
        <v>0.25</v>
      </c>
      <c r="K121" s="19">
        <f t="shared" si="36"/>
        <v>36.363636363636367</v>
      </c>
      <c r="L121" s="21">
        <f t="shared" si="37"/>
        <v>-5.681818181818038E-3</v>
      </c>
      <c r="N121">
        <f t="shared" si="25"/>
        <v>12</v>
      </c>
      <c r="O121">
        <f t="shared" si="26"/>
        <v>189</v>
      </c>
      <c r="P121" s="1">
        <f t="shared" si="27"/>
        <v>5197.5</v>
      </c>
      <c r="Q121" s="3">
        <f t="shared" si="28"/>
        <v>3.125E-2</v>
      </c>
    </row>
    <row r="122" spans="1:17" x14ac:dyDescent="0.25">
      <c r="A122">
        <f t="shared" si="29"/>
        <v>126</v>
      </c>
      <c r="B122" s="4">
        <f t="shared" si="24"/>
        <v>36.283464566929133</v>
      </c>
      <c r="C122">
        <f t="shared" si="30"/>
        <v>27.560763888888889</v>
      </c>
      <c r="E122" s="16">
        <f t="shared" si="32"/>
        <v>70</v>
      </c>
      <c r="F122" s="6">
        <f t="shared" si="31"/>
        <v>18</v>
      </c>
      <c r="G122" s="6">
        <f t="shared" si="33"/>
        <v>52</v>
      </c>
      <c r="H122" s="33">
        <f t="shared" si="34"/>
        <v>6.875</v>
      </c>
      <c r="I122" s="33">
        <f t="shared" si="35"/>
        <v>20.625</v>
      </c>
      <c r="J122" s="20">
        <f t="shared" si="38"/>
        <v>0.25</v>
      </c>
      <c r="K122" s="19">
        <f t="shared" si="36"/>
        <v>36.363636363636367</v>
      </c>
      <c r="L122" s="21">
        <f t="shared" si="37"/>
        <v>2.2095959595960627E-3</v>
      </c>
      <c r="N122">
        <f t="shared" si="25"/>
        <v>12</v>
      </c>
      <c r="O122">
        <f t="shared" si="26"/>
        <v>189</v>
      </c>
      <c r="P122" s="1">
        <f t="shared" si="27"/>
        <v>5197.5</v>
      </c>
      <c r="Q122" s="3">
        <f t="shared" si="28"/>
        <v>3.125E-2</v>
      </c>
    </row>
    <row r="123" spans="1:17" x14ac:dyDescent="0.25">
      <c r="A123" s="9">
        <f t="shared" si="29"/>
        <v>127</v>
      </c>
      <c r="B123" s="11">
        <f t="shared" si="24"/>
        <v>36</v>
      </c>
      <c r="C123" s="9">
        <f t="shared" si="30"/>
        <v>27.777777777777779</v>
      </c>
      <c r="E123" s="23">
        <f t="shared" si="32"/>
        <v>71</v>
      </c>
      <c r="F123" s="7">
        <f t="shared" si="31"/>
        <v>18</v>
      </c>
      <c r="G123" s="7">
        <f t="shared" si="33"/>
        <v>53</v>
      </c>
      <c r="H123" s="34">
        <f t="shared" si="34"/>
        <v>6.875</v>
      </c>
      <c r="I123" s="34">
        <f t="shared" si="35"/>
        <v>21</v>
      </c>
      <c r="J123" s="8">
        <f t="shared" si="38"/>
        <v>0.24663677130044842</v>
      </c>
      <c r="K123" s="11">
        <f t="shared" si="36"/>
        <v>35.874439461883405</v>
      </c>
      <c r="L123" s="10">
        <f t="shared" si="37"/>
        <v>-3.4877927254609708E-3</v>
      </c>
      <c r="N123" s="9">
        <f t="shared" si="25"/>
        <v>12</v>
      </c>
      <c r="O123" s="9">
        <f t="shared" si="26"/>
        <v>189</v>
      </c>
      <c r="P123" s="24">
        <f t="shared" si="27"/>
        <v>5268.375</v>
      </c>
      <c r="Q123" s="10">
        <f t="shared" si="28"/>
        <v>4.5312499999999999E-2</v>
      </c>
    </row>
    <row r="124" spans="1:17" x14ac:dyDescent="0.25">
      <c r="A124">
        <f t="shared" si="29"/>
        <v>128</v>
      </c>
      <c r="B124" s="4">
        <f t="shared" si="24"/>
        <v>35.720930232558139</v>
      </c>
      <c r="C124">
        <f t="shared" si="30"/>
        <v>27.994791666666668</v>
      </c>
      <c r="E124" s="16">
        <f t="shared" si="32"/>
        <v>71</v>
      </c>
      <c r="F124" s="6">
        <f t="shared" si="31"/>
        <v>18</v>
      </c>
      <c r="G124" s="6">
        <f t="shared" si="33"/>
        <v>53</v>
      </c>
      <c r="H124" s="33">
        <f t="shared" si="34"/>
        <v>6.875</v>
      </c>
      <c r="I124" s="33">
        <f t="shared" si="35"/>
        <v>21</v>
      </c>
      <c r="J124" s="20">
        <f t="shared" si="38"/>
        <v>0.24663677130044842</v>
      </c>
      <c r="K124" s="19">
        <f t="shared" si="36"/>
        <v>35.874439461883405</v>
      </c>
      <c r="L124" s="21">
        <f t="shared" si="37"/>
        <v>4.2974588938713794E-3</v>
      </c>
      <c r="N124">
        <f t="shared" si="25"/>
        <v>11</v>
      </c>
      <c r="O124">
        <f t="shared" si="26"/>
        <v>173</v>
      </c>
      <c r="P124" s="1">
        <f t="shared" si="27"/>
        <v>4822.375</v>
      </c>
      <c r="Q124" s="3">
        <f t="shared" si="28"/>
        <v>-4.3179563492063491E-2</v>
      </c>
    </row>
    <row r="125" spans="1:17" x14ac:dyDescent="0.25">
      <c r="A125">
        <f t="shared" si="29"/>
        <v>129</v>
      </c>
      <c r="B125" s="4">
        <f t="shared" si="24"/>
        <v>35.446153846153848</v>
      </c>
      <c r="C125">
        <f t="shared" si="30"/>
        <v>28.211805555555554</v>
      </c>
      <c r="E125" s="16">
        <f t="shared" si="32"/>
        <v>72</v>
      </c>
      <c r="F125" s="6">
        <f t="shared" si="31"/>
        <v>18</v>
      </c>
      <c r="G125" s="6">
        <f t="shared" si="33"/>
        <v>54</v>
      </c>
      <c r="H125" s="33">
        <f t="shared" si="34"/>
        <v>6.875</v>
      </c>
      <c r="I125" s="33">
        <f t="shared" si="35"/>
        <v>21.375</v>
      </c>
      <c r="J125" s="20">
        <f t="shared" si="38"/>
        <v>0.24336283185840707</v>
      </c>
      <c r="K125" s="19">
        <f t="shared" si="36"/>
        <v>35.398230088495573</v>
      </c>
      <c r="L125" s="21">
        <f t="shared" si="37"/>
        <v>-1.352015732546813E-3</v>
      </c>
      <c r="N125">
        <f t="shared" si="25"/>
        <v>11</v>
      </c>
      <c r="O125">
        <f t="shared" si="26"/>
        <v>173</v>
      </c>
      <c r="P125" s="1">
        <f t="shared" si="27"/>
        <v>4887.25</v>
      </c>
      <c r="Q125" s="3">
        <f t="shared" si="28"/>
        <v>-3.0307539682539682E-2</v>
      </c>
    </row>
    <row r="126" spans="1:17" x14ac:dyDescent="0.25">
      <c r="A126">
        <f t="shared" si="29"/>
        <v>130</v>
      </c>
      <c r="B126" s="4">
        <f t="shared" si="24"/>
        <v>35.175572519083971</v>
      </c>
      <c r="C126">
        <f t="shared" si="30"/>
        <v>28.428819444444443</v>
      </c>
      <c r="E126" s="16">
        <f t="shared" si="32"/>
        <v>72</v>
      </c>
      <c r="F126" s="6">
        <f t="shared" si="31"/>
        <v>18</v>
      </c>
      <c r="G126" s="6">
        <f t="shared" si="33"/>
        <v>54</v>
      </c>
      <c r="H126" s="33">
        <f t="shared" si="34"/>
        <v>6.875</v>
      </c>
      <c r="I126" s="33">
        <f t="shared" si="35"/>
        <v>21.375</v>
      </c>
      <c r="J126" s="20">
        <f t="shared" si="38"/>
        <v>0.24336283185840707</v>
      </c>
      <c r="K126" s="19">
        <f t="shared" si="36"/>
        <v>35.398230088495573</v>
      </c>
      <c r="L126" s="21">
        <f t="shared" si="37"/>
        <v>6.329891838741295E-3</v>
      </c>
      <c r="N126">
        <f t="shared" si="25"/>
        <v>11</v>
      </c>
      <c r="O126">
        <f t="shared" si="26"/>
        <v>173</v>
      </c>
      <c r="P126" s="1">
        <f t="shared" si="27"/>
        <v>4887.25</v>
      </c>
      <c r="Q126" s="3">
        <f t="shared" si="28"/>
        <v>-3.0307539682539682E-2</v>
      </c>
    </row>
    <row r="127" spans="1:17" x14ac:dyDescent="0.25">
      <c r="A127">
        <f t="shared" si="29"/>
        <v>131</v>
      </c>
      <c r="B127" s="4">
        <f t="shared" si="24"/>
        <v>34.909090909090907</v>
      </c>
      <c r="C127">
        <f t="shared" si="30"/>
        <v>28.645833333333336</v>
      </c>
      <c r="E127" s="16">
        <f t="shared" si="32"/>
        <v>73</v>
      </c>
      <c r="F127" s="6">
        <f t="shared" si="31"/>
        <v>18</v>
      </c>
      <c r="G127" s="6">
        <f t="shared" si="33"/>
        <v>55</v>
      </c>
      <c r="H127" s="33">
        <f t="shared" si="34"/>
        <v>6.875</v>
      </c>
      <c r="I127" s="33">
        <f t="shared" si="35"/>
        <v>21.75</v>
      </c>
      <c r="J127" s="20">
        <f t="shared" si="38"/>
        <v>0.24017467248908297</v>
      </c>
      <c r="K127" s="19">
        <f t="shared" si="36"/>
        <v>34.93449781659389</v>
      </c>
      <c r="L127" s="21">
        <f t="shared" si="37"/>
        <v>7.2780203784587427E-4</v>
      </c>
      <c r="N127">
        <f t="shared" si="25"/>
        <v>11</v>
      </c>
      <c r="O127">
        <f t="shared" si="26"/>
        <v>173</v>
      </c>
      <c r="P127" s="1">
        <f t="shared" si="27"/>
        <v>4952.125</v>
      </c>
      <c r="Q127" s="3">
        <f t="shared" si="28"/>
        <v>-1.7435515873015874E-2</v>
      </c>
    </row>
    <row r="128" spans="1:17" x14ac:dyDescent="0.25">
      <c r="A128">
        <f t="shared" si="29"/>
        <v>132</v>
      </c>
      <c r="B128" s="4">
        <f t="shared" si="24"/>
        <v>34.646616541353382</v>
      </c>
      <c r="C128">
        <f t="shared" si="30"/>
        <v>28.862847222222225</v>
      </c>
      <c r="E128" s="16">
        <f t="shared" si="32"/>
        <v>74</v>
      </c>
      <c r="F128" s="6">
        <f t="shared" si="31"/>
        <v>19</v>
      </c>
      <c r="G128" s="6">
        <f t="shared" si="33"/>
        <v>55</v>
      </c>
      <c r="H128" s="33">
        <f t="shared" si="34"/>
        <v>7.25</v>
      </c>
      <c r="I128" s="33">
        <f t="shared" si="35"/>
        <v>21.75</v>
      </c>
      <c r="J128" s="20">
        <f t="shared" si="38"/>
        <v>0.25</v>
      </c>
      <c r="K128" s="19">
        <f t="shared" si="36"/>
        <v>34.482758620689658</v>
      </c>
      <c r="L128" s="21">
        <f t="shared" si="37"/>
        <v>-4.7294061302680518E-3</v>
      </c>
      <c r="N128">
        <f t="shared" si="25"/>
        <v>11</v>
      </c>
      <c r="O128">
        <f t="shared" si="26"/>
        <v>173</v>
      </c>
      <c r="P128" s="1">
        <f t="shared" si="27"/>
        <v>5017</v>
      </c>
      <c r="Q128" s="3">
        <f t="shared" si="28"/>
        <v>-4.5634920634920638E-3</v>
      </c>
    </row>
    <row r="129" spans="1:17" x14ac:dyDescent="0.25">
      <c r="A129">
        <f t="shared" si="29"/>
        <v>133</v>
      </c>
      <c r="B129" s="4">
        <f t="shared" si="24"/>
        <v>34.388059701492537</v>
      </c>
      <c r="C129">
        <f t="shared" si="30"/>
        <v>29.079861111111111</v>
      </c>
      <c r="E129" s="16">
        <f t="shared" si="32"/>
        <v>74</v>
      </c>
      <c r="F129" s="6">
        <f t="shared" si="31"/>
        <v>19</v>
      </c>
      <c r="G129" s="6">
        <f t="shared" si="33"/>
        <v>55</v>
      </c>
      <c r="H129" s="33">
        <f t="shared" si="34"/>
        <v>7.25</v>
      </c>
      <c r="I129" s="33">
        <f t="shared" si="35"/>
        <v>21.75</v>
      </c>
      <c r="J129" s="20">
        <f t="shared" si="38"/>
        <v>0.25</v>
      </c>
      <c r="K129" s="19">
        <f t="shared" si="36"/>
        <v>34.482758620689658</v>
      </c>
      <c r="L129" s="21">
        <f t="shared" si="37"/>
        <v>2.7538314176246198E-3</v>
      </c>
      <c r="N129">
        <f t="shared" si="25"/>
        <v>11</v>
      </c>
      <c r="O129">
        <f t="shared" si="26"/>
        <v>173</v>
      </c>
      <c r="P129" s="1">
        <f t="shared" si="27"/>
        <v>5017</v>
      </c>
      <c r="Q129" s="3">
        <f t="shared" si="28"/>
        <v>-4.5634920634920638E-3</v>
      </c>
    </row>
    <row r="130" spans="1:17" x14ac:dyDescent="0.25">
      <c r="A130">
        <f t="shared" si="29"/>
        <v>134</v>
      </c>
      <c r="B130" s="4">
        <f t="shared" si="24"/>
        <v>34.133333333333333</v>
      </c>
      <c r="C130">
        <f t="shared" si="30"/>
        <v>29.296875</v>
      </c>
      <c r="E130" s="16">
        <f t="shared" si="32"/>
        <v>75</v>
      </c>
      <c r="F130" s="6">
        <f t="shared" si="31"/>
        <v>19</v>
      </c>
      <c r="G130" s="6">
        <f t="shared" si="33"/>
        <v>56</v>
      </c>
      <c r="H130" s="33">
        <f t="shared" si="34"/>
        <v>7.25</v>
      </c>
      <c r="I130" s="33">
        <f t="shared" si="35"/>
        <v>22.125</v>
      </c>
      <c r="J130" s="20">
        <f t="shared" si="38"/>
        <v>0.24680851063829787</v>
      </c>
      <c r="K130" s="19">
        <f t="shared" si="36"/>
        <v>34.042553191489361</v>
      </c>
      <c r="L130" s="21">
        <f t="shared" si="37"/>
        <v>-2.6595744680851102E-3</v>
      </c>
      <c r="N130">
        <f t="shared" si="25"/>
        <v>11</v>
      </c>
      <c r="O130">
        <f t="shared" si="26"/>
        <v>173</v>
      </c>
      <c r="P130" s="1">
        <f t="shared" si="27"/>
        <v>5081.875</v>
      </c>
      <c r="Q130" s="3">
        <f t="shared" si="28"/>
        <v>8.308531746031746E-3</v>
      </c>
    </row>
    <row r="131" spans="1:17" x14ac:dyDescent="0.25">
      <c r="A131">
        <f t="shared" si="29"/>
        <v>135</v>
      </c>
      <c r="B131" s="4">
        <f t="shared" si="24"/>
        <v>33.882352941176471</v>
      </c>
      <c r="C131">
        <f t="shared" si="30"/>
        <v>29.513888888888889</v>
      </c>
      <c r="E131" s="16">
        <f t="shared" si="32"/>
        <v>75</v>
      </c>
      <c r="F131" s="6">
        <f t="shared" si="31"/>
        <v>19</v>
      </c>
      <c r="G131" s="6">
        <f t="shared" si="33"/>
        <v>56</v>
      </c>
      <c r="H131" s="33">
        <f t="shared" si="34"/>
        <v>7.25</v>
      </c>
      <c r="I131" s="33">
        <f t="shared" si="35"/>
        <v>22.125</v>
      </c>
      <c r="J131" s="20">
        <f t="shared" si="38"/>
        <v>0.24680851063829787</v>
      </c>
      <c r="K131" s="19">
        <f t="shared" si="36"/>
        <v>34.042553191489361</v>
      </c>
      <c r="L131" s="21">
        <f t="shared" si="37"/>
        <v>4.7281323877068253E-3</v>
      </c>
      <c r="N131">
        <f t="shared" si="25"/>
        <v>11</v>
      </c>
      <c r="O131">
        <f t="shared" si="26"/>
        <v>173</v>
      </c>
      <c r="P131" s="1">
        <f t="shared" si="27"/>
        <v>5081.875</v>
      </c>
      <c r="Q131" s="3">
        <f t="shared" si="28"/>
        <v>8.308531746031746E-3</v>
      </c>
    </row>
    <row r="132" spans="1:17" x14ac:dyDescent="0.25">
      <c r="A132">
        <f t="shared" si="29"/>
        <v>136</v>
      </c>
      <c r="B132" s="4">
        <f t="shared" ref="B132:B195" si="39">4608/(A132+1)</f>
        <v>33.635036496350367</v>
      </c>
      <c r="C132">
        <f t="shared" si="30"/>
        <v>29.730902777777775</v>
      </c>
      <c r="E132" s="16">
        <f t="shared" si="32"/>
        <v>76</v>
      </c>
      <c r="F132" s="6">
        <f t="shared" si="31"/>
        <v>19</v>
      </c>
      <c r="G132" s="6">
        <f t="shared" si="33"/>
        <v>57</v>
      </c>
      <c r="H132" s="33">
        <f t="shared" si="34"/>
        <v>7.25</v>
      </c>
      <c r="I132" s="33">
        <f t="shared" si="35"/>
        <v>22.5</v>
      </c>
      <c r="J132" s="20">
        <f t="shared" si="38"/>
        <v>0.24369747899159663</v>
      </c>
      <c r="K132" s="19">
        <f t="shared" si="36"/>
        <v>33.613445378151262</v>
      </c>
      <c r="L132" s="21">
        <f t="shared" si="37"/>
        <v>-6.4192343604108852E-4</v>
      </c>
      <c r="N132">
        <f t="shared" ref="N132:N195" si="40">ROUND(1475/(A132+1),0)</f>
        <v>11</v>
      </c>
      <c r="O132">
        <f t="shared" ref="O132:O184" si="41">ROUNDDOWN(N132*$R$3/8,0)</f>
        <v>173</v>
      </c>
      <c r="P132" s="1">
        <f t="shared" ref="P132:P195" si="42">O132*(H132+I132)</f>
        <v>5146.75</v>
      </c>
      <c r="Q132" s="3">
        <f t="shared" ref="Q132:Q195" si="43">(P132-(40*$R$3))/(40*$R$3)</f>
        <v>2.1180555555555557E-2</v>
      </c>
    </row>
    <row r="133" spans="1:17" x14ac:dyDescent="0.25">
      <c r="A133">
        <f t="shared" si="29"/>
        <v>137</v>
      </c>
      <c r="B133" s="4">
        <f t="shared" si="39"/>
        <v>33.391304347826086</v>
      </c>
      <c r="C133">
        <f t="shared" si="30"/>
        <v>29.947916666666668</v>
      </c>
      <c r="E133" s="16">
        <f t="shared" si="32"/>
        <v>76</v>
      </c>
      <c r="F133" s="6">
        <f t="shared" si="31"/>
        <v>19</v>
      </c>
      <c r="G133" s="6">
        <f t="shared" si="33"/>
        <v>57</v>
      </c>
      <c r="H133" s="33">
        <f t="shared" si="34"/>
        <v>7.25</v>
      </c>
      <c r="I133" s="33">
        <f t="shared" si="35"/>
        <v>22.5</v>
      </c>
      <c r="J133" s="20">
        <f t="shared" si="38"/>
        <v>0.24369747899159663</v>
      </c>
      <c r="K133" s="19">
        <f t="shared" si="36"/>
        <v>33.613445378151262</v>
      </c>
      <c r="L133" s="21">
        <f t="shared" si="37"/>
        <v>6.6526610644258395E-3</v>
      </c>
      <c r="N133">
        <f t="shared" si="40"/>
        <v>11</v>
      </c>
      <c r="O133">
        <f t="shared" si="41"/>
        <v>173</v>
      </c>
      <c r="P133" s="1">
        <f t="shared" si="42"/>
        <v>5146.75</v>
      </c>
      <c r="Q133" s="3">
        <f t="shared" si="43"/>
        <v>2.1180555555555557E-2</v>
      </c>
    </row>
    <row r="134" spans="1:17" x14ac:dyDescent="0.25">
      <c r="A134">
        <f t="shared" ref="A134:A197" si="44">A133+1</f>
        <v>138</v>
      </c>
      <c r="B134" s="4">
        <f t="shared" si="39"/>
        <v>33.151079136690647</v>
      </c>
      <c r="C134">
        <f t="shared" ref="C134:C197" si="45">1000/B134</f>
        <v>30.164930555555557</v>
      </c>
      <c r="E134" s="16">
        <f t="shared" si="32"/>
        <v>77</v>
      </c>
      <c r="F134" s="6">
        <f t="shared" ref="F134:F197" si="46">ROUND(E134/4,0)</f>
        <v>19</v>
      </c>
      <c r="G134" s="6">
        <f t="shared" si="33"/>
        <v>58</v>
      </c>
      <c r="H134" s="33">
        <f t="shared" si="34"/>
        <v>7.25</v>
      </c>
      <c r="I134" s="33">
        <f t="shared" si="35"/>
        <v>22.875</v>
      </c>
      <c r="J134" s="20">
        <f t="shared" si="38"/>
        <v>0.24066390041493776</v>
      </c>
      <c r="K134" s="19">
        <f t="shared" si="36"/>
        <v>33.19502074688797</v>
      </c>
      <c r="L134" s="21">
        <f t="shared" si="37"/>
        <v>1.3254956201015171E-3</v>
      </c>
      <c r="N134">
        <f t="shared" si="40"/>
        <v>11</v>
      </c>
      <c r="O134">
        <f t="shared" si="41"/>
        <v>173</v>
      </c>
      <c r="P134" s="1">
        <f t="shared" si="42"/>
        <v>5211.625</v>
      </c>
      <c r="Q134" s="3">
        <f t="shared" si="43"/>
        <v>3.4052579365079362E-2</v>
      </c>
    </row>
    <row r="135" spans="1:17" x14ac:dyDescent="0.25">
      <c r="A135">
        <f t="shared" si="44"/>
        <v>139</v>
      </c>
      <c r="B135" s="4">
        <f t="shared" si="39"/>
        <v>32.914285714285711</v>
      </c>
      <c r="C135">
        <f t="shared" si="45"/>
        <v>30.381944444444446</v>
      </c>
      <c r="E135" s="16">
        <f t="shared" si="32"/>
        <v>78</v>
      </c>
      <c r="F135" s="6">
        <f t="shared" si="46"/>
        <v>20</v>
      </c>
      <c r="G135" s="6">
        <f t="shared" si="33"/>
        <v>58</v>
      </c>
      <c r="H135" s="33">
        <f t="shared" si="34"/>
        <v>7.625</v>
      </c>
      <c r="I135" s="33">
        <f t="shared" si="35"/>
        <v>22.875</v>
      </c>
      <c r="J135" s="20">
        <f t="shared" si="38"/>
        <v>0.25</v>
      </c>
      <c r="K135" s="19">
        <f t="shared" si="36"/>
        <v>32.786885245901637</v>
      </c>
      <c r="L135" s="21">
        <f t="shared" si="37"/>
        <v>-3.8706739526411489E-3</v>
      </c>
      <c r="N135">
        <f t="shared" si="40"/>
        <v>11</v>
      </c>
      <c r="O135">
        <f t="shared" si="41"/>
        <v>173</v>
      </c>
      <c r="P135" s="1">
        <f t="shared" si="42"/>
        <v>5276.5</v>
      </c>
      <c r="Q135" s="3">
        <f t="shared" si="43"/>
        <v>4.6924603174603174E-2</v>
      </c>
    </row>
    <row r="136" spans="1:17" x14ac:dyDescent="0.25">
      <c r="A136">
        <f t="shared" si="44"/>
        <v>140</v>
      </c>
      <c r="B136" s="4">
        <f t="shared" si="39"/>
        <v>32.680851063829785</v>
      </c>
      <c r="C136">
        <f t="shared" si="45"/>
        <v>30.598958333333336</v>
      </c>
      <c r="E136" s="16">
        <f t="shared" si="32"/>
        <v>78</v>
      </c>
      <c r="F136" s="6">
        <f t="shared" si="46"/>
        <v>20</v>
      </c>
      <c r="G136" s="6">
        <f t="shared" si="33"/>
        <v>58</v>
      </c>
      <c r="H136" s="33">
        <f t="shared" si="34"/>
        <v>7.625</v>
      </c>
      <c r="I136" s="33">
        <f t="shared" si="35"/>
        <v>22.875</v>
      </c>
      <c r="J136" s="20">
        <f t="shared" si="38"/>
        <v>0.25</v>
      </c>
      <c r="K136" s="19">
        <f t="shared" si="36"/>
        <v>32.786885245901637</v>
      </c>
      <c r="L136" s="21">
        <f t="shared" si="37"/>
        <v>3.2445355191256802E-3</v>
      </c>
      <c r="N136">
        <f t="shared" si="40"/>
        <v>10</v>
      </c>
      <c r="O136">
        <f t="shared" si="41"/>
        <v>157</v>
      </c>
      <c r="P136" s="1">
        <f t="shared" si="42"/>
        <v>4788.5</v>
      </c>
      <c r="Q136" s="3">
        <f t="shared" si="43"/>
        <v>-4.9900793650793654E-2</v>
      </c>
    </row>
    <row r="137" spans="1:17" x14ac:dyDescent="0.25">
      <c r="A137">
        <f t="shared" si="44"/>
        <v>141</v>
      </c>
      <c r="B137" s="4">
        <f t="shared" si="39"/>
        <v>32.450704225352112</v>
      </c>
      <c r="C137">
        <f t="shared" si="45"/>
        <v>30.815972222222221</v>
      </c>
      <c r="E137" s="16">
        <f t="shared" si="32"/>
        <v>79</v>
      </c>
      <c r="F137" s="6">
        <f t="shared" si="46"/>
        <v>20</v>
      </c>
      <c r="G137" s="6">
        <f t="shared" si="33"/>
        <v>59</v>
      </c>
      <c r="H137" s="33">
        <f t="shared" si="34"/>
        <v>7.625</v>
      </c>
      <c r="I137" s="33">
        <f t="shared" si="35"/>
        <v>23.25</v>
      </c>
      <c r="J137" s="20">
        <f t="shared" si="38"/>
        <v>0.24696356275303644</v>
      </c>
      <c r="K137" s="19">
        <f t="shared" si="36"/>
        <v>32.388663967611336</v>
      </c>
      <c r="L137" s="21">
        <f t="shared" si="37"/>
        <v>-1.9118308591992582E-3</v>
      </c>
      <c r="N137">
        <f t="shared" si="40"/>
        <v>10</v>
      </c>
      <c r="O137">
        <f t="shared" si="41"/>
        <v>157</v>
      </c>
      <c r="P137" s="1">
        <f t="shared" si="42"/>
        <v>4847.375</v>
      </c>
      <c r="Q137" s="3">
        <f t="shared" si="43"/>
        <v>-3.8219246031746035E-2</v>
      </c>
    </row>
    <row r="138" spans="1:17" x14ac:dyDescent="0.25">
      <c r="A138">
        <f t="shared" si="44"/>
        <v>142</v>
      </c>
      <c r="B138" s="4">
        <f t="shared" si="39"/>
        <v>32.223776223776227</v>
      </c>
      <c r="C138">
        <f t="shared" si="45"/>
        <v>31.032986111111107</v>
      </c>
      <c r="E138" s="16">
        <f t="shared" si="32"/>
        <v>79</v>
      </c>
      <c r="F138" s="6">
        <f t="shared" si="46"/>
        <v>20</v>
      </c>
      <c r="G138" s="6">
        <f t="shared" si="33"/>
        <v>59</v>
      </c>
      <c r="H138" s="33">
        <f t="shared" si="34"/>
        <v>7.625</v>
      </c>
      <c r="I138" s="33">
        <f t="shared" si="35"/>
        <v>23.25</v>
      </c>
      <c r="J138" s="20">
        <f t="shared" si="38"/>
        <v>0.24696356275303644</v>
      </c>
      <c r="K138" s="19">
        <f t="shared" si="36"/>
        <v>32.388663967611336</v>
      </c>
      <c r="L138" s="21">
        <f t="shared" si="37"/>
        <v>5.1169590643273932E-3</v>
      </c>
      <c r="N138">
        <f t="shared" si="40"/>
        <v>10</v>
      </c>
      <c r="O138">
        <f t="shared" si="41"/>
        <v>157</v>
      </c>
      <c r="P138" s="1">
        <f t="shared" si="42"/>
        <v>4847.375</v>
      </c>
      <c r="Q138" s="3">
        <f t="shared" si="43"/>
        <v>-3.8219246031746035E-2</v>
      </c>
    </row>
    <row r="139" spans="1:17" x14ac:dyDescent="0.25">
      <c r="A139">
        <f t="shared" si="44"/>
        <v>143</v>
      </c>
      <c r="B139" s="4">
        <f t="shared" si="39"/>
        <v>32</v>
      </c>
      <c r="C139">
        <f t="shared" si="45"/>
        <v>31.25</v>
      </c>
      <c r="E139" s="16">
        <f t="shared" si="32"/>
        <v>80</v>
      </c>
      <c r="F139" s="6">
        <f t="shared" si="46"/>
        <v>20</v>
      </c>
      <c r="G139" s="6">
        <f t="shared" si="33"/>
        <v>60</v>
      </c>
      <c r="H139" s="33">
        <f t="shared" si="34"/>
        <v>7.625</v>
      </c>
      <c r="I139" s="33">
        <f t="shared" si="35"/>
        <v>23.625</v>
      </c>
      <c r="J139" s="20">
        <f t="shared" si="38"/>
        <v>0.24399999999999999</v>
      </c>
      <c r="K139" s="19">
        <f t="shared" si="36"/>
        <v>32</v>
      </c>
      <c r="L139" s="21">
        <f t="shared" si="37"/>
        <v>0</v>
      </c>
      <c r="N139">
        <f t="shared" si="40"/>
        <v>10</v>
      </c>
      <c r="O139">
        <f t="shared" si="41"/>
        <v>157</v>
      </c>
      <c r="P139" s="1">
        <f t="shared" si="42"/>
        <v>4906.25</v>
      </c>
      <c r="Q139" s="3">
        <f t="shared" si="43"/>
        <v>-2.6537698412698412E-2</v>
      </c>
    </row>
    <row r="140" spans="1:17" x14ac:dyDescent="0.25">
      <c r="A140">
        <f t="shared" si="44"/>
        <v>144</v>
      </c>
      <c r="B140" s="4">
        <f t="shared" si="39"/>
        <v>31.779310344827586</v>
      </c>
      <c r="C140">
        <f t="shared" si="45"/>
        <v>31.467013888888889</v>
      </c>
      <c r="E140" s="16">
        <f t="shared" si="32"/>
        <v>81</v>
      </c>
      <c r="F140" s="6">
        <f t="shared" si="46"/>
        <v>20</v>
      </c>
      <c r="G140" s="6">
        <f t="shared" si="33"/>
        <v>61</v>
      </c>
      <c r="H140" s="33">
        <f t="shared" si="34"/>
        <v>7.625</v>
      </c>
      <c r="I140" s="33">
        <f t="shared" si="35"/>
        <v>24</v>
      </c>
      <c r="J140" s="20">
        <f t="shared" si="38"/>
        <v>0.24110671936758893</v>
      </c>
      <c r="K140" s="19">
        <f t="shared" si="36"/>
        <v>31.620553359683793</v>
      </c>
      <c r="L140" s="21">
        <f t="shared" si="37"/>
        <v>-4.9956082564778506E-3</v>
      </c>
      <c r="N140">
        <f t="shared" si="40"/>
        <v>10</v>
      </c>
      <c r="O140">
        <f t="shared" si="41"/>
        <v>157</v>
      </c>
      <c r="P140" s="1">
        <f t="shared" si="42"/>
        <v>4965.125</v>
      </c>
      <c r="Q140" s="3">
        <f t="shared" si="43"/>
        <v>-1.4856150793650793E-2</v>
      </c>
    </row>
    <row r="141" spans="1:17" x14ac:dyDescent="0.25">
      <c r="A141">
        <f t="shared" si="44"/>
        <v>145</v>
      </c>
      <c r="B141" s="4">
        <f t="shared" si="39"/>
        <v>31.561643835616437</v>
      </c>
      <c r="C141">
        <f t="shared" si="45"/>
        <v>31.684027777777779</v>
      </c>
      <c r="E141" s="16">
        <f t="shared" si="32"/>
        <v>81</v>
      </c>
      <c r="F141" s="6">
        <f t="shared" si="46"/>
        <v>20</v>
      </c>
      <c r="G141" s="6">
        <f t="shared" si="33"/>
        <v>61</v>
      </c>
      <c r="H141" s="33">
        <f t="shared" si="34"/>
        <v>7.625</v>
      </c>
      <c r="I141" s="33">
        <f t="shared" si="35"/>
        <v>24</v>
      </c>
      <c r="J141" s="20">
        <f t="shared" si="38"/>
        <v>0.24110671936758893</v>
      </c>
      <c r="K141" s="19">
        <f t="shared" si="36"/>
        <v>31.620553359683793</v>
      </c>
      <c r="L141" s="21">
        <f t="shared" si="37"/>
        <v>1.8664909969257921E-3</v>
      </c>
      <c r="N141">
        <f t="shared" si="40"/>
        <v>10</v>
      </c>
      <c r="O141">
        <f t="shared" si="41"/>
        <v>157</v>
      </c>
      <c r="P141" s="1">
        <f t="shared" si="42"/>
        <v>4965.125</v>
      </c>
      <c r="Q141" s="3">
        <f t="shared" si="43"/>
        <v>-1.4856150793650793E-2</v>
      </c>
    </row>
    <row r="142" spans="1:17" x14ac:dyDescent="0.25">
      <c r="A142">
        <f t="shared" si="44"/>
        <v>146</v>
      </c>
      <c r="B142" s="4">
        <f t="shared" si="39"/>
        <v>31.346938775510203</v>
      </c>
      <c r="C142">
        <f t="shared" si="45"/>
        <v>31.901041666666668</v>
      </c>
      <c r="E142" s="16">
        <f t="shared" si="32"/>
        <v>82</v>
      </c>
      <c r="F142" s="6">
        <f t="shared" si="46"/>
        <v>21</v>
      </c>
      <c r="G142" s="6">
        <f t="shared" si="33"/>
        <v>61</v>
      </c>
      <c r="H142" s="33">
        <f t="shared" si="34"/>
        <v>8</v>
      </c>
      <c r="I142" s="33">
        <f t="shared" si="35"/>
        <v>24</v>
      </c>
      <c r="J142" s="20">
        <f t="shared" si="38"/>
        <v>0.25</v>
      </c>
      <c r="K142" s="19">
        <f t="shared" si="36"/>
        <v>31.25</v>
      </c>
      <c r="L142" s="21">
        <f t="shared" si="37"/>
        <v>-3.0924479166666435E-3</v>
      </c>
      <c r="N142">
        <f t="shared" si="40"/>
        <v>10</v>
      </c>
      <c r="O142">
        <f t="shared" si="41"/>
        <v>157</v>
      </c>
      <c r="P142" s="1">
        <f t="shared" si="42"/>
        <v>5024</v>
      </c>
      <c r="Q142" s="3">
        <f t="shared" si="43"/>
        <v>-3.1746031746031746E-3</v>
      </c>
    </row>
    <row r="143" spans="1:17" x14ac:dyDescent="0.25">
      <c r="A143">
        <f t="shared" si="44"/>
        <v>147</v>
      </c>
      <c r="B143" s="4">
        <f t="shared" si="39"/>
        <v>31.135135135135137</v>
      </c>
      <c r="C143">
        <f t="shared" si="45"/>
        <v>32.118055555555557</v>
      </c>
      <c r="E143" s="16">
        <f t="shared" si="32"/>
        <v>82</v>
      </c>
      <c r="F143" s="6">
        <f t="shared" si="46"/>
        <v>21</v>
      </c>
      <c r="G143" s="6">
        <f t="shared" si="33"/>
        <v>61</v>
      </c>
      <c r="H143" s="33">
        <f t="shared" si="34"/>
        <v>8</v>
      </c>
      <c r="I143" s="33">
        <f t="shared" si="35"/>
        <v>24</v>
      </c>
      <c r="J143" s="20">
        <f t="shared" si="38"/>
        <v>0.25</v>
      </c>
      <c r="K143" s="19">
        <f t="shared" si="36"/>
        <v>31.25</v>
      </c>
      <c r="L143" s="21">
        <f t="shared" si="37"/>
        <v>3.6892361111110555E-3</v>
      </c>
      <c r="N143">
        <f t="shared" si="40"/>
        <v>10</v>
      </c>
      <c r="O143">
        <f t="shared" si="41"/>
        <v>157</v>
      </c>
      <c r="P143" s="1">
        <f t="shared" si="42"/>
        <v>5024</v>
      </c>
      <c r="Q143" s="3">
        <f t="shared" si="43"/>
        <v>-3.1746031746031746E-3</v>
      </c>
    </row>
    <row r="144" spans="1:17" x14ac:dyDescent="0.25">
      <c r="A144">
        <f t="shared" si="44"/>
        <v>148</v>
      </c>
      <c r="B144" s="4">
        <f t="shared" si="39"/>
        <v>30.926174496644297</v>
      </c>
      <c r="C144">
        <f t="shared" si="45"/>
        <v>32.335069444444443</v>
      </c>
      <c r="E144" s="16">
        <f t="shared" si="32"/>
        <v>83</v>
      </c>
      <c r="F144" s="6">
        <f t="shared" si="46"/>
        <v>21</v>
      </c>
      <c r="G144" s="6">
        <f t="shared" si="33"/>
        <v>62</v>
      </c>
      <c r="H144" s="33">
        <f t="shared" si="34"/>
        <v>8</v>
      </c>
      <c r="I144" s="33">
        <f t="shared" si="35"/>
        <v>24.375</v>
      </c>
      <c r="J144" s="20">
        <f t="shared" si="38"/>
        <v>0.24710424710424711</v>
      </c>
      <c r="K144" s="19">
        <f t="shared" si="36"/>
        <v>30.888030888030887</v>
      </c>
      <c r="L144" s="21">
        <f t="shared" si="37"/>
        <v>-1.2333762333763265E-3</v>
      </c>
      <c r="N144">
        <f t="shared" si="40"/>
        <v>10</v>
      </c>
      <c r="O144">
        <f t="shared" si="41"/>
        <v>157</v>
      </c>
      <c r="P144" s="1">
        <f t="shared" si="42"/>
        <v>5082.875</v>
      </c>
      <c r="Q144" s="3">
        <f t="shared" si="43"/>
        <v>8.5069444444444437E-3</v>
      </c>
    </row>
    <row r="145" spans="1:17" x14ac:dyDescent="0.25">
      <c r="A145">
        <f t="shared" si="44"/>
        <v>149</v>
      </c>
      <c r="B145" s="4">
        <f t="shared" si="39"/>
        <v>30.72</v>
      </c>
      <c r="C145">
        <f t="shared" si="45"/>
        <v>32.552083333333336</v>
      </c>
      <c r="E145" s="16">
        <f t="shared" si="32"/>
        <v>83</v>
      </c>
      <c r="F145" s="6">
        <f t="shared" si="46"/>
        <v>21</v>
      </c>
      <c r="G145" s="6">
        <f t="shared" si="33"/>
        <v>62</v>
      </c>
      <c r="H145" s="33">
        <f t="shared" si="34"/>
        <v>8</v>
      </c>
      <c r="I145" s="33">
        <f t="shared" si="35"/>
        <v>24.375</v>
      </c>
      <c r="J145" s="20">
        <f t="shared" si="38"/>
        <v>0.24710424710424711</v>
      </c>
      <c r="K145" s="19">
        <f t="shared" si="36"/>
        <v>30.888030888030887</v>
      </c>
      <c r="L145" s="21">
        <f t="shared" si="37"/>
        <v>5.4697554697554635E-3</v>
      </c>
      <c r="N145">
        <f t="shared" si="40"/>
        <v>10</v>
      </c>
      <c r="O145">
        <f t="shared" si="41"/>
        <v>157</v>
      </c>
      <c r="P145" s="1">
        <f t="shared" si="42"/>
        <v>5082.875</v>
      </c>
      <c r="Q145" s="3">
        <f t="shared" si="43"/>
        <v>8.5069444444444437E-3</v>
      </c>
    </row>
    <row r="146" spans="1:17" x14ac:dyDescent="0.25">
      <c r="A146">
        <f t="shared" si="44"/>
        <v>150</v>
      </c>
      <c r="B146" s="4">
        <f t="shared" si="39"/>
        <v>30.516556291390728</v>
      </c>
      <c r="C146">
        <f t="shared" si="45"/>
        <v>32.769097222222221</v>
      </c>
      <c r="E146" s="16">
        <f t="shared" si="32"/>
        <v>84</v>
      </c>
      <c r="F146" s="6">
        <f t="shared" si="46"/>
        <v>21</v>
      </c>
      <c r="G146" s="6">
        <f t="shared" si="33"/>
        <v>63</v>
      </c>
      <c r="H146" s="33">
        <f t="shared" si="34"/>
        <v>8</v>
      </c>
      <c r="I146" s="33">
        <f t="shared" si="35"/>
        <v>24.75</v>
      </c>
      <c r="J146" s="20">
        <f t="shared" si="38"/>
        <v>0.24427480916030533</v>
      </c>
      <c r="K146" s="19">
        <f t="shared" si="36"/>
        <v>30.534351145038169</v>
      </c>
      <c r="L146" s="21">
        <f t="shared" si="37"/>
        <v>5.8312128922821129E-4</v>
      </c>
      <c r="N146">
        <f t="shared" si="40"/>
        <v>10</v>
      </c>
      <c r="O146">
        <f t="shared" si="41"/>
        <v>157</v>
      </c>
      <c r="P146" s="1">
        <f t="shared" si="42"/>
        <v>5141.75</v>
      </c>
      <c r="Q146" s="3">
        <f t="shared" si="43"/>
        <v>2.0188492063492065E-2</v>
      </c>
    </row>
    <row r="147" spans="1:17" x14ac:dyDescent="0.25">
      <c r="A147">
        <f t="shared" si="44"/>
        <v>151</v>
      </c>
      <c r="B147" s="4">
        <f t="shared" si="39"/>
        <v>30.315789473684209</v>
      </c>
      <c r="C147">
        <f t="shared" si="45"/>
        <v>32.986111111111114</v>
      </c>
      <c r="E147" s="16">
        <f t="shared" si="32"/>
        <v>85</v>
      </c>
      <c r="F147" s="6">
        <f t="shared" si="46"/>
        <v>21</v>
      </c>
      <c r="G147" s="6">
        <f t="shared" si="33"/>
        <v>64</v>
      </c>
      <c r="H147" s="33">
        <f t="shared" si="34"/>
        <v>8</v>
      </c>
      <c r="I147" s="33">
        <f t="shared" si="35"/>
        <v>25.125</v>
      </c>
      <c r="J147" s="20">
        <f t="shared" si="38"/>
        <v>0.24150943396226415</v>
      </c>
      <c r="K147" s="19">
        <f t="shared" si="36"/>
        <v>30.188679245283019</v>
      </c>
      <c r="L147" s="21">
        <f t="shared" si="37"/>
        <v>-4.192872117400351E-3</v>
      </c>
      <c r="N147">
        <f t="shared" si="40"/>
        <v>10</v>
      </c>
      <c r="O147">
        <f t="shared" si="41"/>
        <v>157</v>
      </c>
      <c r="P147" s="1">
        <f t="shared" si="42"/>
        <v>5200.625</v>
      </c>
      <c r="Q147" s="3">
        <f t="shared" si="43"/>
        <v>3.187003968253968E-2</v>
      </c>
    </row>
    <row r="148" spans="1:17" x14ac:dyDescent="0.25">
      <c r="A148">
        <f t="shared" si="44"/>
        <v>152</v>
      </c>
      <c r="B148" s="4">
        <f t="shared" si="39"/>
        <v>30.117647058823529</v>
      </c>
      <c r="C148">
        <f t="shared" si="45"/>
        <v>33.203125</v>
      </c>
      <c r="E148" s="16">
        <f t="shared" si="32"/>
        <v>85</v>
      </c>
      <c r="F148" s="6">
        <f t="shared" si="46"/>
        <v>21</v>
      </c>
      <c r="G148" s="6">
        <f t="shared" si="33"/>
        <v>64</v>
      </c>
      <c r="H148" s="33">
        <f t="shared" si="34"/>
        <v>8</v>
      </c>
      <c r="I148" s="33">
        <f t="shared" si="35"/>
        <v>25.125</v>
      </c>
      <c r="J148" s="20">
        <f t="shared" si="38"/>
        <v>0.24150943396226415</v>
      </c>
      <c r="K148" s="19">
        <f t="shared" si="36"/>
        <v>30.188679245283019</v>
      </c>
      <c r="L148" s="21">
        <f t="shared" si="37"/>
        <v>2.3584905660377631E-3</v>
      </c>
      <c r="N148">
        <f t="shared" si="40"/>
        <v>10</v>
      </c>
      <c r="O148">
        <f t="shared" si="41"/>
        <v>157</v>
      </c>
      <c r="P148" s="1">
        <f t="shared" si="42"/>
        <v>5200.625</v>
      </c>
      <c r="Q148" s="3">
        <f t="shared" si="43"/>
        <v>3.187003968253968E-2</v>
      </c>
    </row>
    <row r="149" spans="1:17" x14ac:dyDescent="0.25">
      <c r="A149">
        <f t="shared" si="44"/>
        <v>153</v>
      </c>
      <c r="B149" s="4">
        <f t="shared" si="39"/>
        <v>29.922077922077921</v>
      </c>
      <c r="C149">
        <f t="shared" si="45"/>
        <v>33.420138888888893</v>
      </c>
      <c r="E149" s="16">
        <f t="shared" si="32"/>
        <v>86</v>
      </c>
      <c r="F149" s="6">
        <f t="shared" si="46"/>
        <v>22</v>
      </c>
      <c r="G149" s="6">
        <f t="shared" si="33"/>
        <v>64</v>
      </c>
      <c r="H149" s="33">
        <f t="shared" si="34"/>
        <v>8.375</v>
      </c>
      <c r="I149" s="33">
        <f t="shared" si="35"/>
        <v>25.125</v>
      </c>
      <c r="J149" s="20">
        <f t="shared" si="38"/>
        <v>0.25</v>
      </c>
      <c r="K149" s="19">
        <f t="shared" si="36"/>
        <v>29.850746268656717</v>
      </c>
      <c r="L149" s="21">
        <f t="shared" si="37"/>
        <v>-2.3839137645107261E-3</v>
      </c>
      <c r="N149">
        <f t="shared" si="40"/>
        <v>10</v>
      </c>
      <c r="O149">
        <f t="shared" si="41"/>
        <v>157</v>
      </c>
      <c r="P149" s="1">
        <f t="shared" si="42"/>
        <v>5259.5</v>
      </c>
      <c r="Q149" s="3">
        <f t="shared" si="43"/>
        <v>4.35515873015873E-2</v>
      </c>
    </row>
    <row r="150" spans="1:17" x14ac:dyDescent="0.25">
      <c r="A150">
        <f t="shared" si="44"/>
        <v>154</v>
      </c>
      <c r="B150" s="4">
        <f t="shared" si="39"/>
        <v>29.729032258064517</v>
      </c>
      <c r="C150">
        <f t="shared" si="45"/>
        <v>33.637152777777779</v>
      </c>
      <c r="E150" s="16">
        <f t="shared" si="32"/>
        <v>86</v>
      </c>
      <c r="F150" s="6">
        <f t="shared" si="46"/>
        <v>22</v>
      </c>
      <c r="G150" s="6">
        <f t="shared" si="33"/>
        <v>64</v>
      </c>
      <c r="H150" s="33">
        <f t="shared" si="34"/>
        <v>8.375</v>
      </c>
      <c r="I150" s="33">
        <f t="shared" si="35"/>
        <v>25.125</v>
      </c>
      <c r="J150" s="20">
        <f t="shared" si="38"/>
        <v>0.25</v>
      </c>
      <c r="K150" s="19">
        <f t="shared" si="36"/>
        <v>29.850746268656717</v>
      </c>
      <c r="L150" s="21">
        <f t="shared" si="37"/>
        <v>4.0941127694858904E-3</v>
      </c>
      <c r="N150">
        <f t="shared" si="40"/>
        <v>10</v>
      </c>
      <c r="O150">
        <f t="shared" si="41"/>
        <v>157</v>
      </c>
      <c r="P150" s="1">
        <f t="shared" si="42"/>
        <v>5259.5</v>
      </c>
      <c r="Q150" s="3">
        <f t="shared" si="43"/>
        <v>4.35515873015873E-2</v>
      </c>
    </row>
    <row r="151" spans="1:17" x14ac:dyDescent="0.25">
      <c r="A151">
        <f t="shared" si="44"/>
        <v>155</v>
      </c>
      <c r="B151" s="4">
        <f t="shared" si="39"/>
        <v>29.53846153846154</v>
      </c>
      <c r="C151">
        <f t="shared" si="45"/>
        <v>33.854166666666664</v>
      </c>
      <c r="E151" s="16">
        <f t="shared" si="32"/>
        <v>87</v>
      </c>
      <c r="F151" s="6">
        <f t="shared" si="46"/>
        <v>22</v>
      </c>
      <c r="G151" s="6">
        <f t="shared" si="33"/>
        <v>65</v>
      </c>
      <c r="H151" s="33">
        <f t="shared" si="34"/>
        <v>8.375</v>
      </c>
      <c r="I151" s="33">
        <f t="shared" si="35"/>
        <v>25.5</v>
      </c>
      <c r="J151" s="20">
        <f t="shared" si="38"/>
        <v>0.24723247232472326</v>
      </c>
      <c r="K151" s="19">
        <f t="shared" si="36"/>
        <v>29.520295202952031</v>
      </c>
      <c r="L151" s="21">
        <f t="shared" si="37"/>
        <v>-6.150061500615015E-4</v>
      </c>
      <c r="N151">
        <f t="shared" si="40"/>
        <v>9</v>
      </c>
      <c r="O151">
        <f t="shared" si="41"/>
        <v>141</v>
      </c>
      <c r="P151" s="1">
        <f t="shared" si="42"/>
        <v>4776.375</v>
      </c>
      <c r="Q151" s="3">
        <f t="shared" si="43"/>
        <v>-5.2306547619047621E-2</v>
      </c>
    </row>
    <row r="152" spans="1:17" x14ac:dyDescent="0.25">
      <c r="A152">
        <f t="shared" si="44"/>
        <v>156</v>
      </c>
      <c r="B152" s="4">
        <f t="shared" si="39"/>
        <v>29.35031847133758</v>
      </c>
      <c r="C152">
        <f t="shared" si="45"/>
        <v>34.071180555555557</v>
      </c>
      <c r="E152" s="16">
        <f t="shared" si="32"/>
        <v>87</v>
      </c>
      <c r="F152" s="6">
        <f t="shared" si="46"/>
        <v>22</v>
      </c>
      <c r="G152" s="6">
        <f t="shared" si="33"/>
        <v>65</v>
      </c>
      <c r="H152" s="33">
        <f t="shared" si="34"/>
        <v>8.375</v>
      </c>
      <c r="I152" s="33">
        <f t="shared" si="35"/>
        <v>25.5</v>
      </c>
      <c r="J152" s="20">
        <f t="shared" si="38"/>
        <v>0.24723247232472326</v>
      </c>
      <c r="K152" s="19">
        <f t="shared" si="36"/>
        <v>29.520295202952031</v>
      </c>
      <c r="L152" s="21">
        <f t="shared" si="37"/>
        <v>5.791307913079166E-3</v>
      </c>
      <c r="N152">
        <f t="shared" si="40"/>
        <v>9</v>
      </c>
      <c r="O152">
        <f t="shared" si="41"/>
        <v>141</v>
      </c>
      <c r="P152" s="1">
        <f t="shared" si="42"/>
        <v>4776.375</v>
      </c>
      <c r="Q152" s="3">
        <f t="shared" si="43"/>
        <v>-5.2306547619047621E-2</v>
      </c>
    </row>
    <row r="153" spans="1:17" x14ac:dyDescent="0.25">
      <c r="A153">
        <f t="shared" si="44"/>
        <v>157</v>
      </c>
      <c r="B153" s="4">
        <f t="shared" si="39"/>
        <v>29.164556962025316</v>
      </c>
      <c r="C153">
        <f t="shared" si="45"/>
        <v>34.288194444444443</v>
      </c>
      <c r="E153" s="16">
        <f t="shared" si="32"/>
        <v>88</v>
      </c>
      <c r="F153" s="6">
        <f t="shared" si="46"/>
        <v>22</v>
      </c>
      <c r="G153" s="6">
        <f t="shared" si="33"/>
        <v>66</v>
      </c>
      <c r="H153" s="33">
        <f t="shared" si="34"/>
        <v>8.375</v>
      </c>
      <c r="I153" s="33">
        <f t="shared" si="35"/>
        <v>25.875</v>
      </c>
      <c r="J153" s="20">
        <f t="shared" si="38"/>
        <v>0.24452554744525548</v>
      </c>
      <c r="K153" s="19">
        <f t="shared" si="36"/>
        <v>29.197080291970803</v>
      </c>
      <c r="L153" s="21">
        <f t="shared" si="37"/>
        <v>1.1151662611516889E-3</v>
      </c>
      <c r="N153">
        <f t="shared" si="40"/>
        <v>9</v>
      </c>
      <c r="O153">
        <f t="shared" si="41"/>
        <v>141</v>
      </c>
      <c r="P153" s="1">
        <f t="shared" si="42"/>
        <v>4829.25</v>
      </c>
      <c r="Q153" s="3">
        <f t="shared" si="43"/>
        <v>-4.1815476190476188E-2</v>
      </c>
    </row>
    <row r="154" spans="1:17" x14ac:dyDescent="0.25">
      <c r="A154">
        <f t="shared" si="44"/>
        <v>158</v>
      </c>
      <c r="B154" s="4">
        <f t="shared" si="39"/>
        <v>28.981132075471699</v>
      </c>
      <c r="C154">
        <f t="shared" si="45"/>
        <v>34.505208333333336</v>
      </c>
      <c r="E154" s="16">
        <f t="shared" si="32"/>
        <v>89</v>
      </c>
      <c r="F154" s="6">
        <f t="shared" si="46"/>
        <v>22</v>
      </c>
      <c r="G154" s="6">
        <f t="shared" si="33"/>
        <v>67</v>
      </c>
      <c r="H154" s="33">
        <f t="shared" si="34"/>
        <v>8.375</v>
      </c>
      <c r="I154" s="33">
        <f t="shared" si="35"/>
        <v>26.25</v>
      </c>
      <c r="J154" s="20">
        <f t="shared" si="38"/>
        <v>0.24187725631768953</v>
      </c>
      <c r="K154" s="19">
        <f t="shared" si="36"/>
        <v>28.880866425992778</v>
      </c>
      <c r="L154" s="21">
        <f t="shared" si="37"/>
        <v>-3.4596871239471333E-3</v>
      </c>
      <c r="N154">
        <f t="shared" si="40"/>
        <v>9</v>
      </c>
      <c r="O154">
        <f t="shared" si="41"/>
        <v>141</v>
      </c>
      <c r="P154" s="1">
        <f t="shared" si="42"/>
        <v>4882.125</v>
      </c>
      <c r="Q154" s="3">
        <f t="shared" si="43"/>
        <v>-3.1324404761904762E-2</v>
      </c>
    </row>
    <row r="155" spans="1:17" x14ac:dyDescent="0.25">
      <c r="A155">
        <f t="shared" si="44"/>
        <v>159</v>
      </c>
      <c r="B155" s="4">
        <f t="shared" si="39"/>
        <v>28.8</v>
      </c>
      <c r="C155">
        <f t="shared" si="45"/>
        <v>34.722222222222221</v>
      </c>
      <c r="E155" s="16">
        <f t="shared" si="32"/>
        <v>89</v>
      </c>
      <c r="F155" s="6">
        <f t="shared" si="46"/>
        <v>22</v>
      </c>
      <c r="G155" s="6">
        <f t="shared" si="33"/>
        <v>67</v>
      </c>
      <c r="H155" s="33">
        <f t="shared" si="34"/>
        <v>8.375</v>
      </c>
      <c r="I155" s="33">
        <f t="shared" si="35"/>
        <v>26.25</v>
      </c>
      <c r="J155" s="20">
        <f t="shared" si="38"/>
        <v>0.24187725631768953</v>
      </c>
      <c r="K155" s="19">
        <f t="shared" si="36"/>
        <v>28.880866425992778</v>
      </c>
      <c r="L155" s="21">
        <f t="shared" si="37"/>
        <v>2.8078620136381036E-3</v>
      </c>
      <c r="N155">
        <f t="shared" si="40"/>
        <v>9</v>
      </c>
      <c r="O155">
        <f t="shared" si="41"/>
        <v>141</v>
      </c>
      <c r="P155" s="1">
        <f t="shared" si="42"/>
        <v>4882.125</v>
      </c>
      <c r="Q155" s="3">
        <f t="shared" si="43"/>
        <v>-3.1324404761904762E-2</v>
      </c>
    </row>
    <row r="156" spans="1:17" x14ac:dyDescent="0.25">
      <c r="A156">
        <f t="shared" si="44"/>
        <v>160</v>
      </c>
      <c r="B156" s="4">
        <f t="shared" si="39"/>
        <v>28.621118012422361</v>
      </c>
      <c r="C156">
        <f t="shared" si="45"/>
        <v>34.939236111111107</v>
      </c>
      <c r="E156" s="16">
        <f t="shared" ref="E156:E219" si="47">ROUND((148*(A156+1)-852)/256,0)</f>
        <v>90</v>
      </c>
      <c r="F156" s="6">
        <f t="shared" si="46"/>
        <v>23</v>
      </c>
      <c r="G156" s="6">
        <f t="shared" ref="G156:G219" si="48">E156-F156</f>
        <v>67</v>
      </c>
      <c r="H156" s="33">
        <f t="shared" ref="H156:H219" si="49">F156*0.375+0.125</f>
        <v>8.75</v>
      </c>
      <c r="I156" s="33">
        <f t="shared" ref="I156:I219" si="50">G156*0.375+1.125</f>
        <v>26.25</v>
      </c>
      <c r="J156" s="20">
        <f t="shared" si="38"/>
        <v>0.25</v>
      </c>
      <c r="K156" s="19">
        <f t="shared" ref="K156:K219" si="51">1000/(H156+I156)</f>
        <v>28.571428571428573</v>
      </c>
      <c r="L156" s="21">
        <f t="shared" ref="L156:L219" si="52">(K156-B156)/B156</f>
        <v>-1.7361111111110833E-3</v>
      </c>
      <c r="N156">
        <f t="shared" si="40"/>
        <v>9</v>
      </c>
      <c r="O156">
        <f t="shared" si="41"/>
        <v>141</v>
      </c>
      <c r="P156" s="1">
        <f t="shared" si="42"/>
        <v>4935</v>
      </c>
      <c r="Q156" s="3">
        <f t="shared" si="43"/>
        <v>-2.0833333333333332E-2</v>
      </c>
    </row>
    <row r="157" spans="1:17" x14ac:dyDescent="0.25">
      <c r="A157">
        <f t="shared" si="44"/>
        <v>161</v>
      </c>
      <c r="B157" s="4">
        <f t="shared" si="39"/>
        <v>28.444444444444443</v>
      </c>
      <c r="C157">
        <f t="shared" si="45"/>
        <v>35.15625</v>
      </c>
      <c r="E157" s="16">
        <f t="shared" si="47"/>
        <v>90</v>
      </c>
      <c r="F157" s="6">
        <f t="shared" si="46"/>
        <v>23</v>
      </c>
      <c r="G157" s="6">
        <f t="shared" si="48"/>
        <v>67</v>
      </c>
      <c r="H157" s="33">
        <f t="shared" si="49"/>
        <v>8.75</v>
      </c>
      <c r="I157" s="33">
        <f t="shared" si="50"/>
        <v>26.25</v>
      </c>
      <c r="J157" s="20">
        <f t="shared" ref="J157:J220" si="53">H157/(H157+I157)*100%</f>
        <v>0.25</v>
      </c>
      <c r="K157" s="19">
        <f t="shared" si="51"/>
        <v>28.571428571428573</v>
      </c>
      <c r="L157" s="21">
        <f t="shared" si="52"/>
        <v>4.4642857142858233E-3</v>
      </c>
      <c r="N157">
        <f t="shared" si="40"/>
        <v>9</v>
      </c>
      <c r="O157">
        <f t="shared" si="41"/>
        <v>141</v>
      </c>
      <c r="P157" s="1">
        <f t="shared" si="42"/>
        <v>4935</v>
      </c>
      <c r="Q157" s="3">
        <f t="shared" si="43"/>
        <v>-2.0833333333333332E-2</v>
      </c>
    </row>
    <row r="158" spans="1:17" x14ac:dyDescent="0.25">
      <c r="A158">
        <f t="shared" si="44"/>
        <v>162</v>
      </c>
      <c r="B158" s="4">
        <f t="shared" si="39"/>
        <v>28.269938650306749</v>
      </c>
      <c r="C158">
        <f t="shared" si="45"/>
        <v>35.373263888888886</v>
      </c>
      <c r="E158" s="16">
        <f t="shared" si="47"/>
        <v>91</v>
      </c>
      <c r="F158" s="6">
        <f t="shared" si="46"/>
        <v>23</v>
      </c>
      <c r="G158" s="6">
        <f t="shared" si="48"/>
        <v>68</v>
      </c>
      <c r="H158" s="33">
        <f t="shared" si="49"/>
        <v>8.75</v>
      </c>
      <c r="I158" s="33">
        <f t="shared" si="50"/>
        <v>26.625</v>
      </c>
      <c r="J158" s="20">
        <f t="shared" si="53"/>
        <v>0.24734982332155478</v>
      </c>
      <c r="K158" s="19">
        <f t="shared" si="51"/>
        <v>28.268551236749115</v>
      </c>
      <c r="L158" s="21">
        <f t="shared" si="52"/>
        <v>-4.9077345897199763E-5</v>
      </c>
      <c r="N158">
        <f t="shared" si="40"/>
        <v>9</v>
      </c>
      <c r="O158">
        <f t="shared" si="41"/>
        <v>141</v>
      </c>
      <c r="P158" s="1">
        <f t="shared" si="42"/>
        <v>4987.875</v>
      </c>
      <c r="Q158" s="3">
        <f t="shared" si="43"/>
        <v>-1.0342261904761904E-2</v>
      </c>
    </row>
    <row r="159" spans="1:17" x14ac:dyDescent="0.25">
      <c r="A159">
        <f t="shared" si="44"/>
        <v>163</v>
      </c>
      <c r="B159" s="4">
        <f t="shared" si="39"/>
        <v>28.097560975609756</v>
      </c>
      <c r="C159">
        <f t="shared" si="45"/>
        <v>35.590277777777779</v>
      </c>
      <c r="E159" s="16">
        <f t="shared" si="47"/>
        <v>91</v>
      </c>
      <c r="F159" s="6">
        <f t="shared" si="46"/>
        <v>23</v>
      </c>
      <c r="G159" s="6">
        <f t="shared" si="48"/>
        <v>68</v>
      </c>
      <c r="H159" s="33">
        <f t="shared" si="49"/>
        <v>8.75</v>
      </c>
      <c r="I159" s="33">
        <f t="shared" si="50"/>
        <v>26.625</v>
      </c>
      <c r="J159" s="20">
        <f t="shared" si="53"/>
        <v>0.24734982332155478</v>
      </c>
      <c r="K159" s="19">
        <f t="shared" si="51"/>
        <v>28.268551236749115</v>
      </c>
      <c r="L159" s="21">
        <f t="shared" si="52"/>
        <v>6.0855908912445401E-3</v>
      </c>
      <c r="N159">
        <f t="shared" si="40"/>
        <v>9</v>
      </c>
      <c r="O159">
        <f t="shared" si="41"/>
        <v>141</v>
      </c>
      <c r="P159" s="1">
        <f t="shared" si="42"/>
        <v>4987.875</v>
      </c>
      <c r="Q159" s="3">
        <f t="shared" si="43"/>
        <v>-1.0342261904761904E-2</v>
      </c>
    </row>
    <row r="160" spans="1:17" x14ac:dyDescent="0.25">
      <c r="A160">
        <f t="shared" si="44"/>
        <v>164</v>
      </c>
      <c r="B160" s="4">
        <f t="shared" si="39"/>
        <v>27.927272727272726</v>
      </c>
      <c r="C160">
        <f t="shared" si="45"/>
        <v>35.807291666666671</v>
      </c>
      <c r="E160" s="16">
        <f t="shared" si="47"/>
        <v>92</v>
      </c>
      <c r="F160" s="6">
        <f t="shared" si="46"/>
        <v>23</v>
      </c>
      <c r="G160" s="6">
        <f t="shared" si="48"/>
        <v>69</v>
      </c>
      <c r="H160" s="33">
        <f t="shared" si="49"/>
        <v>8.75</v>
      </c>
      <c r="I160" s="33">
        <f t="shared" si="50"/>
        <v>27</v>
      </c>
      <c r="J160" s="20">
        <f t="shared" si="53"/>
        <v>0.24475524475524477</v>
      </c>
      <c r="K160" s="19">
        <f t="shared" si="51"/>
        <v>27.972027972027973</v>
      </c>
      <c r="L160" s="21">
        <f t="shared" si="52"/>
        <v>1.602564102564201E-3</v>
      </c>
      <c r="N160">
        <f t="shared" si="40"/>
        <v>9</v>
      </c>
      <c r="O160">
        <f t="shared" si="41"/>
        <v>141</v>
      </c>
      <c r="P160" s="1">
        <f t="shared" si="42"/>
        <v>5040.75</v>
      </c>
      <c r="Q160" s="3">
        <f t="shared" si="43"/>
        <v>1.4880952380952382E-4</v>
      </c>
    </row>
    <row r="161" spans="1:17" s="18" customFormat="1" x14ac:dyDescent="0.25">
      <c r="A161" s="18">
        <f t="shared" si="44"/>
        <v>165</v>
      </c>
      <c r="B161" s="19">
        <f t="shared" si="39"/>
        <v>27.759036144578314</v>
      </c>
      <c r="C161" s="18">
        <f t="shared" si="45"/>
        <v>36.024305555555557</v>
      </c>
      <c r="D161" s="16"/>
      <c r="E161" s="16">
        <f t="shared" si="47"/>
        <v>93</v>
      </c>
      <c r="F161" s="6">
        <f t="shared" si="46"/>
        <v>23</v>
      </c>
      <c r="G161" s="6">
        <f t="shared" si="48"/>
        <v>70</v>
      </c>
      <c r="H161" s="33">
        <f t="shared" si="49"/>
        <v>8.75</v>
      </c>
      <c r="I161" s="33">
        <f t="shared" si="50"/>
        <v>27.375</v>
      </c>
      <c r="J161" s="20">
        <f t="shared" si="53"/>
        <v>0.24221453287197231</v>
      </c>
      <c r="K161" s="19">
        <f t="shared" si="51"/>
        <v>27.681660899653981</v>
      </c>
      <c r="L161" s="21">
        <f t="shared" si="52"/>
        <v>-2.7873894655901293E-3</v>
      </c>
      <c r="M161" s="16"/>
      <c r="N161" s="18">
        <f t="shared" si="40"/>
        <v>9</v>
      </c>
      <c r="O161">
        <f t="shared" si="41"/>
        <v>141</v>
      </c>
      <c r="P161" s="22">
        <f t="shared" si="42"/>
        <v>5093.625</v>
      </c>
      <c r="Q161" s="21">
        <f t="shared" si="43"/>
        <v>1.0639880952380953E-2</v>
      </c>
    </row>
    <row r="162" spans="1:17" x14ac:dyDescent="0.25">
      <c r="A162">
        <f t="shared" si="44"/>
        <v>166</v>
      </c>
      <c r="B162" s="4">
        <f t="shared" si="39"/>
        <v>27.592814371257486</v>
      </c>
      <c r="C162">
        <f t="shared" si="45"/>
        <v>36.241319444444443</v>
      </c>
      <c r="E162" s="16">
        <f t="shared" si="47"/>
        <v>93</v>
      </c>
      <c r="F162" s="6">
        <f t="shared" si="46"/>
        <v>23</v>
      </c>
      <c r="G162" s="6">
        <f t="shared" si="48"/>
        <v>70</v>
      </c>
      <c r="H162" s="33">
        <f t="shared" si="49"/>
        <v>8.75</v>
      </c>
      <c r="I162" s="33">
        <f t="shared" si="50"/>
        <v>27.375</v>
      </c>
      <c r="J162" s="20">
        <f t="shared" si="53"/>
        <v>0.24221453287197231</v>
      </c>
      <c r="K162" s="19">
        <f t="shared" si="51"/>
        <v>27.681660899653981</v>
      </c>
      <c r="L162" s="21">
        <f t="shared" si="52"/>
        <v>3.219915417147271E-3</v>
      </c>
      <c r="N162">
        <f t="shared" si="40"/>
        <v>9</v>
      </c>
      <c r="O162">
        <f t="shared" si="41"/>
        <v>141</v>
      </c>
      <c r="P162" s="1">
        <f t="shared" si="42"/>
        <v>5093.625</v>
      </c>
      <c r="Q162" s="3">
        <f t="shared" si="43"/>
        <v>1.0639880952380953E-2</v>
      </c>
    </row>
    <row r="163" spans="1:17" x14ac:dyDescent="0.25">
      <c r="A163">
        <f t="shared" si="44"/>
        <v>167</v>
      </c>
      <c r="B163" s="4">
        <f t="shared" si="39"/>
        <v>27.428571428571427</v>
      </c>
      <c r="C163">
        <f t="shared" si="45"/>
        <v>36.458333333333336</v>
      </c>
      <c r="E163" s="16">
        <f t="shared" si="47"/>
        <v>94</v>
      </c>
      <c r="F163" s="6">
        <f t="shared" si="46"/>
        <v>24</v>
      </c>
      <c r="G163" s="6">
        <f t="shared" si="48"/>
        <v>70</v>
      </c>
      <c r="H163" s="33">
        <f t="shared" si="49"/>
        <v>9.125</v>
      </c>
      <c r="I163" s="33">
        <f t="shared" si="50"/>
        <v>27.375</v>
      </c>
      <c r="J163" s="20">
        <f t="shared" si="53"/>
        <v>0.25</v>
      </c>
      <c r="K163" s="19">
        <f t="shared" si="51"/>
        <v>27.397260273972602</v>
      </c>
      <c r="L163" s="21">
        <f t="shared" si="52"/>
        <v>-1.1415525114154927E-3</v>
      </c>
      <c r="N163">
        <f t="shared" si="40"/>
        <v>9</v>
      </c>
      <c r="O163">
        <f t="shared" si="41"/>
        <v>141</v>
      </c>
      <c r="P163" s="1">
        <f t="shared" si="42"/>
        <v>5146.5</v>
      </c>
      <c r="Q163" s="3">
        <f t="shared" si="43"/>
        <v>2.1130952380952382E-2</v>
      </c>
    </row>
    <row r="164" spans="1:17" x14ac:dyDescent="0.25">
      <c r="A164">
        <f t="shared" si="44"/>
        <v>168</v>
      </c>
      <c r="B164" s="4">
        <f t="shared" si="39"/>
        <v>27.266272189349113</v>
      </c>
      <c r="C164">
        <f t="shared" si="45"/>
        <v>36.675347222222221</v>
      </c>
      <c r="E164" s="16">
        <f t="shared" si="47"/>
        <v>94</v>
      </c>
      <c r="F164" s="6">
        <f t="shared" si="46"/>
        <v>24</v>
      </c>
      <c r="G164" s="6">
        <f t="shared" si="48"/>
        <v>70</v>
      </c>
      <c r="H164" s="33">
        <f t="shared" si="49"/>
        <v>9.125</v>
      </c>
      <c r="I164" s="33">
        <f t="shared" si="50"/>
        <v>27.375</v>
      </c>
      <c r="J164" s="20">
        <f t="shared" si="53"/>
        <v>0.25</v>
      </c>
      <c r="K164" s="19">
        <f t="shared" si="51"/>
        <v>27.397260273972602</v>
      </c>
      <c r="L164" s="21">
        <f t="shared" si="52"/>
        <v>4.804033485540286E-3</v>
      </c>
      <c r="N164">
        <f t="shared" si="40"/>
        <v>9</v>
      </c>
      <c r="O164">
        <f t="shared" si="41"/>
        <v>141</v>
      </c>
      <c r="P164" s="1">
        <f t="shared" si="42"/>
        <v>5146.5</v>
      </c>
      <c r="Q164" s="3">
        <f t="shared" si="43"/>
        <v>2.1130952380952382E-2</v>
      </c>
    </row>
    <row r="165" spans="1:17" x14ac:dyDescent="0.25">
      <c r="A165">
        <f t="shared" si="44"/>
        <v>169</v>
      </c>
      <c r="B165" s="4">
        <f t="shared" si="39"/>
        <v>27.105882352941176</v>
      </c>
      <c r="C165">
        <f t="shared" si="45"/>
        <v>36.892361111111114</v>
      </c>
      <c r="E165" s="16">
        <f t="shared" si="47"/>
        <v>95</v>
      </c>
      <c r="F165" s="6">
        <f t="shared" si="46"/>
        <v>24</v>
      </c>
      <c r="G165" s="6">
        <f t="shared" si="48"/>
        <v>71</v>
      </c>
      <c r="H165" s="33">
        <f t="shared" si="49"/>
        <v>9.125</v>
      </c>
      <c r="I165" s="33">
        <f t="shared" si="50"/>
        <v>27.75</v>
      </c>
      <c r="J165" s="20">
        <f t="shared" si="53"/>
        <v>0.24745762711864408</v>
      </c>
      <c r="K165" s="19">
        <f t="shared" si="51"/>
        <v>27.118644067796609</v>
      </c>
      <c r="L165" s="21">
        <f t="shared" si="52"/>
        <v>4.7080979284366061E-4</v>
      </c>
      <c r="N165">
        <f t="shared" si="40"/>
        <v>9</v>
      </c>
      <c r="O165">
        <f t="shared" si="41"/>
        <v>141</v>
      </c>
      <c r="P165" s="1">
        <f t="shared" si="42"/>
        <v>5199.375</v>
      </c>
      <c r="Q165" s="3">
        <f t="shared" si="43"/>
        <v>3.1622023809523808E-2</v>
      </c>
    </row>
    <row r="166" spans="1:17" x14ac:dyDescent="0.25">
      <c r="A166">
        <f t="shared" si="44"/>
        <v>170</v>
      </c>
      <c r="B166" s="4">
        <f t="shared" si="39"/>
        <v>26.94736842105263</v>
      </c>
      <c r="C166">
        <f t="shared" si="45"/>
        <v>37.109375</v>
      </c>
      <c r="E166" s="16">
        <f t="shared" si="47"/>
        <v>96</v>
      </c>
      <c r="F166" s="6">
        <f t="shared" si="46"/>
        <v>24</v>
      </c>
      <c r="G166" s="6">
        <f t="shared" si="48"/>
        <v>72</v>
      </c>
      <c r="H166" s="33">
        <f t="shared" si="49"/>
        <v>9.125</v>
      </c>
      <c r="I166" s="33">
        <f t="shared" si="50"/>
        <v>28.125</v>
      </c>
      <c r="J166" s="20">
        <f t="shared" si="53"/>
        <v>0.24496644295302014</v>
      </c>
      <c r="K166" s="19">
        <f t="shared" si="51"/>
        <v>26.845637583892618</v>
      </c>
      <c r="L166" s="21">
        <f t="shared" si="52"/>
        <v>-3.7751677852348314E-3</v>
      </c>
      <c r="N166">
        <f t="shared" si="40"/>
        <v>9</v>
      </c>
      <c r="O166">
        <f t="shared" si="41"/>
        <v>141</v>
      </c>
      <c r="P166" s="1">
        <f t="shared" si="42"/>
        <v>5252.25</v>
      </c>
      <c r="Q166" s="3">
        <f t="shared" si="43"/>
        <v>4.2113095238095241E-2</v>
      </c>
    </row>
    <row r="167" spans="1:17" x14ac:dyDescent="0.25">
      <c r="A167">
        <f t="shared" si="44"/>
        <v>171</v>
      </c>
      <c r="B167" s="4">
        <f t="shared" si="39"/>
        <v>26.790697674418606</v>
      </c>
      <c r="C167">
        <f t="shared" si="45"/>
        <v>37.326388888888886</v>
      </c>
      <c r="E167" s="16">
        <f t="shared" si="47"/>
        <v>96</v>
      </c>
      <c r="F167" s="6">
        <f t="shared" si="46"/>
        <v>24</v>
      </c>
      <c r="G167" s="6">
        <f t="shared" si="48"/>
        <v>72</v>
      </c>
      <c r="H167" s="33">
        <f t="shared" si="49"/>
        <v>9.125</v>
      </c>
      <c r="I167" s="33">
        <f t="shared" si="50"/>
        <v>28.125</v>
      </c>
      <c r="J167" s="20">
        <f t="shared" si="53"/>
        <v>0.24496644295302014</v>
      </c>
      <c r="K167" s="19">
        <f t="shared" si="51"/>
        <v>26.845637583892618</v>
      </c>
      <c r="L167" s="21">
        <f t="shared" si="52"/>
        <v>2.0507084265473127E-3</v>
      </c>
      <c r="N167">
        <f t="shared" si="40"/>
        <v>9</v>
      </c>
      <c r="O167">
        <f t="shared" si="41"/>
        <v>141</v>
      </c>
      <c r="P167" s="1">
        <f t="shared" si="42"/>
        <v>5252.25</v>
      </c>
      <c r="Q167" s="3">
        <f t="shared" si="43"/>
        <v>4.2113095238095241E-2</v>
      </c>
    </row>
    <row r="168" spans="1:17" x14ac:dyDescent="0.25">
      <c r="A168">
        <f t="shared" si="44"/>
        <v>172</v>
      </c>
      <c r="B168" s="4">
        <f t="shared" si="39"/>
        <v>26.635838150289018</v>
      </c>
      <c r="C168">
        <f t="shared" si="45"/>
        <v>37.543402777777779</v>
      </c>
      <c r="E168" s="16">
        <f t="shared" si="47"/>
        <v>97</v>
      </c>
      <c r="F168" s="6">
        <f t="shared" si="46"/>
        <v>24</v>
      </c>
      <c r="G168" s="6">
        <f t="shared" si="48"/>
        <v>73</v>
      </c>
      <c r="H168" s="33">
        <f t="shared" si="49"/>
        <v>9.125</v>
      </c>
      <c r="I168" s="33">
        <f t="shared" si="50"/>
        <v>28.5</v>
      </c>
      <c r="J168" s="20">
        <f t="shared" si="53"/>
        <v>0.2425249169435216</v>
      </c>
      <c r="K168" s="19">
        <f t="shared" si="51"/>
        <v>26.578073089700997</v>
      </c>
      <c r="L168" s="21">
        <f t="shared" si="52"/>
        <v>-2.16869693613883E-3</v>
      </c>
      <c r="N168">
        <f t="shared" si="40"/>
        <v>9</v>
      </c>
      <c r="O168">
        <f t="shared" si="41"/>
        <v>141</v>
      </c>
      <c r="P168" s="1">
        <f t="shared" si="42"/>
        <v>5305.125</v>
      </c>
      <c r="Q168" s="3">
        <f t="shared" si="43"/>
        <v>5.2604166666666667E-2</v>
      </c>
    </row>
    <row r="169" spans="1:17" x14ac:dyDescent="0.25">
      <c r="A169">
        <f t="shared" si="44"/>
        <v>173</v>
      </c>
      <c r="B169" s="4">
        <f t="shared" si="39"/>
        <v>26.482758620689655</v>
      </c>
      <c r="C169">
        <f t="shared" si="45"/>
        <v>37.760416666666664</v>
      </c>
      <c r="E169" s="16">
        <f t="shared" si="47"/>
        <v>97</v>
      </c>
      <c r="F169" s="6">
        <f t="shared" si="46"/>
        <v>24</v>
      </c>
      <c r="G169" s="6">
        <f t="shared" si="48"/>
        <v>73</v>
      </c>
      <c r="H169" s="33">
        <f t="shared" si="49"/>
        <v>9.125</v>
      </c>
      <c r="I169" s="33">
        <f t="shared" si="50"/>
        <v>28.5</v>
      </c>
      <c r="J169" s="20">
        <f t="shared" si="53"/>
        <v>0.2425249169435216</v>
      </c>
      <c r="K169" s="19">
        <f t="shared" si="51"/>
        <v>26.578073089700997</v>
      </c>
      <c r="L169" s="21">
        <f t="shared" si="52"/>
        <v>3.5991140642303576E-3</v>
      </c>
      <c r="N169">
        <f t="shared" si="40"/>
        <v>8</v>
      </c>
      <c r="O169">
        <f t="shared" si="41"/>
        <v>126</v>
      </c>
      <c r="P169" s="1">
        <f t="shared" si="42"/>
        <v>4740.75</v>
      </c>
      <c r="Q169" s="3">
        <f t="shared" si="43"/>
        <v>-5.9374999999999997E-2</v>
      </c>
    </row>
    <row r="170" spans="1:17" s="18" customFormat="1" x14ac:dyDescent="0.25">
      <c r="A170" s="18">
        <f t="shared" si="44"/>
        <v>174</v>
      </c>
      <c r="B170" s="19">
        <f t="shared" si="39"/>
        <v>26.331428571428571</v>
      </c>
      <c r="C170" s="18">
        <f t="shared" si="45"/>
        <v>37.977430555555557</v>
      </c>
      <c r="D170" s="16"/>
      <c r="E170" s="16">
        <f t="shared" si="47"/>
        <v>98</v>
      </c>
      <c r="F170" s="6">
        <f t="shared" si="46"/>
        <v>25</v>
      </c>
      <c r="G170" s="6">
        <f t="shared" si="48"/>
        <v>73</v>
      </c>
      <c r="H170" s="33">
        <f t="shared" si="49"/>
        <v>9.5</v>
      </c>
      <c r="I170" s="33">
        <f t="shared" si="50"/>
        <v>28.5</v>
      </c>
      <c r="J170" s="20">
        <f t="shared" si="53"/>
        <v>0.25</v>
      </c>
      <c r="K170" s="19">
        <f t="shared" si="51"/>
        <v>26.315789473684209</v>
      </c>
      <c r="L170" s="21">
        <f t="shared" si="52"/>
        <v>-5.9393274853805785E-4</v>
      </c>
      <c r="M170" s="16"/>
      <c r="N170" s="18">
        <f t="shared" si="40"/>
        <v>8</v>
      </c>
      <c r="O170">
        <f t="shared" si="41"/>
        <v>126</v>
      </c>
      <c r="P170" s="22">
        <f t="shared" si="42"/>
        <v>4788</v>
      </c>
      <c r="Q170" s="21">
        <f t="shared" si="43"/>
        <v>-0.05</v>
      </c>
    </row>
    <row r="171" spans="1:17" x14ac:dyDescent="0.25">
      <c r="A171">
        <f t="shared" si="44"/>
        <v>175</v>
      </c>
      <c r="B171" s="4">
        <f t="shared" si="39"/>
        <v>26.181818181818183</v>
      </c>
      <c r="C171">
        <f t="shared" si="45"/>
        <v>38.194444444444443</v>
      </c>
      <c r="E171" s="16">
        <f t="shared" si="47"/>
        <v>98</v>
      </c>
      <c r="F171" s="6">
        <f t="shared" si="46"/>
        <v>25</v>
      </c>
      <c r="G171" s="6">
        <f t="shared" si="48"/>
        <v>73</v>
      </c>
      <c r="H171" s="33">
        <f t="shared" si="49"/>
        <v>9.5</v>
      </c>
      <c r="I171" s="33">
        <f t="shared" si="50"/>
        <v>28.5</v>
      </c>
      <c r="J171" s="20">
        <f t="shared" si="53"/>
        <v>0.25</v>
      </c>
      <c r="K171" s="19">
        <f t="shared" si="51"/>
        <v>26.315789473684209</v>
      </c>
      <c r="L171" s="21">
        <f t="shared" si="52"/>
        <v>5.1169590643273593E-3</v>
      </c>
      <c r="N171">
        <f t="shared" si="40"/>
        <v>8</v>
      </c>
      <c r="O171">
        <f t="shared" si="41"/>
        <v>126</v>
      </c>
      <c r="P171" s="1">
        <f t="shared" si="42"/>
        <v>4788</v>
      </c>
      <c r="Q171" s="3">
        <f t="shared" si="43"/>
        <v>-0.05</v>
      </c>
    </row>
    <row r="172" spans="1:17" x14ac:dyDescent="0.25">
      <c r="A172">
        <f t="shared" si="44"/>
        <v>176</v>
      </c>
      <c r="B172" s="4">
        <f t="shared" si="39"/>
        <v>26.033898305084747</v>
      </c>
      <c r="C172">
        <f t="shared" si="45"/>
        <v>38.411458333333329</v>
      </c>
      <c r="E172" s="16">
        <f t="shared" si="47"/>
        <v>99</v>
      </c>
      <c r="F172" s="6">
        <f t="shared" si="46"/>
        <v>25</v>
      </c>
      <c r="G172" s="6">
        <f t="shared" si="48"/>
        <v>74</v>
      </c>
      <c r="H172" s="33">
        <f t="shared" si="49"/>
        <v>9.5</v>
      </c>
      <c r="I172" s="33">
        <f t="shared" si="50"/>
        <v>28.875</v>
      </c>
      <c r="J172" s="20">
        <f t="shared" si="53"/>
        <v>0.24755700325732899</v>
      </c>
      <c r="K172" s="19">
        <f t="shared" si="51"/>
        <v>26.058631921824105</v>
      </c>
      <c r="L172" s="21">
        <f t="shared" si="52"/>
        <v>9.5005428881647408E-4</v>
      </c>
      <c r="N172">
        <f t="shared" si="40"/>
        <v>8</v>
      </c>
      <c r="O172">
        <f t="shared" si="41"/>
        <v>126</v>
      </c>
      <c r="P172" s="1">
        <f t="shared" si="42"/>
        <v>4835.25</v>
      </c>
      <c r="Q172" s="3">
        <f t="shared" si="43"/>
        <v>-4.0625000000000001E-2</v>
      </c>
    </row>
    <row r="173" spans="1:17" x14ac:dyDescent="0.25">
      <c r="A173">
        <f t="shared" si="44"/>
        <v>177</v>
      </c>
      <c r="B173" s="4">
        <f t="shared" si="39"/>
        <v>25.887640449438202</v>
      </c>
      <c r="C173">
        <f t="shared" si="45"/>
        <v>38.628472222222221</v>
      </c>
      <c r="E173" s="16">
        <f t="shared" si="47"/>
        <v>100</v>
      </c>
      <c r="F173" s="6">
        <f t="shared" si="46"/>
        <v>25</v>
      </c>
      <c r="G173" s="6">
        <f t="shared" si="48"/>
        <v>75</v>
      </c>
      <c r="H173" s="33">
        <f t="shared" si="49"/>
        <v>9.5</v>
      </c>
      <c r="I173" s="33">
        <f t="shared" si="50"/>
        <v>29.25</v>
      </c>
      <c r="J173" s="20">
        <f t="shared" si="53"/>
        <v>0.24516129032258063</v>
      </c>
      <c r="K173" s="19">
        <f t="shared" si="51"/>
        <v>25.806451612903224</v>
      </c>
      <c r="L173" s="21">
        <f t="shared" si="52"/>
        <v>-3.1362007168459125E-3</v>
      </c>
      <c r="N173">
        <f t="shared" si="40"/>
        <v>8</v>
      </c>
      <c r="O173">
        <f t="shared" si="41"/>
        <v>126</v>
      </c>
      <c r="P173" s="1">
        <f t="shared" si="42"/>
        <v>4882.5</v>
      </c>
      <c r="Q173" s="3">
        <f t="shared" si="43"/>
        <v>-3.125E-2</v>
      </c>
    </row>
    <row r="174" spans="1:17" x14ac:dyDescent="0.25">
      <c r="A174">
        <f t="shared" si="44"/>
        <v>178</v>
      </c>
      <c r="B174" s="4">
        <f t="shared" si="39"/>
        <v>25.743016759776538</v>
      </c>
      <c r="C174">
        <f t="shared" si="45"/>
        <v>38.845486111111107</v>
      </c>
      <c r="E174" s="16">
        <f t="shared" si="47"/>
        <v>100</v>
      </c>
      <c r="F174" s="6">
        <f t="shared" si="46"/>
        <v>25</v>
      </c>
      <c r="G174" s="6">
        <f t="shared" si="48"/>
        <v>75</v>
      </c>
      <c r="H174" s="33">
        <f t="shared" si="49"/>
        <v>9.5</v>
      </c>
      <c r="I174" s="33">
        <f t="shared" si="50"/>
        <v>29.25</v>
      </c>
      <c r="J174" s="20">
        <f t="shared" si="53"/>
        <v>0.24516129032258063</v>
      </c>
      <c r="K174" s="19">
        <f t="shared" si="51"/>
        <v>25.806451612903224</v>
      </c>
      <c r="L174" s="21">
        <f t="shared" si="52"/>
        <v>2.4641577060930783E-3</v>
      </c>
      <c r="N174">
        <f t="shared" si="40"/>
        <v>8</v>
      </c>
      <c r="O174">
        <f t="shared" si="41"/>
        <v>126</v>
      </c>
      <c r="P174" s="1">
        <f t="shared" si="42"/>
        <v>4882.5</v>
      </c>
      <c r="Q174" s="3">
        <f t="shared" si="43"/>
        <v>-3.125E-2</v>
      </c>
    </row>
    <row r="175" spans="1:17" x14ac:dyDescent="0.25">
      <c r="A175">
        <f t="shared" si="44"/>
        <v>179</v>
      </c>
      <c r="B175" s="4">
        <f t="shared" si="39"/>
        <v>25.6</v>
      </c>
      <c r="C175">
        <f t="shared" si="45"/>
        <v>39.0625</v>
      </c>
      <c r="E175" s="16">
        <f t="shared" si="47"/>
        <v>101</v>
      </c>
      <c r="F175" s="6">
        <f t="shared" si="46"/>
        <v>25</v>
      </c>
      <c r="G175" s="6">
        <f t="shared" si="48"/>
        <v>76</v>
      </c>
      <c r="H175" s="33">
        <f t="shared" si="49"/>
        <v>9.5</v>
      </c>
      <c r="I175" s="33">
        <f t="shared" si="50"/>
        <v>29.625</v>
      </c>
      <c r="J175" s="20">
        <f t="shared" si="53"/>
        <v>0.24281150159744408</v>
      </c>
      <c r="K175" s="19">
        <f t="shared" si="51"/>
        <v>25.559105431309906</v>
      </c>
      <c r="L175" s="21">
        <f t="shared" si="52"/>
        <v>-1.597444089456862E-3</v>
      </c>
      <c r="N175">
        <f t="shared" si="40"/>
        <v>8</v>
      </c>
      <c r="O175">
        <f t="shared" si="41"/>
        <v>126</v>
      </c>
      <c r="P175" s="1">
        <f t="shared" si="42"/>
        <v>4929.75</v>
      </c>
      <c r="Q175" s="3">
        <f t="shared" si="43"/>
        <v>-2.1874999999999999E-2</v>
      </c>
    </row>
    <row r="176" spans="1:17" x14ac:dyDescent="0.25">
      <c r="A176">
        <f t="shared" si="44"/>
        <v>180</v>
      </c>
      <c r="B176" s="4">
        <f t="shared" si="39"/>
        <v>25.458563535911601</v>
      </c>
      <c r="C176">
        <f t="shared" si="45"/>
        <v>39.279513888888893</v>
      </c>
      <c r="E176" s="16">
        <f t="shared" si="47"/>
        <v>101</v>
      </c>
      <c r="F176" s="6">
        <f t="shared" si="46"/>
        <v>25</v>
      </c>
      <c r="G176" s="6">
        <f t="shared" si="48"/>
        <v>76</v>
      </c>
      <c r="H176" s="33">
        <f t="shared" si="49"/>
        <v>9.5</v>
      </c>
      <c r="I176" s="33">
        <f t="shared" si="50"/>
        <v>29.625</v>
      </c>
      <c r="J176" s="20">
        <f t="shared" si="53"/>
        <v>0.24281150159744408</v>
      </c>
      <c r="K176" s="19">
        <f t="shared" si="51"/>
        <v>25.559105431309906</v>
      </c>
      <c r="L176" s="21">
        <f t="shared" si="52"/>
        <v>3.9492367767129197E-3</v>
      </c>
      <c r="N176">
        <f t="shared" si="40"/>
        <v>8</v>
      </c>
      <c r="O176">
        <f t="shared" si="41"/>
        <v>126</v>
      </c>
      <c r="P176" s="1">
        <f t="shared" si="42"/>
        <v>4929.75</v>
      </c>
      <c r="Q176" s="3">
        <f t="shared" si="43"/>
        <v>-2.1874999999999999E-2</v>
      </c>
    </row>
    <row r="177" spans="1:17" x14ac:dyDescent="0.25">
      <c r="A177">
        <f t="shared" si="44"/>
        <v>181</v>
      </c>
      <c r="B177" s="4">
        <f t="shared" si="39"/>
        <v>25.318681318681318</v>
      </c>
      <c r="C177">
        <f t="shared" si="45"/>
        <v>39.496527777777779</v>
      </c>
      <c r="E177" s="16">
        <f t="shared" si="47"/>
        <v>102</v>
      </c>
      <c r="F177" s="6">
        <f t="shared" si="46"/>
        <v>26</v>
      </c>
      <c r="G177" s="6">
        <f t="shared" si="48"/>
        <v>76</v>
      </c>
      <c r="H177" s="33">
        <f t="shared" si="49"/>
        <v>9.875</v>
      </c>
      <c r="I177" s="33">
        <f t="shared" si="50"/>
        <v>29.625</v>
      </c>
      <c r="J177" s="20">
        <f t="shared" si="53"/>
        <v>0.25</v>
      </c>
      <c r="K177" s="19">
        <f t="shared" si="51"/>
        <v>25.316455696202532</v>
      </c>
      <c r="L177" s="21">
        <f t="shared" si="52"/>
        <v>-8.7904360056217633E-5</v>
      </c>
      <c r="N177">
        <f t="shared" si="40"/>
        <v>8</v>
      </c>
      <c r="O177">
        <f t="shared" si="41"/>
        <v>126</v>
      </c>
      <c r="P177" s="1">
        <f t="shared" si="42"/>
        <v>4977</v>
      </c>
      <c r="Q177" s="3">
        <f t="shared" si="43"/>
        <v>-1.2500000000000001E-2</v>
      </c>
    </row>
    <row r="178" spans="1:17" x14ac:dyDescent="0.25">
      <c r="A178">
        <f t="shared" si="44"/>
        <v>182</v>
      </c>
      <c r="B178" s="4">
        <f t="shared" si="39"/>
        <v>25.180327868852459</v>
      </c>
      <c r="C178">
        <f t="shared" si="45"/>
        <v>39.713541666666664</v>
      </c>
      <c r="E178" s="16">
        <f t="shared" si="47"/>
        <v>102</v>
      </c>
      <c r="F178" s="6">
        <f t="shared" si="46"/>
        <v>26</v>
      </c>
      <c r="G178" s="6">
        <f t="shared" si="48"/>
        <v>76</v>
      </c>
      <c r="H178" s="33">
        <f t="shared" si="49"/>
        <v>9.875</v>
      </c>
      <c r="I178" s="33">
        <f t="shared" si="50"/>
        <v>29.625</v>
      </c>
      <c r="J178" s="20">
        <f t="shared" si="53"/>
        <v>0.25</v>
      </c>
      <c r="K178" s="19">
        <f t="shared" si="51"/>
        <v>25.316455696202532</v>
      </c>
      <c r="L178" s="21">
        <f t="shared" si="52"/>
        <v>5.4061181434599303E-3</v>
      </c>
      <c r="N178">
        <f t="shared" si="40"/>
        <v>8</v>
      </c>
      <c r="O178">
        <f t="shared" si="41"/>
        <v>126</v>
      </c>
      <c r="P178" s="1">
        <f t="shared" si="42"/>
        <v>4977</v>
      </c>
      <c r="Q178" s="3">
        <f t="shared" si="43"/>
        <v>-1.2500000000000001E-2</v>
      </c>
    </row>
    <row r="179" spans="1:17" x14ac:dyDescent="0.25">
      <c r="A179">
        <f t="shared" si="44"/>
        <v>183</v>
      </c>
      <c r="B179" s="4">
        <f t="shared" si="39"/>
        <v>25.043478260869566</v>
      </c>
      <c r="C179">
        <f t="shared" si="45"/>
        <v>39.930555555555557</v>
      </c>
      <c r="E179" s="16">
        <f t="shared" si="47"/>
        <v>103</v>
      </c>
      <c r="F179" s="6">
        <f t="shared" si="46"/>
        <v>26</v>
      </c>
      <c r="G179" s="6">
        <f t="shared" si="48"/>
        <v>77</v>
      </c>
      <c r="H179" s="33">
        <f t="shared" si="49"/>
        <v>9.875</v>
      </c>
      <c r="I179" s="33">
        <f t="shared" si="50"/>
        <v>30</v>
      </c>
      <c r="J179" s="20">
        <f t="shared" si="53"/>
        <v>0.2476489028213166</v>
      </c>
      <c r="K179" s="19">
        <f t="shared" si="51"/>
        <v>25.078369905956112</v>
      </c>
      <c r="L179" s="21">
        <f t="shared" si="52"/>
        <v>1.3932427725530507E-3</v>
      </c>
      <c r="N179">
        <f t="shared" si="40"/>
        <v>8</v>
      </c>
      <c r="O179">
        <f t="shared" si="41"/>
        <v>126</v>
      </c>
      <c r="P179" s="1">
        <f t="shared" si="42"/>
        <v>5024.25</v>
      </c>
      <c r="Q179" s="3">
        <f t="shared" si="43"/>
        <v>-3.1250000000000002E-3</v>
      </c>
    </row>
    <row r="180" spans="1:17" x14ac:dyDescent="0.25">
      <c r="A180">
        <f t="shared" si="44"/>
        <v>184</v>
      </c>
      <c r="B180" s="4">
        <f t="shared" si="39"/>
        <v>24.908108108108109</v>
      </c>
      <c r="C180">
        <f t="shared" si="45"/>
        <v>40.147569444444443</v>
      </c>
      <c r="E180" s="16">
        <f t="shared" si="47"/>
        <v>104</v>
      </c>
      <c r="F180" s="6">
        <f t="shared" si="46"/>
        <v>26</v>
      </c>
      <c r="G180" s="6">
        <f t="shared" si="48"/>
        <v>78</v>
      </c>
      <c r="H180" s="33">
        <f t="shared" si="49"/>
        <v>9.875</v>
      </c>
      <c r="I180" s="33">
        <f t="shared" si="50"/>
        <v>30.375</v>
      </c>
      <c r="J180" s="20">
        <f t="shared" si="53"/>
        <v>0.24534161490683229</v>
      </c>
      <c r="K180" s="19">
        <f t="shared" si="51"/>
        <v>24.844720496894411</v>
      </c>
      <c r="L180" s="21">
        <f t="shared" si="52"/>
        <v>-2.5448585231194198E-3</v>
      </c>
      <c r="N180">
        <f t="shared" si="40"/>
        <v>8</v>
      </c>
      <c r="O180">
        <f t="shared" si="41"/>
        <v>126</v>
      </c>
      <c r="P180" s="1">
        <f t="shared" si="42"/>
        <v>5071.5</v>
      </c>
      <c r="Q180" s="3">
        <f t="shared" si="43"/>
        <v>6.2500000000000003E-3</v>
      </c>
    </row>
    <row r="181" spans="1:17" x14ac:dyDescent="0.25">
      <c r="A181">
        <f t="shared" si="44"/>
        <v>185</v>
      </c>
      <c r="B181" s="4">
        <f t="shared" si="39"/>
        <v>24.774193548387096</v>
      </c>
      <c r="C181">
        <f t="shared" si="45"/>
        <v>40.364583333333336</v>
      </c>
      <c r="E181" s="16">
        <f t="shared" si="47"/>
        <v>104</v>
      </c>
      <c r="F181" s="6">
        <f t="shared" si="46"/>
        <v>26</v>
      </c>
      <c r="G181" s="6">
        <f t="shared" si="48"/>
        <v>78</v>
      </c>
      <c r="H181" s="33">
        <f t="shared" si="49"/>
        <v>9.875</v>
      </c>
      <c r="I181" s="33">
        <f t="shared" si="50"/>
        <v>30.375</v>
      </c>
      <c r="J181" s="20">
        <f t="shared" si="53"/>
        <v>0.24534161490683229</v>
      </c>
      <c r="K181" s="19">
        <f t="shared" si="51"/>
        <v>24.844720496894411</v>
      </c>
      <c r="L181" s="21">
        <f t="shared" si="52"/>
        <v>2.8467908902692074E-3</v>
      </c>
      <c r="N181">
        <f t="shared" si="40"/>
        <v>8</v>
      </c>
      <c r="O181">
        <f t="shared" si="41"/>
        <v>126</v>
      </c>
      <c r="P181" s="1">
        <f t="shared" si="42"/>
        <v>5071.5</v>
      </c>
      <c r="Q181" s="3">
        <f t="shared" si="43"/>
        <v>6.2500000000000003E-3</v>
      </c>
    </row>
    <row r="182" spans="1:17" s="18" customFormat="1" x14ac:dyDescent="0.25">
      <c r="A182" s="18">
        <f t="shared" si="44"/>
        <v>186</v>
      </c>
      <c r="B182" s="19">
        <f t="shared" si="39"/>
        <v>24.641711229946523</v>
      </c>
      <c r="C182" s="18">
        <f t="shared" si="45"/>
        <v>40.581597222222221</v>
      </c>
      <c r="D182" s="16"/>
      <c r="E182" s="16">
        <f t="shared" si="47"/>
        <v>105</v>
      </c>
      <c r="F182" s="6">
        <f t="shared" si="46"/>
        <v>26</v>
      </c>
      <c r="G182" s="6">
        <f t="shared" si="48"/>
        <v>79</v>
      </c>
      <c r="H182" s="33">
        <f t="shared" si="49"/>
        <v>9.875</v>
      </c>
      <c r="I182" s="33">
        <f t="shared" si="50"/>
        <v>30.75</v>
      </c>
      <c r="J182" s="20">
        <f t="shared" si="53"/>
        <v>0.24307692307692308</v>
      </c>
      <c r="K182" s="19">
        <f t="shared" si="51"/>
        <v>24.615384615384617</v>
      </c>
      <c r="L182" s="21">
        <f t="shared" si="52"/>
        <v>-1.0683760683759729E-3</v>
      </c>
      <c r="M182" s="16"/>
      <c r="N182" s="18">
        <f t="shared" si="40"/>
        <v>8</v>
      </c>
      <c r="O182">
        <f t="shared" si="41"/>
        <v>126</v>
      </c>
      <c r="P182" s="22">
        <f t="shared" si="42"/>
        <v>5118.75</v>
      </c>
      <c r="Q182" s="21">
        <f t="shared" si="43"/>
        <v>1.5625E-2</v>
      </c>
    </row>
    <row r="183" spans="1:17" x14ac:dyDescent="0.25">
      <c r="A183">
        <f t="shared" si="44"/>
        <v>187</v>
      </c>
      <c r="B183" s="4">
        <f t="shared" si="39"/>
        <v>24.51063829787234</v>
      </c>
      <c r="C183">
        <f t="shared" si="45"/>
        <v>40.798611111111114</v>
      </c>
      <c r="E183" s="16">
        <f t="shared" si="47"/>
        <v>105</v>
      </c>
      <c r="F183" s="6">
        <f t="shared" si="46"/>
        <v>26</v>
      </c>
      <c r="G183" s="6">
        <f t="shared" si="48"/>
        <v>79</v>
      </c>
      <c r="H183" s="33">
        <f t="shared" si="49"/>
        <v>9.875</v>
      </c>
      <c r="I183" s="33">
        <f t="shared" si="50"/>
        <v>30.75</v>
      </c>
      <c r="J183" s="20">
        <f t="shared" si="53"/>
        <v>0.24307692307692308</v>
      </c>
      <c r="K183" s="19">
        <f t="shared" si="51"/>
        <v>24.615384615384617</v>
      </c>
      <c r="L183" s="21">
        <f t="shared" si="52"/>
        <v>4.2735042735043355E-3</v>
      </c>
      <c r="N183">
        <f t="shared" si="40"/>
        <v>8</v>
      </c>
      <c r="O183">
        <f t="shared" si="41"/>
        <v>126</v>
      </c>
      <c r="P183" s="1">
        <f t="shared" si="42"/>
        <v>5118.75</v>
      </c>
      <c r="Q183" s="3">
        <f t="shared" si="43"/>
        <v>1.5625E-2</v>
      </c>
    </row>
    <row r="184" spans="1:17" x14ac:dyDescent="0.25">
      <c r="A184">
        <f t="shared" si="44"/>
        <v>188</v>
      </c>
      <c r="B184" s="4">
        <f t="shared" si="39"/>
        <v>24.38095238095238</v>
      </c>
      <c r="C184">
        <f t="shared" si="45"/>
        <v>41.015625</v>
      </c>
      <c r="E184" s="16">
        <f t="shared" si="47"/>
        <v>106</v>
      </c>
      <c r="F184" s="6">
        <f t="shared" si="46"/>
        <v>27</v>
      </c>
      <c r="G184" s="6">
        <f t="shared" si="48"/>
        <v>79</v>
      </c>
      <c r="H184" s="33">
        <f t="shared" si="49"/>
        <v>10.25</v>
      </c>
      <c r="I184" s="33">
        <f t="shared" si="50"/>
        <v>30.75</v>
      </c>
      <c r="J184" s="20">
        <f t="shared" si="53"/>
        <v>0.25</v>
      </c>
      <c r="K184" s="19">
        <f t="shared" si="51"/>
        <v>24.390243902439025</v>
      </c>
      <c r="L184" s="21">
        <f t="shared" si="52"/>
        <v>3.8109756097567948E-4</v>
      </c>
      <c r="N184">
        <f t="shared" si="40"/>
        <v>8</v>
      </c>
      <c r="O184">
        <f t="shared" si="41"/>
        <v>126</v>
      </c>
      <c r="P184" s="1">
        <f t="shared" si="42"/>
        <v>5166</v>
      </c>
      <c r="Q184" s="3">
        <f t="shared" si="43"/>
        <v>2.5000000000000001E-2</v>
      </c>
    </row>
    <row r="185" spans="1:17" x14ac:dyDescent="0.25">
      <c r="A185">
        <f t="shared" si="44"/>
        <v>189</v>
      </c>
      <c r="B185" s="4">
        <f t="shared" si="39"/>
        <v>24.252631578947369</v>
      </c>
      <c r="C185">
        <f t="shared" si="45"/>
        <v>41.232638888888886</v>
      </c>
      <c r="E185" s="16">
        <f t="shared" si="47"/>
        <v>107</v>
      </c>
      <c r="F185" s="6">
        <f t="shared" si="46"/>
        <v>27</v>
      </c>
      <c r="G185" s="6">
        <f t="shared" si="48"/>
        <v>80</v>
      </c>
      <c r="H185" s="33">
        <f t="shared" si="49"/>
        <v>10.25</v>
      </c>
      <c r="I185" s="33">
        <f t="shared" si="50"/>
        <v>31.125</v>
      </c>
      <c r="J185" s="20">
        <f t="shared" si="53"/>
        <v>0.24773413897280966</v>
      </c>
      <c r="K185" s="19">
        <f t="shared" si="51"/>
        <v>24.169184290030213</v>
      </c>
      <c r="L185" s="21">
        <f t="shared" si="52"/>
        <v>-3.4407519301778927E-3</v>
      </c>
      <c r="N185">
        <f t="shared" si="40"/>
        <v>8</v>
      </c>
      <c r="O185">
        <f>ROUNDDOWN(N185*$R$3/8,0)</f>
        <v>126</v>
      </c>
      <c r="P185" s="1">
        <f t="shared" si="42"/>
        <v>5213.25</v>
      </c>
      <c r="Q185" s="3">
        <f t="shared" si="43"/>
        <v>3.4375000000000003E-2</v>
      </c>
    </row>
    <row r="186" spans="1:17" x14ac:dyDescent="0.25">
      <c r="A186">
        <f t="shared" si="44"/>
        <v>190</v>
      </c>
      <c r="B186" s="4">
        <f t="shared" si="39"/>
        <v>24.125654450261781</v>
      </c>
      <c r="C186">
        <f t="shared" si="45"/>
        <v>41.449652777777779</v>
      </c>
      <c r="E186" s="16">
        <f t="shared" si="47"/>
        <v>107</v>
      </c>
      <c r="F186" s="6">
        <f t="shared" si="46"/>
        <v>27</v>
      </c>
      <c r="G186" s="6">
        <f t="shared" si="48"/>
        <v>80</v>
      </c>
      <c r="H186" s="33">
        <f t="shared" si="49"/>
        <v>10.25</v>
      </c>
      <c r="I186" s="33">
        <f t="shared" si="50"/>
        <v>31.125</v>
      </c>
      <c r="J186" s="20">
        <f t="shared" si="53"/>
        <v>0.24773413897280966</v>
      </c>
      <c r="K186" s="19">
        <f t="shared" si="51"/>
        <v>24.169184290030213</v>
      </c>
      <c r="L186" s="21">
        <f t="shared" si="52"/>
        <v>1.8042967438738112E-3</v>
      </c>
      <c r="N186">
        <f t="shared" si="40"/>
        <v>8</v>
      </c>
      <c r="O186">
        <f t="shared" ref="O186:O193" si="54">ROUNDDOWN(N186*$R$3/8,0)</f>
        <v>126</v>
      </c>
      <c r="P186" s="1">
        <f t="shared" si="42"/>
        <v>5213.25</v>
      </c>
      <c r="Q186" s="3">
        <f t="shared" si="43"/>
        <v>3.4375000000000003E-2</v>
      </c>
    </row>
    <row r="187" spans="1:17" x14ac:dyDescent="0.25">
      <c r="A187">
        <f t="shared" si="44"/>
        <v>191</v>
      </c>
      <c r="B187" s="4">
        <f t="shared" si="39"/>
        <v>24</v>
      </c>
      <c r="C187">
        <f t="shared" si="45"/>
        <v>41.666666666666664</v>
      </c>
      <c r="E187" s="16">
        <f t="shared" si="47"/>
        <v>108</v>
      </c>
      <c r="F187" s="6">
        <f t="shared" si="46"/>
        <v>27</v>
      </c>
      <c r="G187" s="6">
        <f t="shared" si="48"/>
        <v>81</v>
      </c>
      <c r="H187" s="33">
        <f t="shared" si="49"/>
        <v>10.25</v>
      </c>
      <c r="I187" s="33">
        <f t="shared" si="50"/>
        <v>31.5</v>
      </c>
      <c r="J187" s="20">
        <f t="shared" si="53"/>
        <v>0.24550898203592814</v>
      </c>
      <c r="K187" s="19">
        <f t="shared" si="51"/>
        <v>23.952095808383234</v>
      </c>
      <c r="L187" s="21">
        <f t="shared" si="52"/>
        <v>-1.9960079840319147E-3</v>
      </c>
      <c r="N187">
        <f t="shared" si="40"/>
        <v>8</v>
      </c>
      <c r="O187">
        <f t="shared" si="54"/>
        <v>126</v>
      </c>
      <c r="P187" s="1">
        <f t="shared" si="42"/>
        <v>5260.5</v>
      </c>
      <c r="Q187" s="3">
        <f t="shared" si="43"/>
        <v>4.3749999999999997E-2</v>
      </c>
    </row>
    <row r="188" spans="1:17" x14ac:dyDescent="0.25">
      <c r="A188">
        <f t="shared" si="44"/>
        <v>192</v>
      </c>
      <c r="B188" s="4">
        <f t="shared" si="39"/>
        <v>23.875647668393782</v>
      </c>
      <c r="C188">
        <f t="shared" si="45"/>
        <v>41.883680555555557</v>
      </c>
      <c r="E188" s="16">
        <f t="shared" si="47"/>
        <v>108</v>
      </c>
      <c r="F188" s="6">
        <f t="shared" si="46"/>
        <v>27</v>
      </c>
      <c r="G188" s="6">
        <f t="shared" si="48"/>
        <v>81</v>
      </c>
      <c r="H188" s="33">
        <f t="shared" si="49"/>
        <v>10.25</v>
      </c>
      <c r="I188" s="33">
        <f t="shared" si="50"/>
        <v>31.5</v>
      </c>
      <c r="J188" s="20">
        <f t="shared" si="53"/>
        <v>0.24550898203592814</v>
      </c>
      <c r="K188" s="19">
        <f t="shared" si="51"/>
        <v>23.952095808383234</v>
      </c>
      <c r="L188" s="21">
        <f t="shared" si="52"/>
        <v>3.2019294743846041E-3</v>
      </c>
      <c r="N188">
        <f t="shared" si="40"/>
        <v>8</v>
      </c>
      <c r="O188">
        <f t="shared" si="54"/>
        <v>126</v>
      </c>
      <c r="P188" s="1">
        <f t="shared" si="42"/>
        <v>5260.5</v>
      </c>
      <c r="Q188" s="3">
        <f t="shared" si="43"/>
        <v>4.3749999999999997E-2</v>
      </c>
    </row>
    <row r="189" spans="1:17" x14ac:dyDescent="0.25">
      <c r="A189">
        <f t="shared" si="44"/>
        <v>193</v>
      </c>
      <c r="B189" s="4">
        <f t="shared" si="39"/>
        <v>23.75257731958763</v>
      </c>
      <c r="C189">
        <f t="shared" si="45"/>
        <v>42.100694444444443</v>
      </c>
      <c r="E189" s="16">
        <f t="shared" si="47"/>
        <v>109</v>
      </c>
      <c r="F189" s="6">
        <f t="shared" si="46"/>
        <v>27</v>
      </c>
      <c r="G189" s="6">
        <f t="shared" si="48"/>
        <v>82</v>
      </c>
      <c r="H189" s="33">
        <f t="shared" si="49"/>
        <v>10.25</v>
      </c>
      <c r="I189" s="33">
        <f t="shared" si="50"/>
        <v>31.875</v>
      </c>
      <c r="J189" s="20">
        <f t="shared" si="53"/>
        <v>0.24332344213649851</v>
      </c>
      <c r="K189" s="19">
        <f t="shared" si="51"/>
        <v>23.73887240356083</v>
      </c>
      <c r="L189" s="21">
        <f t="shared" si="52"/>
        <v>-5.7698648203107243E-4</v>
      </c>
      <c r="N189">
        <f t="shared" si="40"/>
        <v>8</v>
      </c>
      <c r="O189">
        <f t="shared" si="54"/>
        <v>126</v>
      </c>
      <c r="P189" s="1">
        <f t="shared" si="42"/>
        <v>5307.75</v>
      </c>
      <c r="Q189" s="3">
        <f t="shared" si="43"/>
        <v>5.3124999999999999E-2</v>
      </c>
    </row>
    <row r="190" spans="1:17" x14ac:dyDescent="0.25">
      <c r="A190">
        <f t="shared" si="44"/>
        <v>194</v>
      </c>
      <c r="B190" s="4">
        <f t="shared" si="39"/>
        <v>23.630769230769232</v>
      </c>
      <c r="C190">
        <f t="shared" si="45"/>
        <v>42.317708333333329</v>
      </c>
      <c r="E190" s="16">
        <f t="shared" si="47"/>
        <v>109</v>
      </c>
      <c r="F190" s="6">
        <f t="shared" si="46"/>
        <v>27</v>
      </c>
      <c r="G190" s="6">
        <f t="shared" si="48"/>
        <v>82</v>
      </c>
      <c r="H190" s="33">
        <f t="shared" si="49"/>
        <v>10.25</v>
      </c>
      <c r="I190" s="33">
        <f t="shared" si="50"/>
        <v>31.875</v>
      </c>
      <c r="J190" s="20">
        <f t="shared" si="53"/>
        <v>0.24332344213649851</v>
      </c>
      <c r="K190" s="19">
        <f t="shared" si="51"/>
        <v>23.73887240356083</v>
      </c>
      <c r="L190" s="21">
        <f t="shared" si="52"/>
        <v>4.5746785361027694E-3</v>
      </c>
      <c r="N190">
        <f t="shared" si="40"/>
        <v>8</v>
      </c>
      <c r="O190">
        <f t="shared" si="54"/>
        <v>126</v>
      </c>
      <c r="P190" s="1">
        <f t="shared" si="42"/>
        <v>5307.75</v>
      </c>
      <c r="Q190" s="3">
        <f t="shared" si="43"/>
        <v>5.3124999999999999E-2</v>
      </c>
    </row>
    <row r="191" spans="1:17" x14ac:dyDescent="0.25">
      <c r="A191">
        <f t="shared" si="44"/>
        <v>195</v>
      </c>
      <c r="B191" s="4">
        <f t="shared" si="39"/>
        <v>23.510204081632654</v>
      </c>
      <c r="C191">
        <f t="shared" si="45"/>
        <v>42.534722222222221</v>
      </c>
      <c r="E191" s="16">
        <f t="shared" si="47"/>
        <v>110</v>
      </c>
      <c r="F191" s="6">
        <f t="shared" si="46"/>
        <v>28</v>
      </c>
      <c r="G191" s="6">
        <f t="shared" si="48"/>
        <v>82</v>
      </c>
      <c r="H191" s="33">
        <f t="shared" si="49"/>
        <v>10.625</v>
      </c>
      <c r="I191" s="33">
        <f t="shared" si="50"/>
        <v>31.875</v>
      </c>
      <c r="J191" s="20">
        <f t="shared" si="53"/>
        <v>0.25</v>
      </c>
      <c r="K191" s="19">
        <f t="shared" si="51"/>
        <v>23.529411764705884</v>
      </c>
      <c r="L191" s="21">
        <f t="shared" si="52"/>
        <v>8.1699346405230625E-4</v>
      </c>
      <c r="N191">
        <f t="shared" si="40"/>
        <v>8</v>
      </c>
      <c r="O191">
        <f t="shared" si="54"/>
        <v>126</v>
      </c>
      <c r="P191" s="1">
        <f t="shared" si="42"/>
        <v>5355</v>
      </c>
      <c r="Q191" s="3">
        <f t="shared" si="43"/>
        <v>6.25E-2</v>
      </c>
    </row>
    <row r="192" spans="1:17" x14ac:dyDescent="0.25">
      <c r="A192">
        <f t="shared" si="44"/>
        <v>196</v>
      </c>
      <c r="B192" s="4">
        <f t="shared" si="39"/>
        <v>23.390862944162436</v>
      </c>
      <c r="C192">
        <f t="shared" si="45"/>
        <v>42.751736111111114</v>
      </c>
      <c r="E192" s="16">
        <f t="shared" si="47"/>
        <v>111</v>
      </c>
      <c r="F192" s="6">
        <f t="shared" si="46"/>
        <v>28</v>
      </c>
      <c r="G192" s="6">
        <f t="shared" si="48"/>
        <v>83</v>
      </c>
      <c r="H192" s="33">
        <f t="shared" si="49"/>
        <v>10.625</v>
      </c>
      <c r="I192" s="33">
        <f t="shared" si="50"/>
        <v>32.25</v>
      </c>
      <c r="J192" s="20">
        <f t="shared" si="53"/>
        <v>0.24781341107871721</v>
      </c>
      <c r="K192" s="19">
        <f t="shared" si="51"/>
        <v>23.323615160349853</v>
      </c>
      <c r="L192" s="21">
        <f t="shared" si="52"/>
        <v>-2.8749595076125933E-3</v>
      </c>
      <c r="N192">
        <f t="shared" si="40"/>
        <v>7</v>
      </c>
      <c r="O192">
        <f t="shared" si="54"/>
        <v>110</v>
      </c>
      <c r="P192" s="1">
        <f t="shared" si="42"/>
        <v>4716.25</v>
      </c>
      <c r="Q192" s="3">
        <f t="shared" si="43"/>
        <v>-6.4236111111111105E-2</v>
      </c>
    </row>
    <row r="193" spans="1:17" x14ac:dyDescent="0.25">
      <c r="A193">
        <f t="shared" si="44"/>
        <v>197</v>
      </c>
      <c r="B193" s="4">
        <f t="shared" si="39"/>
        <v>23.272727272727273</v>
      </c>
      <c r="C193">
        <f t="shared" si="45"/>
        <v>42.96875</v>
      </c>
      <c r="E193" s="16">
        <f t="shared" si="47"/>
        <v>111</v>
      </c>
      <c r="F193" s="6">
        <f t="shared" si="46"/>
        <v>28</v>
      </c>
      <c r="G193" s="6">
        <f t="shared" si="48"/>
        <v>83</v>
      </c>
      <c r="H193" s="33">
        <f t="shared" si="49"/>
        <v>10.625</v>
      </c>
      <c r="I193" s="33">
        <f t="shared" si="50"/>
        <v>32.25</v>
      </c>
      <c r="J193" s="20">
        <f t="shared" si="53"/>
        <v>0.24781341107871721</v>
      </c>
      <c r="K193" s="19">
        <f t="shared" si="51"/>
        <v>23.323615160349853</v>
      </c>
      <c r="L193" s="21">
        <f t="shared" si="52"/>
        <v>2.1865889212827061E-3</v>
      </c>
      <c r="N193">
        <f t="shared" si="40"/>
        <v>7</v>
      </c>
      <c r="O193">
        <f t="shared" si="54"/>
        <v>110</v>
      </c>
      <c r="P193" s="1">
        <f t="shared" si="42"/>
        <v>4716.25</v>
      </c>
      <c r="Q193" s="3">
        <f t="shared" si="43"/>
        <v>-6.4236111111111105E-2</v>
      </c>
    </row>
    <row r="194" spans="1:17" x14ac:dyDescent="0.25">
      <c r="A194">
        <f t="shared" si="44"/>
        <v>198</v>
      </c>
      <c r="B194" s="4">
        <f t="shared" si="39"/>
        <v>23.155778894472363</v>
      </c>
      <c r="C194">
        <f t="shared" si="45"/>
        <v>43.185763888888886</v>
      </c>
      <c r="E194" s="16">
        <f t="shared" si="47"/>
        <v>112</v>
      </c>
      <c r="F194" s="6">
        <f t="shared" si="46"/>
        <v>28</v>
      </c>
      <c r="G194" s="6">
        <f t="shared" si="48"/>
        <v>84</v>
      </c>
      <c r="H194" s="33">
        <f t="shared" si="49"/>
        <v>10.625</v>
      </c>
      <c r="I194" s="33">
        <f t="shared" si="50"/>
        <v>32.625</v>
      </c>
      <c r="J194" s="20">
        <f t="shared" si="53"/>
        <v>0.24566473988439305</v>
      </c>
      <c r="K194" s="19">
        <f t="shared" si="51"/>
        <v>23.121387283236995</v>
      </c>
      <c r="L194" s="21">
        <f t="shared" si="52"/>
        <v>-1.4852280025690388E-3</v>
      </c>
      <c r="N194">
        <f t="shared" si="40"/>
        <v>7</v>
      </c>
      <c r="O194">
        <f>ROUNDDOWN(N194*$R$3/8,0)</f>
        <v>110</v>
      </c>
      <c r="P194" s="1">
        <f t="shared" si="42"/>
        <v>4757.5</v>
      </c>
      <c r="Q194" s="3">
        <f t="shared" si="43"/>
        <v>-5.6051587301587304E-2</v>
      </c>
    </row>
    <row r="195" spans="1:17" x14ac:dyDescent="0.25">
      <c r="A195">
        <f t="shared" si="44"/>
        <v>199</v>
      </c>
      <c r="B195" s="4">
        <f t="shared" si="39"/>
        <v>23.04</v>
      </c>
      <c r="C195">
        <f t="shared" si="45"/>
        <v>43.402777777777779</v>
      </c>
      <c r="E195" s="16">
        <f t="shared" si="47"/>
        <v>112</v>
      </c>
      <c r="F195" s="6">
        <f t="shared" si="46"/>
        <v>28</v>
      </c>
      <c r="G195" s="6">
        <f t="shared" si="48"/>
        <v>84</v>
      </c>
      <c r="H195" s="33">
        <f t="shared" si="49"/>
        <v>10.625</v>
      </c>
      <c r="I195" s="33">
        <f t="shared" si="50"/>
        <v>32.625</v>
      </c>
      <c r="J195" s="20">
        <f t="shared" si="53"/>
        <v>0.24566473988439305</v>
      </c>
      <c r="K195" s="19">
        <f t="shared" si="51"/>
        <v>23.121387283236995</v>
      </c>
      <c r="L195" s="21">
        <f t="shared" si="52"/>
        <v>3.5324341682723939E-3</v>
      </c>
      <c r="N195">
        <f t="shared" si="40"/>
        <v>7</v>
      </c>
      <c r="O195">
        <f>ROUNDDOWN(N195*$R$3/8,0)</f>
        <v>110</v>
      </c>
      <c r="P195" s="1">
        <f t="shared" si="42"/>
        <v>4757.5</v>
      </c>
      <c r="Q195" s="3">
        <f t="shared" si="43"/>
        <v>-5.6051587301587304E-2</v>
      </c>
    </row>
    <row r="196" spans="1:17" x14ac:dyDescent="0.25">
      <c r="A196">
        <f t="shared" si="44"/>
        <v>200</v>
      </c>
      <c r="B196" s="4">
        <f t="shared" ref="B196:B250" si="55">4608/(A196+1)</f>
        <v>22.925373134328357</v>
      </c>
      <c r="C196">
        <f t="shared" si="45"/>
        <v>43.619791666666671</v>
      </c>
      <c r="E196" s="16">
        <f t="shared" si="47"/>
        <v>113</v>
      </c>
      <c r="F196" s="6">
        <f t="shared" si="46"/>
        <v>28</v>
      </c>
      <c r="G196" s="6">
        <f t="shared" si="48"/>
        <v>85</v>
      </c>
      <c r="H196" s="33">
        <f t="shared" si="49"/>
        <v>10.625</v>
      </c>
      <c r="I196" s="33">
        <f t="shared" si="50"/>
        <v>33</v>
      </c>
      <c r="J196" s="20">
        <f t="shared" si="53"/>
        <v>0.24355300859598855</v>
      </c>
      <c r="K196" s="19">
        <f t="shared" si="51"/>
        <v>22.922636103151863</v>
      </c>
      <c r="L196" s="21">
        <f t="shared" si="52"/>
        <v>-1.1938872970384171E-4</v>
      </c>
      <c r="N196">
        <f t="shared" ref="N196:N250" si="56">ROUND(1475/(A196+1),0)</f>
        <v>7</v>
      </c>
      <c r="O196">
        <f t="shared" ref="O196:O201" si="57">ROUNDDOWN(N196*$R$3/8,0)</f>
        <v>110</v>
      </c>
      <c r="P196" s="1">
        <f t="shared" ref="P196:P250" si="58">O196*(H196+I196)</f>
        <v>4798.75</v>
      </c>
      <c r="Q196" s="3">
        <f t="shared" ref="Q196:Q250" si="59">(P196-(40*$R$3))/(40*$R$3)</f>
        <v>-4.7867063492063495E-2</v>
      </c>
    </row>
    <row r="197" spans="1:17" x14ac:dyDescent="0.25">
      <c r="A197">
        <f t="shared" si="44"/>
        <v>201</v>
      </c>
      <c r="B197" s="4">
        <f t="shared" si="55"/>
        <v>22.811881188118811</v>
      </c>
      <c r="C197">
        <f t="shared" si="45"/>
        <v>43.836805555555557</v>
      </c>
      <c r="E197" s="16">
        <f t="shared" si="47"/>
        <v>113</v>
      </c>
      <c r="F197" s="6">
        <f t="shared" si="46"/>
        <v>28</v>
      </c>
      <c r="G197" s="6">
        <f t="shared" si="48"/>
        <v>85</v>
      </c>
      <c r="H197" s="33">
        <f t="shared" si="49"/>
        <v>10.625</v>
      </c>
      <c r="I197" s="33">
        <f t="shared" si="50"/>
        <v>33</v>
      </c>
      <c r="J197" s="20">
        <f t="shared" si="53"/>
        <v>0.24355300859598855</v>
      </c>
      <c r="K197" s="19">
        <f t="shared" si="51"/>
        <v>22.922636103151863</v>
      </c>
      <c r="L197" s="21">
        <f t="shared" si="52"/>
        <v>4.8551416746259787E-3</v>
      </c>
      <c r="N197">
        <f t="shared" si="56"/>
        <v>7</v>
      </c>
      <c r="O197">
        <f t="shared" si="57"/>
        <v>110</v>
      </c>
      <c r="P197" s="1">
        <f t="shared" si="58"/>
        <v>4798.75</v>
      </c>
      <c r="Q197" s="3">
        <f t="shared" si="59"/>
        <v>-4.7867063492063495E-2</v>
      </c>
    </row>
    <row r="198" spans="1:17" x14ac:dyDescent="0.25">
      <c r="A198">
        <f t="shared" ref="A198:A250" si="60">A197+1</f>
        <v>202</v>
      </c>
      <c r="B198" s="4">
        <f t="shared" si="55"/>
        <v>22.699507389162562</v>
      </c>
      <c r="C198">
        <f t="shared" ref="C198:C250" si="61">1000/B198</f>
        <v>44.053819444444443</v>
      </c>
      <c r="E198" s="16">
        <f t="shared" si="47"/>
        <v>114</v>
      </c>
      <c r="F198" s="6">
        <f t="shared" ref="F198:F250" si="62">ROUND(E198/4,0)</f>
        <v>29</v>
      </c>
      <c r="G198" s="6">
        <f t="shared" si="48"/>
        <v>85</v>
      </c>
      <c r="H198" s="33">
        <f t="shared" si="49"/>
        <v>11</v>
      </c>
      <c r="I198" s="33">
        <f t="shared" si="50"/>
        <v>33</v>
      </c>
      <c r="J198" s="20">
        <f t="shared" si="53"/>
        <v>0.25</v>
      </c>
      <c r="K198" s="19">
        <f t="shared" si="51"/>
        <v>22.727272727272727</v>
      </c>
      <c r="L198" s="21">
        <f t="shared" si="52"/>
        <v>1.2231691919191326E-3</v>
      </c>
      <c r="N198">
        <f t="shared" si="56"/>
        <v>7</v>
      </c>
      <c r="O198">
        <f t="shared" si="57"/>
        <v>110</v>
      </c>
      <c r="P198" s="1">
        <f t="shared" si="58"/>
        <v>4840</v>
      </c>
      <c r="Q198" s="3">
        <f t="shared" si="59"/>
        <v>-3.968253968253968E-2</v>
      </c>
    </row>
    <row r="199" spans="1:17" x14ac:dyDescent="0.25">
      <c r="A199">
        <f t="shared" si="60"/>
        <v>203</v>
      </c>
      <c r="B199" s="4">
        <f t="shared" si="55"/>
        <v>22.588235294117649</v>
      </c>
      <c r="C199">
        <f t="shared" si="61"/>
        <v>44.270833333333329</v>
      </c>
      <c r="E199" s="16">
        <f t="shared" si="47"/>
        <v>115</v>
      </c>
      <c r="F199" s="6">
        <f t="shared" si="62"/>
        <v>29</v>
      </c>
      <c r="G199" s="6">
        <f t="shared" si="48"/>
        <v>86</v>
      </c>
      <c r="H199" s="33">
        <f t="shared" si="49"/>
        <v>11</v>
      </c>
      <c r="I199" s="33">
        <f t="shared" si="50"/>
        <v>33.375</v>
      </c>
      <c r="J199" s="20">
        <f t="shared" si="53"/>
        <v>0.24788732394366197</v>
      </c>
      <c r="K199" s="19">
        <f t="shared" si="51"/>
        <v>22.535211267605632</v>
      </c>
      <c r="L199" s="21">
        <f t="shared" si="52"/>
        <v>-2.3474178403757222E-3</v>
      </c>
      <c r="N199">
        <f t="shared" si="56"/>
        <v>7</v>
      </c>
      <c r="O199">
        <f t="shared" si="57"/>
        <v>110</v>
      </c>
      <c r="P199" s="1">
        <f t="shared" si="58"/>
        <v>4881.25</v>
      </c>
      <c r="Q199" s="3">
        <f t="shared" si="59"/>
        <v>-3.1498015873015872E-2</v>
      </c>
    </row>
    <row r="200" spans="1:17" x14ac:dyDescent="0.25">
      <c r="A200">
        <f t="shared" si="60"/>
        <v>204</v>
      </c>
      <c r="B200" s="4">
        <f t="shared" si="55"/>
        <v>22.478048780487804</v>
      </c>
      <c r="C200">
        <f t="shared" si="61"/>
        <v>44.487847222222221</v>
      </c>
      <c r="E200" s="16">
        <f t="shared" si="47"/>
        <v>115</v>
      </c>
      <c r="F200" s="6">
        <f t="shared" si="62"/>
        <v>29</v>
      </c>
      <c r="G200" s="6">
        <f t="shared" si="48"/>
        <v>86</v>
      </c>
      <c r="H200" s="33">
        <f t="shared" si="49"/>
        <v>11</v>
      </c>
      <c r="I200" s="33">
        <f t="shared" si="50"/>
        <v>33.375</v>
      </c>
      <c r="J200" s="20">
        <f t="shared" si="53"/>
        <v>0.24788732394366197</v>
      </c>
      <c r="K200" s="19">
        <f t="shared" si="51"/>
        <v>22.535211267605632</v>
      </c>
      <c r="L200" s="21">
        <f t="shared" si="52"/>
        <v>2.5430359937402081E-3</v>
      </c>
      <c r="N200">
        <f t="shared" si="56"/>
        <v>7</v>
      </c>
      <c r="O200">
        <f t="shared" si="57"/>
        <v>110</v>
      </c>
      <c r="P200" s="1">
        <f t="shared" si="58"/>
        <v>4881.25</v>
      </c>
      <c r="Q200" s="3">
        <f t="shared" si="59"/>
        <v>-3.1498015873015872E-2</v>
      </c>
    </row>
    <row r="201" spans="1:17" x14ac:dyDescent="0.25">
      <c r="A201">
        <f t="shared" si="60"/>
        <v>205</v>
      </c>
      <c r="B201" s="4">
        <f t="shared" si="55"/>
        <v>22.368932038834952</v>
      </c>
      <c r="C201">
        <f t="shared" si="61"/>
        <v>44.704861111111107</v>
      </c>
      <c r="E201" s="16">
        <f t="shared" si="47"/>
        <v>116</v>
      </c>
      <c r="F201" s="6">
        <f t="shared" si="62"/>
        <v>29</v>
      </c>
      <c r="G201" s="6">
        <f t="shared" si="48"/>
        <v>87</v>
      </c>
      <c r="H201" s="33">
        <f t="shared" si="49"/>
        <v>11</v>
      </c>
      <c r="I201" s="33">
        <f t="shared" si="50"/>
        <v>33.75</v>
      </c>
      <c r="J201" s="20">
        <f t="shared" si="53"/>
        <v>0.24581005586592178</v>
      </c>
      <c r="K201" s="19">
        <f t="shared" si="51"/>
        <v>22.346368715083798</v>
      </c>
      <c r="L201" s="21">
        <f t="shared" si="52"/>
        <v>-1.0086902545003639E-3</v>
      </c>
      <c r="N201">
        <f t="shared" si="56"/>
        <v>7</v>
      </c>
      <c r="O201">
        <f t="shared" si="57"/>
        <v>110</v>
      </c>
      <c r="P201" s="1">
        <f t="shared" si="58"/>
        <v>4922.5</v>
      </c>
      <c r="Q201" s="3">
        <f t="shared" si="59"/>
        <v>-2.3313492063492064E-2</v>
      </c>
    </row>
    <row r="202" spans="1:17" x14ac:dyDescent="0.25">
      <c r="A202">
        <f t="shared" si="60"/>
        <v>206</v>
      </c>
      <c r="B202" s="4">
        <f t="shared" si="55"/>
        <v>22.260869565217391</v>
      </c>
      <c r="C202">
        <f t="shared" si="61"/>
        <v>44.921875</v>
      </c>
      <c r="E202" s="16">
        <f t="shared" si="47"/>
        <v>116</v>
      </c>
      <c r="F202" s="6">
        <f t="shared" si="62"/>
        <v>29</v>
      </c>
      <c r="G202" s="6">
        <f t="shared" si="48"/>
        <v>87</v>
      </c>
      <c r="H202" s="33">
        <f t="shared" si="49"/>
        <v>11</v>
      </c>
      <c r="I202" s="33">
        <f t="shared" si="50"/>
        <v>33.75</v>
      </c>
      <c r="J202" s="20">
        <f t="shared" si="53"/>
        <v>0.24581005586592178</v>
      </c>
      <c r="K202" s="19">
        <f t="shared" si="51"/>
        <v>22.346368715083798</v>
      </c>
      <c r="L202" s="21">
        <f t="shared" si="52"/>
        <v>3.8407821229050343E-3</v>
      </c>
      <c r="N202">
        <f t="shared" si="56"/>
        <v>7</v>
      </c>
      <c r="O202">
        <f>ROUNDDOWN(N202*$R$3/8,0)</f>
        <v>110</v>
      </c>
      <c r="P202" s="1">
        <f t="shared" si="58"/>
        <v>4922.5</v>
      </c>
      <c r="Q202" s="3">
        <f t="shared" si="59"/>
        <v>-2.3313492063492064E-2</v>
      </c>
    </row>
    <row r="203" spans="1:17" x14ac:dyDescent="0.25">
      <c r="A203">
        <f t="shared" si="60"/>
        <v>207</v>
      </c>
      <c r="B203" s="4">
        <f t="shared" si="55"/>
        <v>22.153846153846153</v>
      </c>
      <c r="C203">
        <f t="shared" si="61"/>
        <v>45.138888888888893</v>
      </c>
      <c r="E203" s="16">
        <f t="shared" si="47"/>
        <v>117</v>
      </c>
      <c r="F203" s="6">
        <f t="shared" si="62"/>
        <v>29</v>
      </c>
      <c r="G203" s="6">
        <f t="shared" si="48"/>
        <v>88</v>
      </c>
      <c r="H203" s="33">
        <f t="shared" si="49"/>
        <v>11</v>
      </c>
      <c r="I203" s="33">
        <f t="shared" si="50"/>
        <v>34.125</v>
      </c>
      <c r="J203" s="20">
        <f t="shared" si="53"/>
        <v>0.24376731301939059</v>
      </c>
      <c r="K203" s="19">
        <f t="shared" si="51"/>
        <v>22.1606648199446</v>
      </c>
      <c r="L203" s="21">
        <f t="shared" si="52"/>
        <v>3.077870113882152E-4</v>
      </c>
      <c r="N203">
        <f t="shared" si="56"/>
        <v>7</v>
      </c>
      <c r="O203">
        <f>ROUNDDOWN(N203*$R$3/8,0)</f>
        <v>110</v>
      </c>
      <c r="P203" s="1">
        <f t="shared" si="58"/>
        <v>4963.75</v>
      </c>
      <c r="Q203" s="3">
        <f t="shared" si="59"/>
        <v>-1.5128968253968254E-2</v>
      </c>
    </row>
    <row r="204" spans="1:17" x14ac:dyDescent="0.25">
      <c r="A204">
        <f t="shared" si="60"/>
        <v>208</v>
      </c>
      <c r="B204" s="4">
        <f t="shared" si="55"/>
        <v>22.047846889952154</v>
      </c>
      <c r="C204">
        <f t="shared" si="61"/>
        <v>45.355902777777771</v>
      </c>
      <c r="E204" s="16">
        <f t="shared" si="47"/>
        <v>118</v>
      </c>
      <c r="F204" s="6">
        <f t="shared" si="62"/>
        <v>30</v>
      </c>
      <c r="G204" s="6">
        <f t="shared" si="48"/>
        <v>88</v>
      </c>
      <c r="H204" s="33">
        <f t="shared" si="49"/>
        <v>11.375</v>
      </c>
      <c r="I204" s="33">
        <f t="shared" si="50"/>
        <v>34.125</v>
      </c>
      <c r="J204" s="20">
        <f t="shared" si="53"/>
        <v>0.25</v>
      </c>
      <c r="K204" s="19">
        <f t="shared" si="51"/>
        <v>21.978021978021978</v>
      </c>
      <c r="L204" s="21">
        <f t="shared" si="52"/>
        <v>-3.1669719169719751E-3</v>
      </c>
      <c r="N204">
        <f t="shared" si="56"/>
        <v>7</v>
      </c>
      <c r="O204">
        <f t="shared" ref="O204:O211" si="63">ROUNDDOWN(N204*$R$3/8,0)</f>
        <v>110</v>
      </c>
      <c r="P204" s="1">
        <f t="shared" si="58"/>
        <v>5005</v>
      </c>
      <c r="Q204" s="3">
        <f t="shared" si="59"/>
        <v>-6.9444444444444441E-3</v>
      </c>
    </row>
    <row r="205" spans="1:17" x14ac:dyDescent="0.25">
      <c r="A205">
        <f t="shared" si="60"/>
        <v>209</v>
      </c>
      <c r="B205" s="4">
        <f t="shared" si="55"/>
        <v>21.942857142857143</v>
      </c>
      <c r="C205">
        <f t="shared" si="61"/>
        <v>45.572916666666664</v>
      </c>
      <c r="E205" s="16">
        <f t="shared" si="47"/>
        <v>118</v>
      </c>
      <c r="F205" s="6">
        <f t="shared" si="62"/>
        <v>30</v>
      </c>
      <c r="G205" s="6">
        <f t="shared" si="48"/>
        <v>88</v>
      </c>
      <c r="H205" s="33">
        <f t="shared" si="49"/>
        <v>11.375</v>
      </c>
      <c r="I205" s="33">
        <f t="shared" si="50"/>
        <v>34.125</v>
      </c>
      <c r="J205" s="20">
        <f t="shared" si="53"/>
        <v>0.25</v>
      </c>
      <c r="K205" s="19">
        <f t="shared" si="51"/>
        <v>21.978021978021978</v>
      </c>
      <c r="L205" s="21">
        <f t="shared" si="52"/>
        <v>1.6025641025640969E-3</v>
      </c>
      <c r="N205">
        <f t="shared" si="56"/>
        <v>7</v>
      </c>
      <c r="O205">
        <f t="shared" si="63"/>
        <v>110</v>
      </c>
      <c r="P205" s="1">
        <f t="shared" si="58"/>
        <v>5005</v>
      </c>
      <c r="Q205" s="3">
        <f t="shared" si="59"/>
        <v>-6.9444444444444441E-3</v>
      </c>
    </row>
    <row r="206" spans="1:17" x14ac:dyDescent="0.25">
      <c r="A206">
        <f t="shared" si="60"/>
        <v>210</v>
      </c>
      <c r="B206" s="4">
        <f t="shared" si="55"/>
        <v>21.838862559241708</v>
      </c>
      <c r="C206">
        <f t="shared" si="61"/>
        <v>45.78993055555555</v>
      </c>
      <c r="E206" s="16">
        <f t="shared" si="47"/>
        <v>119</v>
      </c>
      <c r="F206" s="6">
        <f t="shared" si="62"/>
        <v>30</v>
      </c>
      <c r="G206" s="6">
        <f t="shared" si="48"/>
        <v>89</v>
      </c>
      <c r="H206" s="33">
        <f t="shared" si="49"/>
        <v>11.375</v>
      </c>
      <c r="I206" s="33">
        <f t="shared" si="50"/>
        <v>34.5</v>
      </c>
      <c r="J206" s="20">
        <f t="shared" si="53"/>
        <v>0.24795640326975477</v>
      </c>
      <c r="K206" s="19">
        <f t="shared" si="51"/>
        <v>21.798365122615802</v>
      </c>
      <c r="L206" s="21">
        <f t="shared" si="52"/>
        <v>-1.8543748107782219E-3</v>
      </c>
      <c r="N206">
        <f t="shared" si="56"/>
        <v>7</v>
      </c>
      <c r="O206">
        <f t="shared" si="63"/>
        <v>110</v>
      </c>
      <c r="P206" s="1">
        <f t="shared" si="58"/>
        <v>5046.25</v>
      </c>
      <c r="Q206" s="3">
        <f t="shared" si="59"/>
        <v>1.240079365079365E-3</v>
      </c>
    </row>
    <row r="207" spans="1:17" x14ac:dyDescent="0.25">
      <c r="A207">
        <f t="shared" si="60"/>
        <v>211</v>
      </c>
      <c r="B207" s="4">
        <f t="shared" si="55"/>
        <v>21.735849056603772</v>
      </c>
      <c r="C207">
        <f t="shared" si="61"/>
        <v>46.00694444444445</v>
      </c>
      <c r="E207" s="16">
        <f t="shared" si="47"/>
        <v>119</v>
      </c>
      <c r="F207" s="6">
        <f t="shared" si="62"/>
        <v>30</v>
      </c>
      <c r="G207" s="6">
        <f t="shared" si="48"/>
        <v>89</v>
      </c>
      <c r="H207" s="33">
        <f t="shared" si="49"/>
        <v>11.375</v>
      </c>
      <c r="I207" s="33">
        <f t="shared" si="50"/>
        <v>34.5</v>
      </c>
      <c r="J207" s="20">
        <f t="shared" si="53"/>
        <v>0.24795640326975477</v>
      </c>
      <c r="K207" s="19">
        <f t="shared" si="51"/>
        <v>21.798365122615802</v>
      </c>
      <c r="L207" s="21">
        <f t="shared" si="52"/>
        <v>2.8761731759006895E-3</v>
      </c>
      <c r="N207">
        <f t="shared" si="56"/>
        <v>7</v>
      </c>
      <c r="O207">
        <f t="shared" si="63"/>
        <v>110</v>
      </c>
      <c r="P207" s="1">
        <f t="shared" si="58"/>
        <v>5046.25</v>
      </c>
      <c r="Q207" s="3">
        <f t="shared" si="59"/>
        <v>1.240079365079365E-3</v>
      </c>
    </row>
    <row r="208" spans="1:17" x14ac:dyDescent="0.25">
      <c r="A208">
        <f t="shared" si="60"/>
        <v>212</v>
      </c>
      <c r="B208" s="4">
        <f t="shared" si="55"/>
        <v>21.633802816901408</v>
      </c>
      <c r="C208">
        <f t="shared" si="61"/>
        <v>46.223958333333336</v>
      </c>
      <c r="E208" s="16">
        <f t="shared" si="47"/>
        <v>120</v>
      </c>
      <c r="F208" s="6">
        <f t="shared" si="62"/>
        <v>30</v>
      </c>
      <c r="G208" s="6">
        <f t="shared" si="48"/>
        <v>90</v>
      </c>
      <c r="H208" s="33">
        <f t="shared" si="49"/>
        <v>11.375</v>
      </c>
      <c r="I208" s="33">
        <f t="shared" si="50"/>
        <v>34.875</v>
      </c>
      <c r="J208" s="20">
        <f t="shared" si="53"/>
        <v>0.24594594594594596</v>
      </c>
      <c r="K208" s="19">
        <f t="shared" si="51"/>
        <v>21.621621621621621</v>
      </c>
      <c r="L208" s="21">
        <f t="shared" si="52"/>
        <v>-5.6306306306307119E-4</v>
      </c>
      <c r="N208">
        <f t="shared" si="56"/>
        <v>7</v>
      </c>
      <c r="O208">
        <f t="shared" si="63"/>
        <v>110</v>
      </c>
      <c r="P208" s="1">
        <f t="shared" si="58"/>
        <v>5087.5</v>
      </c>
      <c r="Q208" s="3">
        <f t="shared" si="59"/>
        <v>9.4246031746031741E-3</v>
      </c>
    </row>
    <row r="209" spans="1:17" x14ac:dyDescent="0.25">
      <c r="A209">
        <f t="shared" si="60"/>
        <v>213</v>
      </c>
      <c r="B209" s="4">
        <f t="shared" si="55"/>
        <v>21.532710280373831</v>
      </c>
      <c r="C209">
        <f t="shared" si="61"/>
        <v>46.440972222222221</v>
      </c>
      <c r="E209" s="16">
        <f t="shared" si="47"/>
        <v>120</v>
      </c>
      <c r="F209" s="6">
        <f t="shared" si="62"/>
        <v>30</v>
      </c>
      <c r="G209" s="6">
        <f t="shared" si="48"/>
        <v>90</v>
      </c>
      <c r="H209" s="33">
        <f t="shared" si="49"/>
        <v>11.375</v>
      </c>
      <c r="I209" s="33">
        <f t="shared" si="50"/>
        <v>34.875</v>
      </c>
      <c r="J209" s="20">
        <f t="shared" si="53"/>
        <v>0.24594594594594596</v>
      </c>
      <c r="K209" s="19">
        <f t="shared" si="51"/>
        <v>21.621621621621621</v>
      </c>
      <c r="L209" s="21">
        <f t="shared" si="52"/>
        <v>4.1291291291291566E-3</v>
      </c>
      <c r="N209">
        <f t="shared" si="56"/>
        <v>7</v>
      </c>
      <c r="O209">
        <f t="shared" si="63"/>
        <v>110</v>
      </c>
      <c r="P209" s="1">
        <f t="shared" si="58"/>
        <v>5087.5</v>
      </c>
      <c r="Q209" s="3">
        <f t="shared" si="59"/>
        <v>9.4246031746031741E-3</v>
      </c>
    </row>
    <row r="210" spans="1:17" x14ac:dyDescent="0.25">
      <c r="A210">
        <f t="shared" si="60"/>
        <v>214</v>
      </c>
      <c r="B210" s="4">
        <f t="shared" si="55"/>
        <v>21.432558139534883</v>
      </c>
      <c r="C210">
        <f t="shared" si="61"/>
        <v>46.657986111111114</v>
      </c>
      <c r="E210" s="16">
        <f t="shared" si="47"/>
        <v>121</v>
      </c>
      <c r="F210" s="6">
        <f t="shared" si="62"/>
        <v>30</v>
      </c>
      <c r="G210" s="6">
        <f t="shared" si="48"/>
        <v>91</v>
      </c>
      <c r="H210" s="33">
        <f t="shared" si="49"/>
        <v>11.375</v>
      </c>
      <c r="I210" s="33">
        <f t="shared" si="50"/>
        <v>35.25</v>
      </c>
      <c r="J210" s="20">
        <f t="shared" si="53"/>
        <v>0.24396782841823056</v>
      </c>
      <c r="K210" s="19">
        <f t="shared" si="51"/>
        <v>21.447721179624665</v>
      </c>
      <c r="L210" s="21">
        <f t="shared" si="52"/>
        <v>7.0747691391124775E-4</v>
      </c>
      <c r="N210">
        <f t="shared" si="56"/>
        <v>7</v>
      </c>
      <c r="O210">
        <f t="shared" si="63"/>
        <v>110</v>
      </c>
      <c r="P210" s="1">
        <f t="shared" si="58"/>
        <v>5128.75</v>
      </c>
      <c r="Q210" s="3">
        <f t="shared" si="59"/>
        <v>1.7609126984126984E-2</v>
      </c>
    </row>
    <row r="211" spans="1:17" x14ac:dyDescent="0.25">
      <c r="A211">
        <f t="shared" si="60"/>
        <v>215</v>
      </c>
      <c r="B211" s="4">
        <f t="shared" si="55"/>
        <v>21.333333333333332</v>
      </c>
      <c r="C211">
        <f t="shared" si="61"/>
        <v>46.875</v>
      </c>
      <c r="E211" s="16">
        <f t="shared" si="47"/>
        <v>122</v>
      </c>
      <c r="F211" s="6">
        <f t="shared" si="62"/>
        <v>31</v>
      </c>
      <c r="G211" s="6">
        <f t="shared" si="48"/>
        <v>91</v>
      </c>
      <c r="H211" s="33">
        <f t="shared" si="49"/>
        <v>11.75</v>
      </c>
      <c r="I211" s="33">
        <f t="shared" si="50"/>
        <v>35.25</v>
      </c>
      <c r="J211" s="20">
        <f t="shared" si="53"/>
        <v>0.25</v>
      </c>
      <c r="K211" s="19">
        <f t="shared" si="51"/>
        <v>21.276595744680851</v>
      </c>
      <c r="L211" s="21">
        <f t="shared" si="52"/>
        <v>-2.6595744680850686E-3</v>
      </c>
      <c r="N211">
        <f t="shared" si="56"/>
        <v>7</v>
      </c>
      <c r="O211">
        <f t="shared" si="63"/>
        <v>110</v>
      </c>
      <c r="P211" s="1">
        <f t="shared" si="58"/>
        <v>5170</v>
      </c>
      <c r="Q211" s="3">
        <f t="shared" si="59"/>
        <v>2.5793650793650792E-2</v>
      </c>
    </row>
    <row r="212" spans="1:17" x14ac:dyDescent="0.25">
      <c r="A212">
        <f t="shared" si="60"/>
        <v>216</v>
      </c>
      <c r="B212" s="4">
        <f t="shared" si="55"/>
        <v>21.235023041474655</v>
      </c>
      <c r="C212">
        <f t="shared" si="61"/>
        <v>47.092013888888886</v>
      </c>
      <c r="E212" s="16">
        <f t="shared" si="47"/>
        <v>122</v>
      </c>
      <c r="F212" s="6">
        <f t="shared" si="62"/>
        <v>31</v>
      </c>
      <c r="G212" s="6">
        <f t="shared" si="48"/>
        <v>91</v>
      </c>
      <c r="H212" s="33">
        <f t="shared" si="49"/>
        <v>11.75</v>
      </c>
      <c r="I212" s="33">
        <f t="shared" si="50"/>
        <v>35.25</v>
      </c>
      <c r="J212" s="20">
        <f t="shared" si="53"/>
        <v>0.25</v>
      </c>
      <c r="K212" s="19">
        <f t="shared" si="51"/>
        <v>21.276595744680851</v>
      </c>
      <c r="L212" s="21">
        <f t="shared" si="52"/>
        <v>1.957742316784832E-3</v>
      </c>
      <c r="N212">
        <f t="shared" si="56"/>
        <v>7</v>
      </c>
      <c r="O212">
        <f>ROUNDDOWN(N212*$R$3/8,0)</f>
        <v>110</v>
      </c>
      <c r="P212" s="1">
        <f t="shared" si="58"/>
        <v>5170</v>
      </c>
      <c r="Q212" s="3">
        <f t="shared" si="59"/>
        <v>2.5793650793650792E-2</v>
      </c>
    </row>
    <row r="213" spans="1:17" x14ac:dyDescent="0.25">
      <c r="A213">
        <f t="shared" si="60"/>
        <v>217</v>
      </c>
      <c r="B213" s="4">
        <f t="shared" si="55"/>
        <v>21.137614678899084</v>
      </c>
      <c r="C213">
        <f t="shared" si="61"/>
        <v>47.309027777777779</v>
      </c>
      <c r="E213" s="16">
        <f t="shared" si="47"/>
        <v>123</v>
      </c>
      <c r="F213" s="6">
        <f t="shared" si="62"/>
        <v>31</v>
      </c>
      <c r="G213" s="6">
        <f t="shared" si="48"/>
        <v>92</v>
      </c>
      <c r="H213" s="33">
        <f t="shared" si="49"/>
        <v>11.75</v>
      </c>
      <c r="I213" s="33">
        <f t="shared" si="50"/>
        <v>35.625</v>
      </c>
      <c r="J213" s="20">
        <f t="shared" si="53"/>
        <v>0.24802110817941952</v>
      </c>
      <c r="K213" s="19">
        <f t="shared" si="51"/>
        <v>21.108179419525065</v>
      </c>
      <c r="L213" s="21">
        <f t="shared" si="52"/>
        <v>-1.3925535033715388E-3</v>
      </c>
      <c r="N213">
        <f t="shared" si="56"/>
        <v>7</v>
      </c>
      <c r="O213">
        <f>ROUNDDOWN(N213*$R$3/8,0)</f>
        <v>110</v>
      </c>
      <c r="P213" s="1">
        <f t="shared" si="58"/>
        <v>5211.25</v>
      </c>
      <c r="Q213" s="3">
        <f t="shared" si="59"/>
        <v>3.39781746031746E-2</v>
      </c>
    </row>
    <row r="214" spans="1:17" x14ac:dyDescent="0.25">
      <c r="A214">
        <f t="shared" si="60"/>
        <v>218</v>
      </c>
      <c r="B214" s="4">
        <f t="shared" si="55"/>
        <v>21.041095890410958</v>
      </c>
      <c r="C214">
        <f t="shared" si="61"/>
        <v>47.526041666666671</v>
      </c>
      <c r="E214" s="16">
        <f t="shared" si="47"/>
        <v>123</v>
      </c>
      <c r="F214" s="6">
        <f t="shared" si="62"/>
        <v>31</v>
      </c>
      <c r="G214" s="6">
        <f t="shared" si="48"/>
        <v>92</v>
      </c>
      <c r="H214" s="33">
        <f t="shared" si="49"/>
        <v>11.75</v>
      </c>
      <c r="I214" s="33">
        <f t="shared" si="50"/>
        <v>35.625</v>
      </c>
      <c r="J214" s="20">
        <f t="shared" si="53"/>
        <v>0.24802110817941952</v>
      </c>
      <c r="K214" s="19">
        <f t="shared" si="51"/>
        <v>21.108179419525065</v>
      </c>
      <c r="L214" s="21">
        <f t="shared" si="52"/>
        <v>3.1882145998241157E-3</v>
      </c>
      <c r="N214">
        <f t="shared" si="56"/>
        <v>7</v>
      </c>
      <c r="O214">
        <f t="shared" ref="O214" si="64">ROUNDDOWN(N214*$R$3/8,0)</f>
        <v>110</v>
      </c>
      <c r="P214" s="1">
        <f t="shared" si="58"/>
        <v>5211.25</v>
      </c>
      <c r="Q214" s="3">
        <f t="shared" si="59"/>
        <v>3.39781746031746E-2</v>
      </c>
    </row>
    <row r="215" spans="1:17" x14ac:dyDescent="0.25">
      <c r="A215">
        <f t="shared" si="60"/>
        <v>219</v>
      </c>
      <c r="B215" s="4">
        <f t="shared" si="55"/>
        <v>20.945454545454545</v>
      </c>
      <c r="C215">
        <f t="shared" si="61"/>
        <v>47.743055555555557</v>
      </c>
      <c r="E215" s="16">
        <f t="shared" si="47"/>
        <v>124</v>
      </c>
      <c r="F215" s="6">
        <f t="shared" si="62"/>
        <v>31</v>
      </c>
      <c r="G215" s="6">
        <f t="shared" si="48"/>
        <v>93</v>
      </c>
      <c r="H215" s="33">
        <f t="shared" si="49"/>
        <v>11.75</v>
      </c>
      <c r="I215" s="33">
        <f t="shared" si="50"/>
        <v>36</v>
      </c>
      <c r="J215" s="20">
        <f t="shared" si="53"/>
        <v>0.24607329842931938</v>
      </c>
      <c r="K215" s="19">
        <f t="shared" si="51"/>
        <v>20.94240837696335</v>
      </c>
      <c r="L215" s="21">
        <f t="shared" si="52"/>
        <v>-1.4543339150673173E-4</v>
      </c>
      <c r="N215">
        <f t="shared" si="56"/>
        <v>7</v>
      </c>
      <c r="O215">
        <f>ROUNDDOWN(N215*$R$3/8,0)</f>
        <v>110</v>
      </c>
      <c r="P215" s="1">
        <f t="shared" si="58"/>
        <v>5252.5</v>
      </c>
      <c r="Q215" s="3">
        <f t="shared" si="59"/>
        <v>4.2162698412698416E-2</v>
      </c>
    </row>
    <row r="216" spans="1:17" x14ac:dyDescent="0.25">
      <c r="A216">
        <f t="shared" si="60"/>
        <v>220</v>
      </c>
      <c r="B216" s="4">
        <f t="shared" si="55"/>
        <v>20.850678733031675</v>
      </c>
      <c r="C216">
        <f t="shared" si="61"/>
        <v>47.960069444444443</v>
      </c>
      <c r="E216" s="16">
        <f t="shared" si="47"/>
        <v>124</v>
      </c>
      <c r="F216" s="6">
        <f t="shared" si="62"/>
        <v>31</v>
      </c>
      <c r="G216" s="6">
        <f t="shared" si="48"/>
        <v>93</v>
      </c>
      <c r="H216" s="33">
        <f t="shared" si="49"/>
        <v>11.75</v>
      </c>
      <c r="I216" s="33">
        <f t="shared" si="50"/>
        <v>36</v>
      </c>
      <c r="J216" s="20">
        <f t="shared" si="53"/>
        <v>0.24607329842931938</v>
      </c>
      <c r="K216" s="19">
        <f t="shared" si="51"/>
        <v>20.94240837696335</v>
      </c>
      <c r="L216" s="21">
        <f t="shared" si="52"/>
        <v>4.3993600930772965E-3</v>
      </c>
      <c r="N216">
        <f t="shared" si="56"/>
        <v>7</v>
      </c>
      <c r="O216">
        <f t="shared" ref="O216:O250" si="65">ROUNDDOWN(N216*$R$3/8,0)</f>
        <v>110</v>
      </c>
      <c r="P216" s="1">
        <f t="shared" si="58"/>
        <v>5252.5</v>
      </c>
      <c r="Q216" s="3">
        <f t="shared" si="59"/>
        <v>4.2162698412698416E-2</v>
      </c>
    </row>
    <row r="217" spans="1:17" x14ac:dyDescent="0.25">
      <c r="A217">
        <f t="shared" si="60"/>
        <v>221</v>
      </c>
      <c r="B217" s="4">
        <f t="shared" si="55"/>
        <v>20.756756756756758</v>
      </c>
      <c r="C217">
        <f t="shared" si="61"/>
        <v>48.177083333333329</v>
      </c>
      <c r="E217" s="16">
        <f t="shared" si="47"/>
        <v>125</v>
      </c>
      <c r="F217" s="6">
        <f t="shared" si="62"/>
        <v>31</v>
      </c>
      <c r="G217" s="6">
        <f t="shared" si="48"/>
        <v>94</v>
      </c>
      <c r="H217" s="33">
        <f t="shared" si="49"/>
        <v>11.75</v>
      </c>
      <c r="I217" s="33">
        <f t="shared" si="50"/>
        <v>36.375</v>
      </c>
      <c r="J217" s="20">
        <f t="shared" si="53"/>
        <v>0.24415584415584415</v>
      </c>
      <c r="K217" s="19">
        <f t="shared" si="51"/>
        <v>20.779220779220779</v>
      </c>
      <c r="L217" s="21">
        <f t="shared" si="52"/>
        <v>1.0822510822510178E-3</v>
      </c>
      <c r="N217">
        <f t="shared" si="56"/>
        <v>7</v>
      </c>
      <c r="O217">
        <f t="shared" si="65"/>
        <v>110</v>
      </c>
      <c r="P217" s="1">
        <f t="shared" si="58"/>
        <v>5293.75</v>
      </c>
      <c r="Q217" s="3">
        <f t="shared" si="59"/>
        <v>5.0347222222222224E-2</v>
      </c>
    </row>
    <row r="218" spans="1:17" x14ac:dyDescent="0.25">
      <c r="A218">
        <f t="shared" si="60"/>
        <v>222</v>
      </c>
      <c r="B218" s="4">
        <f t="shared" si="55"/>
        <v>20.663677130044842</v>
      </c>
      <c r="C218">
        <f t="shared" si="61"/>
        <v>48.394097222222221</v>
      </c>
      <c r="E218" s="16">
        <f t="shared" si="47"/>
        <v>126</v>
      </c>
      <c r="F218" s="6">
        <f t="shared" si="62"/>
        <v>32</v>
      </c>
      <c r="G218" s="6">
        <f t="shared" si="48"/>
        <v>94</v>
      </c>
      <c r="H218" s="33">
        <f t="shared" si="49"/>
        <v>12.125</v>
      </c>
      <c r="I218" s="33">
        <f t="shared" si="50"/>
        <v>36.375</v>
      </c>
      <c r="J218" s="20">
        <f t="shared" si="53"/>
        <v>0.25</v>
      </c>
      <c r="K218" s="19">
        <f t="shared" si="51"/>
        <v>20.618556701030929</v>
      </c>
      <c r="L218" s="21">
        <f t="shared" si="52"/>
        <v>-2.1835624284076874E-3</v>
      </c>
      <c r="N218">
        <f t="shared" si="56"/>
        <v>7</v>
      </c>
      <c r="O218">
        <f t="shared" si="65"/>
        <v>110</v>
      </c>
      <c r="P218" s="1">
        <f t="shared" si="58"/>
        <v>5335</v>
      </c>
      <c r="Q218" s="3">
        <f t="shared" si="59"/>
        <v>5.8531746031746032E-2</v>
      </c>
    </row>
    <row r="219" spans="1:17" x14ac:dyDescent="0.25">
      <c r="A219">
        <f t="shared" si="60"/>
        <v>223</v>
      </c>
      <c r="B219" s="4">
        <f t="shared" si="55"/>
        <v>20.571428571428573</v>
      </c>
      <c r="C219">
        <f t="shared" si="61"/>
        <v>48.611111111111107</v>
      </c>
      <c r="E219" s="16">
        <f t="shared" si="47"/>
        <v>126</v>
      </c>
      <c r="F219" s="6">
        <f t="shared" si="62"/>
        <v>32</v>
      </c>
      <c r="G219" s="6">
        <f t="shared" si="48"/>
        <v>94</v>
      </c>
      <c r="H219" s="33">
        <f t="shared" si="49"/>
        <v>12.125</v>
      </c>
      <c r="I219" s="33">
        <f t="shared" si="50"/>
        <v>36.375</v>
      </c>
      <c r="J219" s="20">
        <f t="shared" si="53"/>
        <v>0.25</v>
      </c>
      <c r="K219" s="19">
        <f t="shared" si="51"/>
        <v>20.618556701030929</v>
      </c>
      <c r="L219" s="21">
        <f t="shared" si="52"/>
        <v>2.2909507445589838E-3</v>
      </c>
      <c r="N219">
        <f t="shared" si="56"/>
        <v>7</v>
      </c>
      <c r="O219">
        <f t="shared" si="65"/>
        <v>110</v>
      </c>
      <c r="P219" s="1">
        <f t="shared" si="58"/>
        <v>5335</v>
      </c>
      <c r="Q219" s="3">
        <f t="shared" si="59"/>
        <v>5.8531746031746032E-2</v>
      </c>
    </row>
    <row r="220" spans="1:17" x14ac:dyDescent="0.25">
      <c r="A220">
        <f t="shared" si="60"/>
        <v>224</v>
      </c>
      <c r="B220" s="4">
        <f t="shared" si="55"/>
        <v>20.48</v>
      </c>
      <c r="C220">
        <f t="shared" si="61"/>
        <v>48.828125</v>
      </c>
      <c r="E220" s="16">
        <f t="shared" ref="E220:E250" si="66">ROUND((148*(A220+1)-852)/256,0)</f>
        <v>127</v>
      </c>
      <c r="F220" s="6">
        <f t="shared" si="62"/>
        <v>32</v>
      </c>
      <c r="G220" s="6">
        <f t="shared" ref="G220:G250" si="67">E220-F220</f>
        <v>95</v>
      </c>
      <c r="H220" s="33">
        <f t="shared" ref="H220:H250" si="68">F220*0.375+0.125</f>
        <v>12.125</v>
      </c>
      <c r="I220" s="33">
        <f t="shared" ref="I220:I250" si="69">G220*0.375+1.125</f>
        <v>36.75</v>
      </c>
      <c r="J220" s="20">
        <f t="shared" si="53"/>
        <v>0.24808184143222506</v>
      </c>
      <c r="K220" s="19">
        <f t="shared" ref="K220:K250" si="70">1000/(H220+I220)</f>
        <v>20.460358056265985</v>
      </c>
      <c r="L220" s="21">
        <f t="shared" ref="L220:L250" si="71">(K220-B220)/B220</f>
        <v>-9.5907928388747066E-4</v>
      </c>
      <c r="N220">
        <f t="shared" si="56"/>
        <v>7</v>
      </c>
      <c r="O220">
        <f t="shared" si="65"/>
        <v>110</v>
      </c>
      <c r="P220" s="1">
        <f t="shared" si="58"/>
        <v>5376.25</v>
      </c>
      <c r="Q220" s="3">
        <f t="shared" si="59"/>
        <v>6.671626984126984E-2</v>
      </c>
    </row>
    <row r="221" spans="1:17" x14ac:dyDescent="0.25">
      <c r="A221">
        <f t="shared" si="60"/>
        <v>225</v>
      </c>
      <c r="B221" s="4">
        <f t="shared" si="55"/>
        <v>20.389380530973451</v>
      </c>
      <c r="C221">
        <f t="shared" si="61"/>
        <v>49.045138888888893</v>
      </c>
      <c r="E221" s="16">
        <f t="shared" si="66"/>
        <v>127</v>
      </c>
      <c r="F221" s="6">
        <f t="shared" si="62"/>
        <v>32</v>
      </c>
      <c r="G221" s="6">
        <f t="shared" si="67"/>
        <v>95</v>
      </c>
      <c r="H221" s="33">
        <f t="shared" si="68"/>
        <v>12.125</v>
      </c>
      <c r="I221" s="33">
        <f t="shared" si="69"/>
        <v>36.75</v>
      </c>
      <c r="J221" s="20">
        <f t="shared" ref="J221:J250" si="72">H221/(H221+I221)*100%</f>
        <v>0.24808184143222506</v>
      </c>
      <c r="K221" s="19">
        <f t="shared" si="70"/>
        <v>20.460358056265985</v>
      </c>
      <c r="L221" s="21">
        <f t="shared" si="71"/>
        <v>3.4811025859619532E-3</v>
      </c>
      <c r="N221">
        <f t="shared" si="56"/>
        <v>7</v>
      </c>
      <c r="O221">
        <f t="shared" si="65"/>
        <v>110</v>
      </c>
      <c r="P221" s="1">
        <f t="shared" si="58"/>
        <v>5376.25</v>
      </c>
      <c r="Q221" s="3">
        <f t="shared" si="59"/>
        <v>6.671626984126984E-2</v>
      </c>
    </row>
    <row r="222" spans="1:17" x14ac:dyDescent="0.25">
      <c r="A222">
        <f t="shared" si="60"/>
        <v>226</v>
      </c>
      <c r="B222" s="4">
        <f t="shared" si="55"/>
        <v>20.29955947136564</v>
      </c>
      <c r="C222">
        <f t="shared" si="61"/>
        <v>49.262152777777771</v>
      </c>
      <c r="E222" s="16">
        <f t="shared" si="66"/>
        <v>128</v>
      </c>
      <c r="F222" s="6">
        <f t="shared" si="62"/>
        <v>32</v>
      </c>
      <c r="G222" s="6">
        <f t="shared" si="67"/>
        <v>96</v>
      </c>
      <c r="H222" s="33">
        <f t="shared" si="68"/>
        <v>12.125</v>
      </c>
      <c r="I222" s="33">
        <f t="shared" si="69"/>
        <v>37.125</v>
      </c>
      <c r="J222" s="20">
        <f t="shared" si="72"/>
        <v>0.24619289340101522</v>
      </c>
      <c r="K222" s="19">
        <f t="shared" si="70"/>
        <v>20.304568527918782</v>
      </c>
      <c r="L222" s="21">
        <f t="shared" si="71"/>
        <v>2.4675690919340957E-4</v>
      </c>
      <c r="N222">
        <f t="shared" si="56"/>
        <v>6</v>
      </c>
      <c r="O222">
        <f t="shared" si="65"/>
        <v>94</v>
      </c>
      <c r="P222" s="1">
        <f t="shared" si="58"/>
        <v>4629.5</v>
      </c>
      <c r="Q222" s="3">
        <f t="shared" si="59"/>
        <v>-8.14484126984127E-2</v>
      </c>
    </row>
    <row r="223" spans="1:17" x14ac:dyDescent="0.25">
      <c r="A223">
        <f t="shared" si="60"/>
        <v>227</v>
      </c>
      <c r="B223" s="4">
        <f t="shared" si="55"/>
        <v>20.210526315789473</v>
      </c>
      <c r="C223">
        <f t="shared" si="61"/>
        <v>49.479166666666671</v>
      </c>
      <c r="E223" s="16">
        <f t="shared" si="66"/>
        <v>128</v>
      </c>
      <c r="F223" s="6">
        <f t="shared" si="62"/>
        <v>32</v>
      </c>
      <c r="G223" s="6">
        <f t="shared" si="67"/>
        <v>96</v>
      </c>
      <c r="H223" s="33">
        <f t="shared" si="68"/>
        <v>12.125</v>
      </c>
      <c r="I223" s="33">
        <f t="shared" si="69"/>
        <v>37.125</v>
      </c>
      <c r="J223" s="20">
        <f t="shared" si="72"/>
        <v>0.24619289340101522</v>
      </c>
      <c r="K223" s="19">
        <f t="shared" si="70"/>
        <v>20.304568527918782</v>
      </c>
      <c r="L223" s="21">
        <f t="shared" si="71"/>
        <v>4.6531302876481329E-3</v>
      </c>
      <c r="N223">
        <f t="shared" si="56"/>
        <v>6</v>
      </c>
      <c r="O223">
        <f t="shared" si="65"/>
        <v>94</v>
      </c>
      <c r="P223" s="1">
        <f t="shared" si="58"/>
        <v>4629.5</v>
      </c>
      <c r="Q223" s="3">
        <f t="shared" si="59"/>
        <v>-8.14484126984127E-2</v>
      </c>
    </row>
    <row r="224" spans="1:17" x14ac:dyDescent="0.25">
      <c r="A224">
        <f t="shared" si="60"/>
        <v>228</v>
      </c>
      <c r="B224" s="4">
        <f t="shared" si="55"/>
        <v>20.122270742358079</v>
      </c>
      <c r="C224">
        <f t="shared" si="61"/>
        <v>49.696180555555557</v>
      </c>
      <c r="E224" s="16">
        <f t="shared" si="66"/>
        <v>129</v>
      </c>
      <c r="F224" s="6">
        <f t="shared" si="62"/>
        <v>32</v>
      </c>
      <c r="G224" s="6">
        <f t="shared" si="67"/>
        <v>97</v>
      </c>
      <c r="H224" s="33">
        <f t="shared" si="68"/>
        <v>12.125</v>
      </c>
      <c r="I224" s="33">
        <f t="shared" si="69"/>
        <v>37.5</v>
      </c>
      <c r="J224" s="20">
        <f t="shared" si="72"/>
        <v>0.24433249370277077</v>
      </c>
      <c r="K224" s="19">
        <f t="shared" si="70"/>
        <v>20.151133501259444</v>
      </c>
      <c r="L224" s="21">
        <f t="shared" si="71"/>
        <v>1.4343688776937047E-3</v>
      </c>
      <c r="N224">
        <f t="shared" si="56"/>
        <v>6</v>
      </c>
      <c r="O224">
        <f t="shared" si="65"/>
        <v>94</v>
      </c>
      <c r="P224" s="1">
        <f t="shared" si="58"/>
        <v>4664.75</v>
      </c>
      <c r="Q224" s="3">
        <f t="shared" si="59"/>
        <v>-7.4454365079365079E-2</v>
      </c>
    </row>
    <row r="225" spans="1:17" x14ac:dyDescent="0.25">
      <c r="A225">
        <f t="shared" si="60"/>
        <v>229</v>
      </c>
      <c r="B225" s="4">
        <f t="shared" si="55"/>
        <v>20.034782608695654</v>
      </c>
      <c r="C225">
        <f t="shared" si="61"/>
        <v>49.913194444444443</v>
      </c>
      <c r="E225" s="16">
        <f t="shared" si="66"/>
        <v>130</v>
      </c>
      <c r="F225" s="6">
        <f t="shared" si="62"/>
        <v>33</v>
      </c>
      <c r="G225" s="6">
        <f t="shared" si="67"/>
        <v>97</v>
      </c>
      <c r="H225" s="33">
        <f t="shared" si="68"/>
        <v>12.5</v>
      </c>
      <c r="I225" s="33">
        <f t="shared" si="69"/>
        <v>37.5</v>
      </c>
      <c r="J225" s="20">
        <f t="shared" si="72"/>
        <v>0.25</v>
      </c>
      <c r="K225" s="19">
        <f t="shared" si="70"/>
        <v>20</v>
      </c>
      <c r="L225" s="21">
        <f t="shared" si="71"/>
        <v>-1.7361111111111895E-3</v>
      </c>
      <c r="N225">
        <f t="shared" si="56"/>
        <v>6</v>
      </c>
      <c r="O225">
        <f t="shared" si="65"/>
        <v>94</v>
      </c>
      <c r="P225" s="1">
        <f t="shared" si="58"/>
        <v>4700</v>
      </c>
      <c r="Q225" s="3">
        <f t="shared" si="59"/>
        <v>-6.7460317460317457E-2</v>
      </c>
    </row>
    <row r="226" spans="1:17" x14ac:dyDescent="0.25">
      <c r="A226">
        <f t="shared" si="60"/>
        <v>230</v>
      </c>
      <c r="B226" s="4">
        <f t="shared" si="55"/>
        <v>19.948051948051948</v>
      </c>
      <c r="C226">
        <f t="shared" si="61"/>
        <v>50.130208333333336</v>
      </c>
      <c r="E226" s="16">
        <f t="shared" si="66"/>
        <v>130</v>
      </c>
      <c r="F226" s="6">
        <f t="shared" si="62"/>
        <v>33</v>
      </c>
      <c r="G226" s="6">
        <f t="shared" si="67"/>
        <v>97</v>
      </c>
      <c r="H226" s="33">
        <f t="shared" si="68"/>
        <v>12.5</v>
      </c>
      <c r="I226" s="33">
        <f t="shared" si="69"/>
        <v>37.5</v>
      </c>
      <c r="J226" s="20">
        <f t="shared" si="72"/>
        <v>0.25</v>
      </c>
      <c r="K226" s="19">
        <f t="shared" si="70"/>
        <v>20</v>
      </c>
      <c r="L226" s="21">
        <f t="shared" si="71"/>
        <v>2.6041666666666899E-3</v>
      </c>
      <c r="N226">
        <f t="shared" si="56"/>
        <v>6</v>
      </c>
      <c r="O226">
        <f t="shared" si="65"/>
        <v>94</v>
      </c>
      <c r="P226" s="1">
        <f t="shared" si="58"/>
        <v>4700</v>
      </c>
      <c r="Q226" s="3">
        <f t="shared" si="59"/>
        <v>-6.7460317460317457E-2</v>
      </c>
    </row>
    <row r="227" spans="1:17" x14ac:dyDescent="0.25">
      <c r="A227">
        <f t="shared" si="60"/>
        <v>231</v>
      </c>
      <c r="B227" s="4">
        <f t="shared" si="55"/>
        <v>19.862068965517242</v>
      </c>
      <c r="C227">
        <f t="shared" si="61"/>
        <v>50.347222222222221</v>
      </c>
      <c r="E227" s="16">
        <f t="shared" si="66"/>
        <v>131</v>
      </c>
      <c r="F227" s="6">
        <f t="shared" si="62"/>
        <v>33</v>
      </c>
      <c r="G227" s="6">
        <f t="shared" si="67"/>
        <v>98</v>
      </c>
      <c r="H227" s="33">
        <f t="shared" si="68"/>
        <v>12.5</v>
      </c>
      <c r="I227" s="33">
        <f t="shared" si="69"/>
        <v>37.875</v>
      </c>
      <c r="J227" s="20">
        <f t="shared" si="72"/>
        <v>0.24813895781637718</v>
      </c>
      <c r="K227" s="19">
        <f t="shared" si="70"/>
        <v>19.851116625310173</v>
      </c>
      <c r="L227" s="21">
        <f t="shared" si="71"/>
        <v>-5.5141990625869519E-4</v>
      </c>
      <c r="N227">
        <f t="shared" si="56"/>
        <v>6</v>
      </c>
      <c r="O227">
        <f t="shared" si="65"/>
        <v>94</v>
      </c>
      <c r="P227" s="1">
        <f t="shared" si="58"/>
        <v>4735.25</v>
      </c>
      <c r="Q227" s="3">
        <f t="shared" si="59"/>
        <v>-6.0466269841269842E-2</v>
      </c>
    </row>
    <row r="228" spans="1:17" x14ac:dyDescent="0.25">
      <c r="A228">
        <f t="shared" si="60"/>
        <v>232</v>
      </c>
      <c r="B228" s="4">
        <f t="shared" si="55"/>
        <v>19.776824034334766</v>
      </c>
      <c r="C228">
        <f t="shared" si="61"/>
        <v>50.564236111111107</v>
      </c>
      <c r="E228" s="16">
        <f t="shared" si="66"/>
        <v>131</v>
      </c>
      <c r="F228" s="6">
        <f t="shared" si="62"/>
        <v>33</v>
      </c>
      <c r="G228" s="6">
        <f t="shared" si="67"/>
        <v>98</v>
      </c>
      <c r="H228" s="33">
        <f t="shared" si="68"/>
        <v>12.5</v>
      </c>
      <c r="I228" s="33">
        <f t="shared" si="69"/>
        <v>37.875</v>
      </c>
      <c r="J228" s="20">
        <f t="shared" si="72"/>
        <v>0.24813895781637718</v>
      </c>
      <c r="K228" s="19">
        <f t="shared" si="70"/>
        <v>19.851116625310173</v>
      </c>
      <c r="L228" s="21">
        <f t="shared" si="71"/>
        <v>3.7565481113866856E-3</v>
      </c>
      <c r="N228">
        <f t="shared" si="56"/>
        <v>6</v>
      </c>
      <c r="O228">
        <f t="shared" si="65"/>
        <v>94</v>
      </c>
      <c r="P228" s="1">
        <f t="shared" si="58"/>
        <v>4735.25</v>
      </c>
      <c r="Q228" s="3">
        <f t="shared" si="59"/>
        <v>-6.0466269841269842E-2</v>
      </c>
    </row>
    <row r="229" spans="1:17" x14ac:dyDescent="0.25">
      <c r="A229">
        <f t="shared" si="60"/>
        <v>233</v>
      </c>
      <c r="B229" s="4">
        <f t="shared" si="55"/>
        <v>19.692307692307693</v>
      </c>
      <c r="C229">
        <f t="shared" si="61"/>
        <v>50.78125</v>
      </c>
      <c r="E229" s="16">
        <f t="shared" si="66"/>
        <v>132</v>
      </c>
      <c r="F229" s="6">
        <f t="shared" si="62"/>
        <v>33</v>
      </c>
      <c r="G229" s="6">
        <f t="shared" si="67"/>
        <v>99</v>
      </c>
      <c r="H229" s="33">
        <f t="shared" si="68"/>
        <v>12.5</v>
      </c>
      <c r="I229" s="33">
        <f t="shared" si="69"/>
        <v>38.25</v>
      </c>
      <c r="J229" s="20">
        <f t="shared" si="72"/>
        <v>0.24630541871921183</v>
      </c>
      <c r="K229" s="19">
        <f t="shared" si="70"/>
        <v>19.704433497536947</v>
      </c>
      <c r="L229" s="21">
        <f t="shared" si="71"/>
        <v>6.1576354679801493E-4</v>
      </c>
      <c r="N229">
        <f t="shared" si="56"/>
        <v>6</v>
      </c>
      <c r="O229">
        <f t="shared" si="65"/>
        <v>94</v>
      </c>
      <c r="P229" s="1">
        <f t="shared" si="58"/>
        <v>4770.5</v>
      </c>
      <c r="Q229" s="3">
        <f t="shared" si="59"/>
        <v>-5.347222222222222E-2</v>
      </c>
    </row>
    <row r="230" spans="1:17" x14ac:dyDescent="0.25">
      <c r="A230">
        <f t="shared" si="60"/>
        <v>234</v>
      </c>
      <c r="B230" s="4">
        <f t="shared" si="55"/>
        <v>19.608510638297872</v>
      </c>
      <c r="C230">
        <f t="shared" si="61"/>
        <v>50.998263888888886</v>
      </c>
      <c r="E230" s="16">
        <f t="shared" si="66"/>
        <v>133</v>
      </c>
      <c r="F230" s="6">
        <f t="shared" si="62"/>
        <v>33</v>
      </c>
      <c r="G230" s="6">
        <f t="shared" si="67"/>
        <v>100</v>
      </c>
      <c r="H230" s="33">
        <f t="shared" si="68"/>
        <v>12.5</v>
      </c>
      <c r="I230" s="33">
        <f t="shared" si="69"/>
        <v>38.625</v>
      </c>
      <c r="J230" s="20">
        <f t="shared" si="72"/>
        <v>0.24449877750611246</v>
      </c>
      <c r="K230" s="19">
        <f t="shared" si="70"/>
        <v>19.559902200488999</v>
      </c>
      <c r="L230" s="21">
        <f t="shared" si="71"/>
        <v>-2.4789459386035679E-3</v>
      </c>
      <c r="N230">
        <f t="shared" si="56"/>
        <v>6</v>
      </c>
      <c r="O230">
        <f t="shared" si="65"/>
        <v>94</v>
      </c>
      <c r="P230" s="1">
        <f t="shared" si="58"/>
        <v>4805.75</v>
      </c>
      <c r="Q230" s="3">
        <f t="shared" si="59"/>
        <v>-4.6478174603174605E-2</v>
      </c>
    </row>
    <row r="231" spans="1:17" x14ac:dyDescent="0.25">
      <c r="A231">
        <f t="shared" si="60"/>
        <v>235</v>
      </c>
      <c r="B231" s="4">
        <f t="shared" si="55"/>
        <v>19.525423728813561</v>
      </c>
      <c r="C231">
        <f t="shared" si="61"/>
        <v>51.215277777777771</v>
      </c>
      <c r="E231" s="16">
        <f t="shared" si="66"/>
        <v>133</v>
      </c>
      <c r="F231" s="6">
        <f t="shared" si="62"/>
        <v>33</v>
      </c>
      <c r="G231" s="6">
        <f t="shared" si="67"/>
        <v>100</v>
      </c>
      <c r="H231" s="33">
        <f t="shared" si="68"/>
        <v>12.5</v>
      </c>
      <c r="I231" s="33">
        <f t="shared" si="69"/>
        <v>38.625</v>
      </c>
      <c r="J231" s="20">
        <f t="shared" si="72"/>
        <v>0.24449877750611246</v>
      </c>
      <c r="K231" s="19">
        <f t="shared" si="70"/>
        <v>19.559902200488999</v>
      </c>
      <c r="L231" s="21">
        <f t="shared" si="71"/>
        <v>1.7658245042108142E-3</v>
      </c>
      <c r="N231">
        <f t="shared" si="56"/>
        <v>6</v>
      </c>
      <c r="O231">
        <f t="shared" si="65"/>
        <v>94</v>
      </c>
      <c r="P231" s="1">
        <f t="shared" si="58"/>
        <v>4805.75</v>
      </c>
      <c r="Q231" s="3">
        <f t="shared" si="59"/>
        <v>-4.6478174603174605E-2</v>
      </c>
    </row>
    <row r="232" spans="1:17" x14ac:dyDescent="0.25">
      <c r="A232">
        <f t="shared" si="60"/>
        <v>236</v>
      </c>
      <c r="B232" s="4">
        <f t="shared" si="55"/>
        <v>19.443037974683545</v>
      </c>
      <c r="C232">
        <f t="shared" si="61"/>
        <v>51.432291666666664</v>
      </c>
      <c r="E232" s="16">
        <f t="shared" si="66"/>
        <v>134</v>
      </c>
      <c r="F232" s="6">
        <f t="shared" si="62"/>
        <v>34</v>
      </c>
      <c r="G232" s="6">
        <f t="shared" si="67"/>
        <v>100</v>
      </c>
      <c r="H232" s="33">
        <f t="shared" si="68"/>
        <v>12.875</v>
      </c>
      <c r="I232" s="33">
        <f t="shared" si="69"/>
        <v>38.625</v>
      </c>
      <c r="J232" s="20">
        <f t="shared" si="72"/>
        <v>0.25</v>
      </c>
      <c r="K232" s="19">
        <f t="shared" si="70"/>
        <v>19.417475728155338</v>
      </c>
      <c r="L232" s="21">
        <f t="shared" si="71"/>
        <v>-1.3147249190939591E-3</v>
      </c>
      <c r="N232">
        <f t="shared" si="56"/>
        <v>6</v>
      </c>
      <c r="O232">
        <f t="shared" si="65"/>
        <v>94</v>
      </c>
      <c r="P232" s="1">
        <f t="shared" si="58"/>
        <v>4841</v>
      </c>
      <c r="Q232" s="3">
        <f t="shared" si="59"/>
        <v>-3.9484126984126983E-2</v>
      </c>
    </row>
    <row r="233" spans="1:17" x14ac:dyDescent="0.25">
      <c r="A233">
        <f t="shared" si="60"/>
        <v>237</v>
      </c>
      <c r="B233" s="4">
        <f t="shared" si="55"/>
        <v>19.361344537815125</v>
      </c>
      <c r="C233">
        <f t="shared" si="61"/>
        <v>51.649305555555557</v>
      </c>
      <c r="E233" s="16">
        <f t="shared" si="66"/>
        <v>134</v>
      </c>
      <c r="F233" s="6">
        <f t="shared" si="62"/>
        <v>34</v>
      </c>
      <c r="G233" s="6">
        <f t="shared" si="67"/>
        <v>100</v>
      </c>
      <c r="H233" s="33">
        <f t="shared" si="68"/>
        <v>12.875</v>
      </c>
      <c r="I233" s="33">
        <f t="shared" si="69"/>
        <v>38.625</v>
      </c>
      <c r="J233" s="20">
        <f t="shared" si="72"/>
        <v>0.25</v>
      </c>
      <c r="K233" s="19">
        <f t="shared" si="70"/>
        <v>19.417475728155338</v>
      </c>
      <c r="L233" s="21">
        <f t="shared" si="71"/>
        <v>2.8991370010787369E-3</v>
      </c>
      <c r="N233">
        <f t="shared" si="56"/>
        <v>6</v>
      </c>
      <c r="O233">
        <f t="shared" si="65"/>
        <v>94</v>
      </c>
      <c r="P233" s="1">
        <f t="shared" si="58"/>
        <v>4841</v>
      </c>
      <c r="Q233" s="3">
        <f t="shared" si="59"/>
        <v>-3.9484126984126983E-2</v>
      </c>
    </row>
    <row r="234" spans="1:17" x14ac:dyDescent="0.25">
      <c r="A234">
        <f t="shared" si="60"/>
        <v>238</v>
      </c>
      <c r="B234" s="4">
        <f t="shared" si="55"/>
        <v>19.280334728033473</v>
      </c>
      <c r="C234">
        <f t="shared" si="61"/>
        <v>51.866319444444443</v>
      </c>
      <c r="E234" s="16">
        <f t="shared" si="66"/>
        <v>135</v>
      </c>
      <c r="F234" s="6">
        <f t="shared" si="62"/>
        <v>34</v>
      </c>
      <c r="G234" s="6">
        <f t="shared" si="67"/>
        <v>101</v>
      </c>
      <c r="H234" s="33">
        <f t="shared" si="68"/>
        <v>12.875</v>
      </c>
      <c r="I234" s="33">
        <f t="shared" si="69"/>
        <v>39</v>
      </c>
      <c r="J234" s="20">
        <f t="shared" si="72"/>
        <v>0.24819277108433735</v>
      </c>
      <c r="K234" s="19">
        <f t="shared" si="70"/>
        <v>19.277108433734941</v>
      </c>
      <c r="L234" s="21">
        <f t="shared" si="71"/>
        <v>-1.6733601070944741E-4</v>
      </c>
      <c r="N234">
        <f t="shared" si="56"/>
        <v>6</v>
      </c>
      <c r="O234">
        <f t="shared" si="65"/>
        <v>94</v>
      </c>
      <c r="P234" s="1">
        <f t="shared" si="58"/>
        <v>4876.25</v>
      </c>
      <c r="Q234" s="3">
        <f t="shared" si="59"/>
        <v>-3.2490079365079368E-2</v>
      </c>
    </row>
    <row r="235" spans="1:17" x14ac:dyDescent="0.25">
      <c r="A235">
        <f t="shared" si="60"/>
        <v>239</v>
      </c>
      <c r="B235" s="4">
        <f t="shared" si="55"/>
        <v>19.2</v>
      </c>
      <c r="C235">
        <f t="shared" si="61"/>
        <v>52.083333333333336</v>
      </c>
      <c r="E235" s="16">
        <f t="shared" si="66"/>
        <v>135</v>
      </c>
      <c r="F235" s="6">
        <f t="shared" si="62"/>
        <v>34</v>
      </c>
      <c r="G235" s="6">
        <f t="shared" si="67"/>
        <v>101</v>
      </c>
      <c r="H235" s="33">
        <f t="shared" si="68"/>
        <v>12.875</v>
      </c>
      <c r="I235" s="33">
        <f t="shared" si="69"/>
        <v>39</v>
      </c>
      <c r="J235" s="20">
        <f t="shared" si="72"/>
        <v>0.24819277108433735</v>
      </c>
      <c r="K235" s="19">
        <f t="shared" si="70"/>
        <v>19.277108433734941</v>
      </c>
      <c r="L235" s="21">
        <f t="shared" si="71"/>
        <v>4.016064257028237E-3</v>
      </c>
      <c r="N235">
        <f t="shared" si="56"/>
        <v>6</v>
      </c>
      <c r="O235">
        <f t="shared" si="65"/>
        <v>94</v>
      </c>
      <c r="P235" s="1">
        <f t="shared" si="58"/>
        <v>4876.25</v>
      </c>
      <c r="Q235" s="3">
        <f t="shared" si="59"/>
        <v>-3.2490079365079368E-2</v>
      </c>
    </row>
    <row r="236" spans="1:17" x14ac:dyDescent="0.25">
      <c r="A236">
        <f t="shared" si="60"/>
        <v>240</v>
      </c>
      <c r="B236" s="4">
        <f t="shared" si="55"/>
        <v>19.120331950207468</v>
      </c>
      <c r="C236">
        <f t="shared" si="61"/>
        <v>52.300347222222221</v>
      </c>
      <c r="E236" s="16">
        <f t="shared" si="66"/>
        <v>136</v>
      </c>
      <c r="F236" s="6">
        <f t="shared" si="62"/>
        <v>34</v>
      </c>
      <c r="G236" s="6">
        <f t="shared" si="67"/>
        <v>102</v>
      </c>
      <c r="H236" s="33">
        <f t="shared" si="68"/>
        <v>12.875</v>
      </c>
      <c r="I236" s="33">
        <f t="shared" si="69"/>
        <v>39.375</v>
      </c>
      <c r="J236" s="20">
        <f t="shared" si="72"/>
        <v>0.24641148325358853</v>
      </c>
      <c r="K236" s="19">
        <f t="shared" si="70"/>
        <v>19.138755980861244</v>
      </c>
      <c r="L236" s="21">
        <f t="shared" si="71"/>
        <v>9.6358320042534847E-4</v>
      </c>
      <c r="N236">
        <f t="shared" si="56"/>
        <v>6</v>
      </c>
      <c r="O236">
        <f t="shared" si="65"/>
        <v>94</v>
      </c>
      <c r="P236" s="1">
        <f t="shared" si="58"/>
        <v>4911.5</v>
      </c>
      <c r="Q236" s="3">
        <f t="shared" si="59"/>
        <v>-2.5496031746031746E-2</v>
      </c>
    </row>
    <row r="237" spans="1:17" x14ac:dyDescent="0.25">
      <c r="A237">
        <f t="shared" si="60"/>
        <v>241</v>
      </c>
      <c r="B237" s="4">
        <f t="shared" si="55"/>
        <v>19.041322314049587</v>
      </c>
      <c r="C237">
        <f t="shared" si="61"/>
        <v>52.517361111111107</v>
      </c>
      <c r="E237" s="16">
        <f t="shared" si="66"/>
        <v>137</v>
      </c>
      <c r="F237" s="6">
        <f t="shared" si="62"/>
        <v>34</v>
      </c>
      <c r="G237" s="6">
        <f t="shared" si="67"/>
        <v>103</v>
      </c>
      <c r="H237" s="33">
        <f t="shared" si="68"/>
        <v>12.875</v>
      </c>
      <c r="I237" s="33">
        <f t="shared" si="69"/>
        <v>39.75</v>
      </c>
      <c r="J237" s="20">
        <f t="shared" si="72"/>
        <v>0.24465558194774348</v>
      </c>
      <c r="K237" s="19">
        <f t="shared" si="70"/>
        <v>19.002375296912113</v>
      </c>
      <c r="L237" s="21">
        <f t="shared" si="71"/>
        <v>-2.0453945632093523E-3</v>
      </c>
      <c r="N237">
        <f t="shared" si="56"/>
        <v>6</v>
      </c>
      <c r="O237">
        <f t="shared" si="65"/>
        <v>94</v>
      </c>
      <c r="P237" s="1">
        <f t="shared" si="58"/>
        <v>4946.75</v>
      </c>
      <c r="Q237" s="3">
        <f t="shared" si="59"/>
        <v>-1.8501984126984127E-2</v>
      </c>
    </row>
    <row r="238" spans="1:17" x14ac:dyDescent="0.25">
      <c r="A238">
        <f t="shared" si="60"/>
        <v>242</v>
      </c>
      <c r="B238" s="4">
        <f t="shared" si="55"/>
        <v>18.962962962962962</v>
      </c>
      <c r="C238">
        <f t="shared" si="61"/>
        <v>52.734375</v>
      </c>
      <c r="E238" s="16">
        <f t="shared" si="66"/>
        <v>137</v>
      </c>
      <c r="F238" s="6">
        <f t="shared" si="62"/>
        <v>34</v>
      </c>
      <c r="G238" s="6">
        <f t="shared" si="67"/>
        <v>103</v>
      </c>
      <c r="H238" s="33">
        <f t="shared" si="68"/>
        <v>12.875</v>
      </c>
      <c r="I238" s="33">
        <f t="shared" si="69"/>
        <v>39.75</v>
      </c>
      <c r="J238" s="20">
        <f t="shared" si="72"/>
        <v>0.24465558194774348</v>
      </c>
      <c r="K238" s="19">
        <f t="shared" si="70"/>
        <v>19.002375296912113</v>
      </c>
      <c r="L238" s="21">
        <f t="shared" si="71"/>
        <v>2.0783847980997833E-3</v>
      </c>
      <c r="N238">
        <f t="shared" si="56"/>
        <v>6</v>
      </c>
      <c r="O238">
        <f t="shared" si="65"/>
        <v>94</v>
      </c>
      <c r="P238" s="1">
        <f t="shared" si="58"/>
        <v>4946.75</v>
      </c>
      <c r="Q238" s="3">
        <f t="shared" si="59"/>
        <v>-1.8501984126984127E-2</v>
      </c>
    </row>
    <row r="239" spans="1:17" x14ac:dyDescent="0.25">
      <c r="A239">
        <f t="shared" si="60"/>
        <v>243</v>
      </c>
      <c r="B239" s="4">
        <f t="shared" si="55"/>
        <v>18.885245901639344</v>
      </c>
      <c r="C239">
        <f t="shared" si="61"/>
        <v>52.951388888888893</v>
      </c>
      <c r="E239" s="16">
        <f t="shared" si="66"/>
        <v>138</v>
      </c>
      <c r="F239" s="6">
        <f t="shared" si="62"/>
        <v>35</v>
      </c>
      <c r="G239" s="6">
        <f t="shared" si="67"/>
        <v>103</v>
      </c>
      <c r="H239" s="33">
        <f t="shared" si="68"/>
        <v>13.25</v>
      </c>
      <c r="I239" s="33">
        <f t="shared" si="69"/>
        <v>39.75</v>
      </c>
      <c r="J239" s="20">
        <f t="shared" si="72"/>
        <v>0.25</v>
      </c>
      <c r="K239" s="19">
        <f t="shared" si="70"/>
        <v>18.867924528301888</v>
      </c>
      <c r="L239" s="21">
        <f t="shared" si="71"/>
        <v>-9.1719077568126284E-4</v>
      </c>
      <c r="N239">
        <f t="shared" si="56"/>
        <v>6</v>
      </c>
      <c r="O239">
        <f t="shared" si="65"/>
        <v>94</v>
      </c>
      <c r="P239" s="1">
        <f t="shared" si="58"/>
        <v>4982</v>
      </c>
      <c r="Q239" s="3">
        <f t="shared" si="59"/>
        <v>-1.1507936507936509E-2</v>
      </c>
    </row>
    <row r="240" spans="1:17" x14ac:dyDescent="0.25">
      <c r="A240">
        <f t="shared" si="60"/>
        <v>244</v>
      </c>
      <c r="B240" s="4">
        <f t="shared" si="55"/>
        <v>18.808163265306124</v>
      </c>
      <c r="C240">
        <f t="shared" si="61"/>
        <v>53.168402777777771</v>
      </c>
      <c r="E240" s="16">
        <f t="shared" si="66"/>
        <v>138</v>
      </c>
      <c r="F240" s="6">
        <f t="shared" si="62"/>
        <v>35</v>
      </c>
      <c r="G240" s="6">
        <f t="shared" si="67"/>
        <v>103</v>
      </c>
      <c r="H240" s="33">
        <f t="shared" si="68"/>
        <v>13.25</v>
      </c>
      <c r="I240" s="33">
        <f t="shared" si="69"/>
        <v>39.75</v>
      </c>
      <c r="J240" s="20">
        <f t="shared" si="72"/>
        <v>0.25</v>
      </c>
      <c r="K240" s="19">
        <f t="shared" si="70"/>
        <v>18.867924528301888</v>
      </c>
      <c r="L240" s="21">
        <f t="shared" si="71"/>
        <v>3.1774109014674752E-3</v>
      </c>
      <c r="N240">
        <f t="shared" si="56"/>
        <v>6</v>
      </c>
      <c r="O240">
        <f t="shared" si="65"/>
        <v>94</v>
      </c>
      <c r="P240" s="1">
        <f t="shared" si="58"/>
        <v>4982</v>
      </c>
      <c r="Q240" s="3">
        <f t="shared" si="59"/>
        <v>-1.1507936507936509E-2</v>
      </c>
    </row>
    <row r="241" spans="1:17" x14ac:dyDescent="0.25">
      <c r="A241">
        <f t="shared" si="60"/>
        <v>245</v>
      </c>
      <c r="B241" s="4">
        <f t="shared" si="55"/>
        <v>18.73170731707317</v>
      </c>
      <c r="C241">
        <f t="shared" si="61"/>
        <v>53.385416666666671</v>
      </c>
      <c r="E241" s="16">
        <f t="shared" si="66"/>
        <v>139</v>
      </c>
      <c r="F241" s="6">
        <f t="shared" si="62"/>
        <v>35</v>
      </c>
      <c r="G241" s="6">
        <f t="shared" si="67"/>
        <v>104</v>
      </c>
      <c r="H241" s="33">
        <f t="shared" si="68"/>
        <v>13.25</v>
      </c>
      <c r="I241" s="33">
        <f t="shared" si="69"/>
        <v>40.125</v>
      </c>
      <c r="J241" s="20">
        <f t="shared" si="72"/>
        <v>0.24824355971896955</v>
      </c>
      <c r="K241" s="19">
        <f t="shared" si="70"/>
        <v>18.735362997658079</v>
      </c>
      <c r="L241" s="21">
        <f t="shared" si="71"/>
        <v>1.951600312256376E-4</v>
      </c>
      <c r="N241">
        <f t="shared" si="56"/>
        <v>6</v>
      </c>
      <c r="O241">
        <f t="shared" si="65"/>
        <v>94</v>
      </c>
      <c r="P241" s="1">
        <f t="shared" si="58"/>
        <v>5017.25</v>
      </c>
      <c r="Q241" s="3">
        <f t="shared" si="59"/>
        <v>-4.5138888888888885E-3</v>
      </c>
    </row>
    <row r="242" spans="1:17" x14ac:dyDescent="0.25">
      <c r="A242">
        <f t="shared" si="60"/>
        <v>246</v>
      </c>
      <c r="B242" s="4">
        <f t="shared" si="55"/>
        <v>18.655870445344128</v>
      </c>
      <c r="C242">
        <f t="shared" si="61"/>
        <v>53.602430555555557</v>
      </c>
      <c r="E242" s="16">
        <f t="shared" si="66"/>
        <v>139</v>
      </c>
      <c r="F242" s="6">
        <f t="shared" si="62"/>
        <v>35</v>
      </c>
      <c r="G242" s="6">
        <f t="shared" si="67"/>
        <v>104</v>
      </c>
      <c r="H242" s="33">
        <f t="shared" si="68"/>
        <v>13.25</v>
      </c>
      <c r="I242" s="33">
        <f t="shared" si="69"/>
        <v>40.125</v>
      </c>
      <c r="J242" s="20">
        <f t="shared" si="72"/>
        <v>0.24824355971896955</v>
      </c>
      <c r="K242" s="19">
        <f t="shared" si="70"/>
        <v>18.735362997658079</v>
      </c>
      <c r="L242" s="21">
        <f t="shared" si="71"/>
        <v>4.2609940150924331E-3</v>
      </c>
      <c r="N242">
        <f t="shared" si="56"/>
        <v>6</v>
      </c>
      <c r="O242">
        <f t="shared" si="65"/>
        <v>94</v>
      </c>
      <c r="P242" s="1">
        <f t="shared" si="58"/>
        <v>5017.25</v>
      </c>
      <c r="Q242" s="3">
        <f t="shared" si="59"/>
        <v>-4.5138888888888885E-3</v>
      </c>
    </row>
    <row r="243" spans="1:17" x14ac:dyDescent="0.25">
      <c r="A243">
        <f t="shared" si="60"/>
        <v>247</v>
      </c>
      <c r="B243" s="4">
        <f t="shared" si="55"/>
        <v>18.580645161290324</v>
      </c>
      <c r="C243">
        <f t="shared" si="61"/>
        <v>53.819444444444443</v>
      </c>
      <c r="E243" s="16">
        <f t="shared" si="66"/>
        <v>140</v>
      </c>
      <c r="F243" s="6">
        <f t="shared" si="62"/>
        <v>35</v>
      </c>
      <c r="G243" s="6">
        <f t="shared" si="67"/>
        <v>105</v>
      </c>
      <c r="H243" s="33">
        <f t="shared" si="68"/>
        <v>13.25</v>
      </c>
      <c r="I243" s="33">
        <f t="shared" si="69"/>
        <v>40.5</v>
      </c>
      <c r="J243" s="20">
        <f t="shared" si="72"/>
        <v>0.24651162790697675</v>
      </c>
      <c r="K243" s="19">
        <f t="shared" si="70"/>
        <v>18.604651162790699</v>
      </c>
      <c r="L243" s="21">
        <f t="shared" si="71"/>
        <v>1.2919896640826772E-3</v>
      </c>
      <c r="N243">
        <f t="shared" si="56"/>
        <v>6</v>
      </c>
      <c r="O243">
        <f>ROUNDDOWN(N243*$R$3/8,0)</f>
        <v>94</v>
      </c>
      <c r="P243" s="1">
        <f t="shared" si="58"/>
        <v>5052.5</v>
      </c>
      <c r="Q243" s="3">
        <f t="shared" si="59"/>
        <v>2.48015873015873E-3</v>
      </c>
    </row>
    <row r="244" spans="1:17" x14ac:dyDescent="0.25">
      <c r="A244">
        <f t="shared" si="60"/>
        <v>248</v>
      </c>
      <c r="B244" s="4">
        <f t="shared" si="55"/>
        <v>18.506024096385541</v>
      </c>
      <c r="C244">
        <f t="shared" si="61"/>
        <v>54.036458333333336</v>
      </c>
      <c r="E244" s="16">
        <f t="shared" si="66"/>
        <v>141</v>
      </c>
      <c r="F244" s="6">
        <f t="shared" si="62"/>
        <v>35</v>
      </c>
      <c r="G244" s="6">
        <f t="shared" si="67"/>
        <v>106</v>
      </c>
      <c r="H244" s="33">
        <f t="shared" si="68"/>
        <v>13.25</v>
      </c>
      <c r="I244" s="33">
        <f t="shared" si="69"/>
        <v>40.875</v>
      </c>
      <c r="J244" s="20">
        <f t="shared" si="72"/>
        <v>0.24480369515011546</v>
      </c>
      <c r="K244" s="19">
        <f t="shared" si="70"/>
        <v>18.475750577367204</v>
      </c>
      <c r="L244" s="21">
        <f t="shared" si="71"/>
        <v>-1.63587374903774E-3</v>
      </c>
      <c r="N244">
        <f t="shared" si="56"/>
        <v>6</v>
      </c>
      <c r="O244">
        <f t="shared" si="65"/>
        <v>94</v>
      </c>
      <c r="P244" s="1">
        <f t="shared" si="58"/>
        <v>5087.75</v>
      </c>
      <c r="Q244" s="3">
        <f t="shared" si="59"/>
        <v>9.4742063492063485E-3</v>
      </c>
    </row>
    <row r="245" spans="1:17" x14ac:dyDescent="0.25">
      <c r="A245">
        <f t="shared" si="60"/>
        <v>249</v>
      </c>
      <c r="B245" s="4">
        <f t="shared" si="55"/>
        <v>18.431999999999999</v>
      </c>
      <c r="C245">
        <f t="shared" si="61"/>
        <v>54.253472222222229</v>
      </c>
      <c r="E245" s="16">
        <f t="shared" si="66"/>
        <v>141</v>
      </c>
      <c r="F245" s="6">
        <f t="shared" si="62"/>
        <v>35</v>
      </c>
      <c r="G245" s="6">
        <f t="shared" si="67"/>
        <v>106</v>
      </c>
      <c r="H245" s="33">
        <f t="shared" si="68"/>
        <v>13.25</v>
      </c>
      <c r="I245" s="33">
        <f t="shared" si="69"/>
        <v>40.875</v>
      </c>
      <c r="J245" s="20">
        <f t="shared" si="72"/>
        <v>0.24480369515011546</v>
      </c>
      <c r="K245" s="19">
        <f t="shared" si="70"/>
        <v>18.475750577367204</v>
      </c>
      <c r="L245" s="21">
        <f t="shared" si="71"/>
        <v>2.3736207338978833E-3</v>
      </c>
      <c r="N245">
        <f t="shared" si="56"/>
        <v>6</v>
      </c>
      <c r="O245">
        <f t="shared" si="65"/>
        <v>94</v>
      </c>
      <c r="P245" s="1">
        <f t="shared" si="58"/>
        <v>5087.75</v>
      </c>
      <c r="Q245" s="3">
        <f t="shared" si="59"/>
        <v>9.4742063492063485E-3</v>
      </c>
    </row>
    <row r="246" spans="1:17" x14ac:dyDescent="0.25">
      <c r="A246">
        <f t="shared" si="60"/>
        <v>250</v>
      </c>
      <c r="B246" s="4">
        <f t="shared" si="55"/>
        <v>18.358565737051794</v>
      </c>
      <c r="C246">
        <f t="shared" si="61"/>
        <v>54.470486111111107</v>
      </c>
      <c r="E246" s="16">
        <f t="shared" si="66"/>
        <v>142</v>
      </c>
      <c r="F246" s="6">
        <f t="shared" si="62"/>
        <v>36</v>
      </c>
      <c r="G246" s="6">
        <f t="shared" si="67"/>
        <v>106</v>
      </c>
      <c r="H246" s="33">
        <f t="shared" si="68"/>
        <v>13.625</v>
      </c>
      <c r="I246" s="33">
        <f t="shared" si="69"/>
        <v>40.875</v>
      </c>
      <c r="J246" s="20">
        <f t="shared" si="72"/>
        <v>0.25</v>
      </c>
      <c r="K246" s="19">
        <f t="shared" si="70"/>
        <v>18.348623853211009</v>
      </c>
      <c r="L246" s="21">
        <f t="shared" si="71"/>
        <v>-5.4153924566775833E-4</v>
      </c>
      <c r="N246">
        <f t="shared" si="56"/>
        <v>6</v>
      </c>
      <c r="O246">
        <f t="shared" si="65"/>
        <v>94</v>
      </c>
      <c r="P246" s="1">
        <f t="shared" si="58"/>
        <v>5123</v>
      </c>
      <c r="Q246" s="3">
        <f t="shared" si="59"/>
        <v>1.6468253968253969E-2</v>
      </c>
    </row>
    <row r="247" spans="1:17" x14ac:dyDescent="0.25">
      <c r="A247">
        <f t="shared" si="60"/>
        <v>251</v>
      </c>
      <c r="B247" s="4">
        <f t="shared" si="55"/>
        <v>18.285714285714285</v>
      </c>
      <c r="C247">
        <f t="shared" si="61"/>
        <v>54.6875</v>
      </c>
      <c r="E247" s="16">
        <f t="shared" si="66"/>
        <v>142</v>
      </c>
      <c r="F247" s="6">
        <f t="shared" si="62"/>
        <v>36</v>
      </c>
      <c r="G247" s="6">
        <f t="shared" si="67"/>
        <v>106</v>
      </c>
      <c r="H247" s="33">
        <f t="shared" si="68"/>
        <v>13.625</v>
      </c>
      <c r="I247" s="33">
        <f t="shared" si="69"/>
        <v>40.875</v>
      </c>
      <c r="J247" s="20">
        <f t="shared" si="72"/>
        <v>0.25</v>
      </c>
      <c r="K247" s="19">
        <f t="shared" si="70"/>
        <v>18.348623853211009</v>
      </c>
      <c r="L247" s="21">
        <f t="shared" si="71"/>
        <v>3.4403669724771269E-3</v>
      </c>
      <c r="N247">
        <f t="shared" si="56"/>
        <v>6</v>
      </c>
      <c r="O247">
        <f t="shared" si="65"/>
        <v>94</v>
      </c>
      <c r="P247" s="1">
        <f t="shared" si="58"/>
        <v>5123</v>
      </c>
      <c r="Q247" s="3">
        <f t="shared" si="59"/>
        <v>1.6468253968253969E-2</v>
      </c>
    </row>
    <row r="248" spans="1:17" x14ac:dyDescent="0.25">
      <c r="A248">
        <f t="shared" si="60"/>
        <v>252</v>
      </c>
      <c r="B248" s="4">
        <f t="shared" si="55"/>
        <v>18.213438735177867</v>
      </c>
      <c r="C248">
        <f t="shared" si="61"/>
        <v>54.904513888888886</v>
      </c>
      <c r="E248" s="16">
        <f t="shared" si="66"/>
        <v>143</v>
      </c>
      <c r="F248" s="6">
        <f t="shared" si="62"/>
        <v>36</v>
      </c>
      <c r="G248" s="6">
        <f t="shared" si="67"/>
        <v>107</v>
      </c>
      <c r="H248" s="33">
        <f t="shared" si="68"/>
        <v>13.625</v>
      </c>
      <c r="I248" s="33">
        <f t="shared" si="69"/>
        <v>41.25</v>
      </c>
      <c r="J248" s="20">
        <f t="shared" si="72"/>
        <v>0.24829157175398633</v>
      </c>
      <c r="K248" s="19">
        <f t="shared" si="70"/>
        <v>18.223234624145785</v>
      </c>
      <c r="L248" s="21">
        <f t="shared" si="71"/>
        <v>5.3783852189308843E-4</v>
      </c>
      <c r="N248">
        <f t="shared" si="56"/>
        <v>6</v>
      </c>
      <c r="O248">
        <f t="shared" si="65"/>
        <v>94</v>
      </c>
      <c r="P248" s="1">
        <f t="shared" si="58"/>
        <v>5158.25</v>
      </c>
      <c r="Q248" s="3">
        <f t="shared" si="59"/>
        <v>2.3462301587301587E-2</v>
      </c>
    </row>
    <row r="249" spans="1:17" x14ac:dyDescent="0.25">
      <c r="A249">
        <f t="shared" si="60"/>
        <v>253</v>
      </c>
      <c r="B249" s="4">
        <f t="shared" si="55"/>
        <v>18.141732283464567</v>
      </c>
      <c r="C249">
        <f t="shared" si="61"/>
        <v>55.121527777777779</v>
      </c>
      <c r="E249" s="16">
        <f t="shared" si="66"/>
        <v>144</v>
      </c>
      <c r="F249" s="6">
        <f t="shared" si="62"/>
        <v>36</v>
      </c>
      <c r="G249" s="6">
        <f t="shared" si="67"/>
        <v>108</v>
      </c>
      <c r="H249" s="33">
        <f t="shared" si="68"/>
        <v>13.625</v>
      </c>
      <c r="I249" s="33">
        <f t="shared" si="69"/>
        <v>41.625</v>
      </c>
      <c r="J249" s="20">
        <f t="shared" si="72"/>
        <v>0.24660633484162897</v>
      </c>
      <c r="K249" s="19">
        <f t="shared" si="70"/>
        <v>18.099547511312217</v>
      </c>
      <c r="L249" s="21">
        <f t="shared" si="71"/>
        <v>-2.325289089994978E-3</v>
      </c>
      <c r="N249">
        <f t="shared" si="56"/>
        <v>6</v>
      </c>
      <c r="O249">
        <f t="shared" si="65"/>
        <v>94</v>
      </c>
      <c r="P249" s="1">
        <f t="shared" si="58"/>
        <v>5193.5</v>
      </c>
      <c r="Q249" s="3">
        <f t="shared" si="59"/>
        <v>3.0456349206349206E-2</v>
      </c>
    </row>
    <row r="250" spans="1:17" x14ac:dyDescent="0.25">
      <c r="A250">
        <f t="shared" si="60"/>
        <v>254</v>
      </c>
      <c r="B250" s="4">
        <f t="shared" si="55"/>
        <v>18.070588235294117</v>
      </c>
      <c r="C250">
        <f t="shared" si="61"/>
        <v>55.338541666666664</v>
      </c>
      <c r="E250" s="16">
        <f t="shared" si="66"/>
        <v>144</v>
      </c>
      <c r="F250" s="6">
        <f t="shared" si="62"/>
        <v>36</v>
      </c>
      <c r="G250" s="6">
        <f t="shared" si="67"/>
        <v>108</v>
      </c>
      <c r="H250" s="33">
        <f t="shared" si="68"/>
        <v>13.625</v>
      </c>
      <c r="I250" s="33">
        <f t="shared" si="69"/>
        <v>41.625</v>
      </c>
      <c r="J250" s="20">
        <f t="shared" si="72"/>
        <v>0.24660633484162897</v>
      </c>
      <c r="K250" s="19">
        <f t="shared" si="70"/>
        <v>18.099547511312217</v>
      </c>
      <c r="L250" s="21">
        <f t="shared" si="71"/>
        <v>1.6025641025640969E-3</v>
      </c>
      <c r="N250">
        <f t="shared" si="56"/>
        <v>6</v>
      </c>
      <c r="O250">
        <f t="shared" si="65"/>
        <v>94</v>
      </c>
      <c r="P250" s="1">
        <f t="shared" si="58"/>
        <v>5193.5</v>
      </c>
      <c r="Q250" s="3">
        <f t="shared" si="59"/>
        <v>3.0456349206349206E-2</v>
      </c>
    </row>
    <row r="251" spans="1:17" x14ac:dyDescent="0.25">
      <c r="H251" s="33"/>
      <c r="I251" s="33"/>
      <c r="J251" s="20"/>
      <c r="K251" s="19"/>
      <c r="L251" s="21"/>
    </row>
    <row r="252" spans="1:17" x14ac:dyDescent="0.25">
      <c r="H252" s="33"/>
      <c r="I252" s="33"/>
      <c r="J252" s="20"/>
      <c r="K252" s="19"/>
      <c r="L252" s="21"/>
    </row>
  </sheetData>
  <mergeCells count="4">
    <mergeCell ref="A2:C2"/>
    <mergeCell ref="N2:Q2"/>
    <mergeCell ref="E2:L2"/>
    <mergeCell ref="A1:Q1"/>
  </mergeCells>
  <pageMargins left="0.70866141732283472" right="0.70866141732283472" top="0.55118110236220474" bottom="0.55118110236220474" header="0.31496062992125984" footer="0.31496062992125984"/>
  <pageSetup paperSize="9" scale="51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abSelected="1" topLeftCell="A103" zoomScaleNormal="100" workbookViewId="0">
      <selection activeCell="F116" sqref="F116"/>
    </sheetView>
  </sheetViews>
  <sheetFormatPr defaultRowHeight="15" x14ac:dyDescent="0.25"/>
  <cols>
    <col min="1" max="1" width="12" bestFit="1" customWidth="1"/>
    <col min="2" max="2" width="9.140625" style="4"/>
    <col min="4" max="4" width="9.7109375" style="16" customWidth="1"/>
    <col min="5" max="5" width="32.7109375" style="16" customWidth="1"/>
    <col min="6" max="6" width="32.7109375" style="6" customWidth="1"/>
    <col min="7" max="7" width="32.7109375" style="4" customWidth="1"/>
    <col min="8" max="8" width="32.7109375" style="3" customWidth="1"/>
  </cols>
  <sheetData>
    <row r="1" spans="1:8" ht="18.75" x14ac:dyDescent="0.25">
      <c r="A1" s="49" t="s">
        <v>20</v>
      </c>
      <c r="B1" s="50"/>
      <c r="C1" s="50"/>
      <c r="D1" s="50"/>
      <c r="E1" s="50"/>
      <c r="F1" s="50"/>
      <c r="G1" s="50"/>
      <c r="H1" s="50"/>
    </row>
    <row r="2" spans="1:8" x14ac:dyDescent="0.25">
      <c r="A2" s="40" t="s">
        <v>7</v>
      </c>
      <c r="B2" s="41"/>
      <c r="C2" s="42"/>
      <c r="E2" s="46" t="s">
        <v>21</v>
      </c>
      <c r="F2" s="47"/>
      <c r="G2" s="47"/>
      <c r="H2" s="48"/>
    </row>
    <row r="3" spans="1:8" s="2" customFormat="1" ht="38.25" x14ac:dyDescent="0.2">
      <c r="A3" s="25" t="s">
        <v>0</v>
      </c>
      <c r="B3" s="28" t="s">
        <v>8</v>
      </c>
      <c r="C3" s="36" t="s">
        <v>9</v>
      </c>
      <c r="D3" s="26"/>
      <c r="E3" s="39" t="s">
        <v>22</v>
      </c>
      <c r="F3" s="38" t="s">
        <v>23</v>
      </c>
      <c r="G3" s="28" t="s">
        <v>24</v>
      </c>
      <c r="H3" s="29" t="s">
        <v>1</v>
      </c>
    </row>
    <row r="4" spans="1:8" x14ac:dyDescent="0.25">
      <c r="A4">
        <v>8</v>
      </c>
      <c r="B4" s="4">
        <f t="shared" ref="B4:B67" si="0">4608/(A4+1)</f>
        <v>512</v>
      </c>
      <c r="C4">
        <f>1000/B4</f>
        <v>1.953125</v>
      </c>
      <c r="E4" s="16">
        <f>ROUND((C4/0.625)-1,0)</f>
        <v>2</v>
      </c>
      <c r="F4" s="6">
        <f>ROUND((E4+1)*46/16-1,0)</f>
        <v>8</v>
      </c>
      <c r="G4" s="19">
        <f>4608/(F4+1)</f>
        <v>512</v>
      </c>
      <c r="H4" s="21">
        <f>(G4-B4)/B4</f>
        <v>0</v>
      </c>
    </row>
    <row r="5" spans="1:8" x14ac:dyDescent="0.25">
      <c r="A5">
        <f>A4+1</f>
        <v>9</v>
      </c>
      <c r="B5" s="4">
        <f t="shared" si="0"/>
        <v>460.8</v>
      </c>
      <c r="C5">
        <f>1000/B5</f>
        <v>2.1701388888888888</v>
      </c>
      <c r="E5" s="16">
        <f t="shared" ref="E5:E16" si="1">ROUND((C5/0.625)-1,0)</f>
        <v>2</v>
      </c>
      <c r="F5" s="6">
        <f t="shared" ref="F5:F68" si="2">ROUND((E5+1)*46/16-1,0)</f>
        <v>8</v>
      </c>
      <c r="G5" s="19">
        <f t="shared" ref="G5:G68" si="3">4608/(F5+1)</f>
        <v>512</v>
      </c>
      <c r="H5" s="21">
        <f>(G5-B5)/B5</f>
        <v>0.11111111111111108</v>
      </c>
    </row>
    <row r="6" spans="1:8" x14ac:dyDescent="0.25">
      <c r="A6">
        <f t="shared" ref="A6:A69" si="4">A5+1</f>
        <v>10</v>
      </c>
      <c r="B6" s="4">
        <f t="shared" si="0"/>
        <v>418.90909090909093</v>
      </c>
      <c r="C6">
        <f t="shared" ref="C6:C69" si="5">1000/B6</f>
        <v>2.3871527777777777</v>
      </c>
      <c r="E6" s="16">
        <f t="shared" si="1"/>
        <v>3</v>
      </c>
      <c r="F6" s="6">
        <f t="shared" si="2"/>
        <v>11</v>
      </c>
      <c r="G6" s="19">
        <f t="shared" si="3"/>
        <v>384</v>
      </c>
      <c r="H6" s="21">
        <f>(G6-B6)/B6</f>
        <v>-8.3333333333333384E-2</v>
      </c>
    </row>
    <row r="7" spans="1:8" x14ac:dyDescent="0.25">
      <c r="A7">
        <f t="shared" si="4"/>
        <v>11</v>
      </c>
      <c r="B7" s="4">
        <f t="shared" si="0"/>
        <v>384</v>
      </c>
      <c r="C7">
        <f t="shared" si="5"/>
        <v>2.6041666666666665</v>
      </c>
      <c r="E7" s="16">
        <f t="shared" si="1"/>
        <v>3</v>
      </c>
      <c r="F7" s="6">
        <f t="shared" si="2"/>
        <v>11</v>
      </c>
      <c r="G7" s="19">
        <f t="shared" si="3"/>
        <v>384</v>
      </c>
      <c r="H7" s="21">
        <f>(G7-B7)/B7</f>
        <v>0</v>
      </c>
    </row>
    <row r="8" spans="1:8" x14ac:dyDescent="0.25">
      <c r="A8">
        <f t="shared" si="4"/>
        <v>12</v>
      </c>
      <c r="B8" s="4">
        <f t="shared" si="0"/>
        <v>354.46153846153845</v>
      </c>
      <c r="C8">
        <f t="shared" si="5"/>
        <v>2.8211805555555558</v>
      </c>
      <c r="E8" s="16">
        <f t="shared" si="1"/>
        <v>4</v>
      </c>
      <c r="F8" s="6">
        <f t="shared" si="2"/>
        <v>13</v>
      </c>
      <c r="G8" s="19">
        <f t="shared" si="3"/>
        <v>329.14285714285717</v>
      </c>
      <c r="H8" s="21">
        <f>(G8-B8)/B8</f>
        <v>-7.1428571428571341E-2</v>
      </c>
    </row>
    <row r="9" spans="1:8" x14ac:dyDescent="0.25">
      <c r="A9">
        <f t="shared" si="4"/>
        <v>13</v>
      </c>
      <c r="B9" s="4">
        <f t="shared" si="0"/>
        <v>329.14285714285717</v>
      </c>
      <c r="C9">
        <f t="shared" si="5"/>
        <v>3.0381944444444442</v>
      </c>
      <c r="E9" s="16">
        <f t="shared" si="1"/>
        <v>4</v>
      </c>
      <c r="F9" s="6">
        <f t="shared" si="2"/>
        <v>13</v>
      </c>
      <c r="G9" s="19">
        <f t="shared" si="3"/>
        <v>329.14285714285717</v>
      </c>
      <c r="H9" s="21">
        <f>(G9-B9)/B9</f>
        <v>0</v>
      </c>
    </row>
    <row r="10" spans="1:8" x14ac:dyDescent="0.25">
      <c r="A10">
        <f t="shared" si="4"/>
        <v>14</v>
      </c>
      <c r="B10" s="4">
        <f t="shared" si="0"/>
        <v>307.2</v>
      </c>
      <c r="C10">
        <f t="shared" si="5"/>
        <v>3.2552083333333335</v>
      </c>
      <c r="E10" s="16">
        <f t="shared" si="1"/>
        <v>4</v>
      </c>
      <c r="F10" s="6">
        <f t="shared" si="2"/>
        <v>13</v>
      </c>
      <c r="G10" s="19">
        <f t="shared" si="3"/>
        <v>329.14285714285717</v>
      </c>
      <c r="H10" s="21">
        <f>(G10-B10)/B10</f>
        <v>7.142857142857155E-2</v>
      </c>
    </row>
    <row r="11" spans="1:8" x14ac:dyDescent="0.25">
      <c r="A11">
        <f t="shared" si="4"/>
        <v>15</v>
      </c>
      <c r="B11" s="4">
        <f t="shared" si="0"/>
        <v>288</v>
      </c>
      <c r="C11">
        <f t="shared" si="5"/>
        <v>3.4722222222222223</v>
      </c>
      <c r="E11" s="16">
        <f t="shared" si="1"/>
        <v>5</v>
      </c>
      <c r="F11" s="6">
        <f t="shared" si="2"/>
        <v>16</v>
      </c>
      <c r="G11" s="19">
        <f t="shared" si="3"/>
        <v>271.05882352941177</v>
      </c>
      <c r="H11" s="21">
        <f>(G11-B11)/B11</f>
        <v>-5.8823529411764691E-2</v>
      </c>
    </row>
    <row r="12" spans="1:8" x14ac:dyDescent="0.25">
      <c r="A12">
        <f t="shared" si="4"/>
        <v>16</v>
      </c>
      <c r="B12" s="4">
        <f t="shared" si="0"/>
        <v>271.05882352941177</v>
      </c>
      <c r="C12">
        <f t="shared" si="5"/>
        <v>3.6892361111111112</v>
      </c>
      <c r="E12" s="16">
        <f t="shared" si="1"/>
        <v>5</v>
      </c>
      <c r="F12" s="6">
        <f t="shared" si="2"/>
        <v>16</v>
      </c>
      <c r="G12" s="19">
        <f t="shared" si="3"/>
        <v>271.05882352941177</v>
      </c>
      <c r="H12" s="21">
        <f>(G12-B12)/B12</f>
        <v>0</v>
      </c>
    </row>
    <row r="13" spans="1:8" x14ac:dyDescent="0.25">
      <c r="A13">
        <f t="shared" si="4"/>
        <v>17</v>
      </c>
      <c r="B13" s="4">
        <f t="shared" si="0"/>
        <v>256</v>
      </c>
      <c r="C13">
        <f t="shared" si="5"/>
        <v>3.90625</v>
      </c>
      <c r="E13" s="16">
        <f t="shared" si="1"/>
        <v>5</v>
      </c>
      <c r="F13" s="6">
        <f t="shared" si="2"/>
        <v>16</v>
      </c>
      <c r="G13" s="19">
        <f t="shared" si="3"/>
        <v>271.05882352941177</v>
      </c>
      <c r="H13" s="21">
        <f>(G13-B13)/B13</f>
        <v>5.8823529411764719E-2</v>
      </c>
    </row>
    <row r="14" spans="1:8" x14ac:dyDescent="0.25">
      <c r="A14">
        <f t="shared" si="4"/>
        <v>18</v>
      </c>
      <c r="B14" s="4">
        <f t="shared" si="0"/>
        <v>242.52631578947367</v>
      </c>
      <c r="C14">
        <f t="shared" si="5"/>
        <v>4.1232638888888893</v>
      </c>
      <c r="E14" s="16">
        <f t="shared" si="1"/>
        <v>6</v>
      </c>
      <c r="F14" s="6">
        <f t="shared" si="2"/>
        <v>19</v>
      </c>
      <c r="G14" s="19">
        <f t="shared" si="3"/>
        <v>230.4</v>
      </c>
      <c r="H14" s="21">
        <f>(G14-B14)/B14</f>
        <v>-4.9999999999999926E-2</v>
      </c>
    </row>
    <row r="15" spans="1:8" x14ac:dyDescent="0.25">
      <c r="A15">
        <f t="shared" si="4"/>
        <v>19</v>
      </c>
      <c r="B15" s="4">
        <f t="shared" si="0"/>
        <v>230.4</v>
      </c>
      <c r="C15">
        <f t="shared" si="5"/>
        <v>4.3402777777777777</v>
      </c>
      <c r="E15" s="16">
        <f t="shared" si="1"/>
        <v>6</v>
      </c>
      <c r="F15" s="6">
        <f t="shared" si="2"/>
        <v>19</v>
      </c>
      <c r="G15" s="19">
        <f t="shared" si="3"/>
        <v>230.4</v>
      </c>
      <c r="H15" s="21">
        <f>(G15-B15)/B15</f>
        <v>0</v>
      </c>
    </row>
    <row r="16" spans="1:8" x14ac:dyDescent="0.25">
      <c r="A16">
        <f t="shared" si="4"/>
        <v>20</v>
      </c>
      <c r="B16" s="4">
        <f t="shared" si="0"/>
        <v>219.42857142857142</v>
      </c>
      <c r="C16">
        <f t="shared" si="5"/>
        <v>4.557291666666667</v>
      </c>
      <c r="E16" s="16">
        <f t="shared" si="1"/>
        <v>6</v>
      </c>
      <c r="F16" s="6">
        <f t="shared" si="2"/>
        <v>19</v>
      </c>
      <c r="G16" s="19">
        <f t="shared" si="3"/>
        <v>230.4</v>
      </c>
      <c r="H16" s="21">
        <f>(G16-B16)/B16</f>
        <v>5.0000000000000086E-2</v>
      </c>
    </row>
    <row r="17" spans="1:9" x14ac:dyDescent="0.25">
      <c r="A17">
        <f t="shared" si="4"/>
        <v>21</v>
      </c>
      <c r="B17" s="4">
        <f t="shared" si="0"/>
        <v>209.45454545454547</v>
      </c>
      <c r="C17">
        <f t="shared" si="5"/>
        <v>4.7743055555555554</v>
      </c>
      <c r="E17" s="16">
        <f t="shared" ref="E17:E80" si="6">ROUND((C17/0.625)-1,0)</f>
        <v>7</v>
      </c>
      <c r="F17" s="6">
        <f t="shared" si="2"/>
        <v>22</v>
      </c>
      <c r="G17" s="19">
        <f t="shared" si="3"/>
        <v>200.34782608695653</v>
      </c>
      <c r="H17" s="21">
        <f>(G17-B17)/B17</f>
        <v>-4.3478260869565237E-2</v>
      </c>
    </row>
    <row r="18" spans="1:9" x14ac:dyDescent="0.25">
      <c r="A18">
        <f t="shared" si="4"/>
        <v>22</v>
      </c>
      <c r="B18" s="4">
        <f t="shared" si="0"/>
        <v>200.34782608695653</v>
      </c>
      <c r="C18">
        <f t="shared" si="5"/>
        <v>4.9913194444444446</v>
      </c>
      <c r="E18" s="16">
        <f t="shared" si="6"/>
        <v>7</v>
      </c>
      <c r="F18" s="6">
        <f t="shared" si="2"/>
        <v>22</v>
      </c>
      <c r="G18" s="19">
        <f t="shared" si="3"/>
        <v>200.34782608695653</v>
      </c>
      <c r="H18" s="21">
        <f>(G18-B18)/B18</f>
        <v>0</v>
      </c>
    </row>
    <row r="19" spans="1:9" x14ac:dyDescent="0.25">
      <c r="A19">
        <f t="shared" si="4"/>
        <v>23</v>
      </c>
      <c r="B19" s="4">
        <f t="shared" si="0"/>
        <v>192</v>
      </c>
      <c r="C19">
        <f t="shared" si="5"/>
        <v>5.208333333333333</v>
      </c>
      <c r="E19" s="16">
        <f t="shared" si="6"/>
        <v>7</v>
      </c>
      <c r="F19" s="6">
        <f t="shared" si="2"/>
        <v>22</v>
      </c>
      <c r="G19" s="19">
        <f t="shared" si="3"/>
        <v>200.34782608695653</v>
      </c>
      <c r="H19" s="21">
        <f>(G19-B19)/B19</f>
        <v>4.3478260869565265E-2</v>
      </c>
    </row>
    <row r="20" spans="1:9" x14ac:dyDescent="0.25">
      <c r="A20">
        <f t="shared" si="4"/>
        <v>24</v>
      </c>
      <c r="B20" s="4">
        <f t="shared" si="0"/>
        <v>184.32</v>
      </c>
      <c r="C20">
        <f t="shared" si="5"/>
        <v>5.4253472222222223</v>
      </c>
      <c r="E20" s="16">
        <f t="shared" si="6"/>
        <v>8</v>
      </c>
      <c r="F20" s="6">
        <f t="shared" si="2"/>
        <v>25</v>
      </c>
      <c r="G20" s="19">
        <f t="shared" si="3"/>
        <v>177.23076923076923</v>
      </c>
      <c r="H20" s="21">
        <f>(G20-B20)/B20</f>
        <v>-3.846153846153845E-2</v>
      </c>
    </row>
    <row r="21" spans="1:9" x14ac:dyDescent="0.25">
      <c r="A21">
        <f t="shared" si="4"/>
        <v>25</v>
      </c>
      <c r="B21" s="4">
        <f t="shared" si="0"/>
        <v>177.23076923076923</v>
      </c>
      <c r="C21">
        <f t="shared" si="5"/>
        <v>5.6423611111111116</v>
      </c>
      <c r="E21" s="16">
        <f t="shared" si="6"/>
        <v>8</v>
      </c>
      <c r="F21" s="6">
        <f t="shared" si="2"/>
        <v>25</v>
      </c>
      <c r="G21" s="19">
        <f t="shared" si="3"/>
        <v>177.23076923076923</v>
      </c>
      <c r="H21" s="21">
        <f>(G21-B21)/B21</f>
        <v>0</v>
      </c>
    </row>
    <row r="22" spans="1:9" x14ac:dyDescent="0.25">
      <c r="A22">
        <f t="shared" si="4"/>
        <v>26</v>
      </c>
      <c r="B22" s="4">
        <f t="shared" si="0"/>
        <v>170.66666666666666</v>
      </c>
      <c r="C22">
        <f t="shared" si="5"/>
        <v>5.859375</v>
      </c>
      <c r="E22" s="16">
        <f t="shared" si="6"/>
        <v>8</v>
      </c>
      <c r="F22" s="6">
        <f t="shared" si="2"/>
        <v>25</v>
      </c>
      <c r="G22" s="19">
        <f t="shared" si="3"/>
        <v>177.23076923076923</v>
      </c>
      <c r="H22" s="21">
        <f>(G22-B22)/B22</f>
        <v>3.8461538461538491E-2</v>
      </c>
    </row>
    <row r="23" spans="1:9" x14ac:dyDescent="0.25">
      <c r="A23">
        <f t="shared" si="4"/>
        <v>27</v>
      </c>
      <c r="B23" s="4">
        <f t="shared" si="0"/>
        <v>164.57142857142858</v>
      </c>
      <c r="C23">
        <f t="shared" si="5"/>
        <v>6.0763888888888884</v>
      </c>
      <c r="E23" s="16">
        <f t="shared" si="6"/>
        <v>9</v>
      </c>
      <c r="F23" s="6">
        <f t="shared" si="2"/>
        <v>28</v>
      </c>
      <c r="G23" s="19">
        <f t="shared" si="3"/>
        <v>158.89655172413794</v>
      </c>
      <c r="H23" s="21">
        <f>(G23-B23)/B23</f>
        <v>-3.4482758620689696E-2</v>
      </c>
      <c r="I23" s="12"/>
    </row>
    <row r="24" spans="1:9" x14ac:dyDescent="0.25">
      <c r="A24">
        <f t="shared" si="4"/>
        <v>28</v>
      </c>
      <c r="B24" s="4">
        <f t="shared" si="0"/>
        <v>158.89655172413794</v>
      </c>
      <c r="C24">
        <f t="shared" si="5"/>
        <v>6.2934027777777777</v>
      </c>
      <c r="E24" s="16">
        <f t="shared" si="6"/>
        <v>9</v>
      </c>
      <c r="F24" s="6">
        <f t="shared" si="2"/>
        <v>28</v>
      </c>
      <c r="G24" s="19">
        <f t="shared" si="3"/>
        <v>158.89655172413794</v>
      </c>
      <c r="H24" s="21">
        <f>(G24-B24)/B24</f>
        <v>0</v>
      </c>
    </row>
    <row r="25" spans="1:9" x14ac:dyDescent="0.25">
      <c r="A25">
        <f t="shared" si="4"/>
        <v>29</v>
      </c>
      <c r="B25" s="4">
        <f t="shared" si="0"/>
        <v>153.6</v>
      </c>
      <c r="C25">
        <f t="shared" si="5"/>
        <v>6.510416666666667</v>
      </c>
      <c r="E25" s="16">
        <f t="shared" si="6"/>
        <v>9</v>
      </c>
      <c r="F25" s="6">
        <f t="shared" si="2"/>
        <v>28</v>
      </c>
      <c r="G25" s="19">
        <f t="shared" si="3"/>
        <v>158.89655172413794</v>
      </c>
      <c r="H25" s="21">
        <f>(G25-B25)/B25</f>
        <v>3.4482758620689724E-2</v>
      </c>
    </row>
    <row r="26" spans="1:9" x14ac:dyDescent="0.25">
      <c r="A26">
        <f t="shared" si="4"/>
        <v>30</v>
      </c>
      <c r="B26" s="4">
        <f t="shared" si="0"/>
        <v>148.64516129032259</v>
      </c>
      <c r="C26">
        <f t="shared" si="5"/>
        <v>6.7274305555555554</v>
      </c>
      <c r="E26" s="16">
        <f t="shared" si="6"/>
        <v>10</v>
      </c>
      <c r="F26" s="6">
        <f t="shared" si="2"/>
        <v>31</v>
      </c>
      <c r="G26" s="19">
        <f t="shared" si="3"/>
        <v>144</v>
      </c>
      <c r="H26" s="21">
        <f>(G26-B26)/B26</f>
        <v>-3.1250000000000062E-2</v>
      </c>
    </row>
    <row r="27" spans="1:9" x14ac:dyDescent="0.25">
      <c r="A27">
        <f t="shared" si="4"/>
        <v>31</v>
      </c>
      <c r="B27" s="4">
        <f t="shared" si="0"/>
        <v>144</v>
      </c>
      <c r="C27">
        <f t="shared" si="5"/>
        <v>6.9444444444444446</v>
      </c>
      <c r="E27" s="16">
        <f t="shared" si="6"/>
        <v>10</v>
      </c>
      <c r="F27" s="6">
        <f t="shared" si="2"/>
        <v>31</v>
      </c>
      <c r="G27" s="19">
        <f t="shared" si="3"/>
        <v>144</v>
      </c>
      <c r="H27" s="21">
        <f>(G27-B27)/B27</f>
        <v>0</v>
      </c>
    </row>
    <row r="28" spans="1:9" x14ac:dyDescent="0.25">
      <c r="A28">
        <f t="shared" si="4"/>
        <v>32</v>
      </c>
      <c r="B28" s="4">
        <f t="shared" si="0"/>
        <v>139.63636363636363</v>
      </c>
      <c r="C28">
        <f t="shared" si="5"/>
        <v>7.1614583333333339</v>
      </c>
      <c r="E28" s="16">
        <f t="shared" si="6"/>
        <v>10</v>
      </c>
      <c r="F28" s="6">
        <f t="shared" si="2"/>
        <v>31</v>
      </c>
      <c r="G28" s="19">
        <f t="shared" si="3"/>
        <v>144</v>
      </c>
      <c r="H28" s="21">
        <f>(G28-B28)/B28</f>
        <v>3.1250000000000076E-2</v>
      </c>
    </row>
    <row r="29" spans="1:9" x14ac:dyDescent="0.25">
      <c r="A29">
        <f t="shared" si="4"/>
        <v>33</v>
      </c>
      <c r="B29" s="4">
        <f t="shared" si="0"/>
        <v>135.52941176470588</v>
      </c>
      <c r="C29">
        <f t="shared" si="5"/>
        <v>7.3784722222222223</v>
      </c>
      <c r="E29" s="16">
        <f t="shared" si="6"/>
        <v>11</v>
      </c>
      <c r="F29" s="6">
        <f t="shared" si="2"/>
        <v>34</v>
      </c>
      <c r="G29" s="19">
        <f t="shared" si="3"/>
        <v>131.65714285714284</v>
      </c>
      <c r="H29" s="21">
        <f>(G29-B29)/B29</f>
        <v>-2.8571428571428678E-2</v>
      </c>
    </row>
    <row r="30" spans="1:9" x14ac:dyDescent="0.25">
      <c r="A30">
        <f t="shared" si="4"/>
        <v>34</v>
      </c>
      <c r="B30" s="4">
        <f t="shared" si="0"/>
        <v>131.65714285714284</v>
      </c>
      <c r="C30">
        <f t="shared" si="5"/>
        <v>7.5954861111111116</v>
      </c>
      <c r="E30" s="16">
        <f t="shared" si="6"/>
        <v>11</v>
      </c>
      <c r="F30" s="6">
        <f t="shared" si="2"/>
        <v>34</v>
      </c>
      <c r="G30" s="19">
        <f t="shared" si="3"/>
        <v>131.65714285714284</v>
      </c>
      <c r="H30" s="21">
        <f>(G30-B30)/B30</f>
        <v>0</v>
      </c>
    </row>
    <row r="31" spans="1:9" x14ac:dyDescent="0.25">
      <c r="A31">
        <f t="shared" si="4"/>
        <v>35</v>
      </c>
      <c r="B31" s="4">
        <f t="shared" si="0"/>
        <v>128</v>
      </c>
      <c r="C31">
        <f t="shared" si="5"/>
        <v>7.8125</v>
      </c>
      <c r="E31" s="16">
        <f t="shared" si="6"/>
        <v>12</v>
      </c>
      <c r="F31" s="6">
        <f t="shared" si="2"/>
        <v>36</v>
      </c>
      <c r="G31" s="19">
        <f t="shared" si="3"/>
        <v>124.54054054054055</v>
      </c>
      <c r="H31" s="21">
        <f>(G31-B31)/B31</f>
        <v>-2.7027027027026973E-2</v>
      </c>
    </row>
    <row r="32" spans="1:9" x14ac:dyDescent="0.25">
      <c r="A32">
        <f t="shared" si="4"/>
        <v>36</v>
      </c>
      <c r="B32" s="4">
        <f t="shared" si="0"/>
        <v>124.54054054054055</v>
      </c>
      <c r="C32">
        <f t="shared" si="5"/>
        <v>8.0295138888888893</v>
      </c>
      <c r="E32" s="16">
        <f t="shared" si="6"/>
        <v>12</v>
      </c>
      <c r="F32" s="6">
        <f t="shared" si="2"/>
        <v>36</v>
      </c>
      <c r="G32" s="19">
        <f t="shared" si="3"/>
        <v>124.54054054054055</v>
      </c>
      <c r="H32" s="21">
        <f>(G32-B32)/B32</f>
        <v>0</v>
      </c>
    </row>
    <row r="33" spans="1:8" x14ac:dyDescent="0.25">
      <c r="A33">
        <f t="shared" si="4"/>
        <v>37</v>
      </c>
      <c r="B33" s="4">
        <f t="shared" si="0"/>
        <v>121.26315789473684</v>
      </c>
      <c r="C33">
        <f t="shared" si="5"/>
        <v>8.2465277777777786</v>
      </c>
      <c r="E33" s="16">
        <f t="shared" si="6"/>
        <v>12</v>
      </c>
      <c r="F33" s="6">
        <f t="shared" si="2"/>
        <v>36</v>
      </c>
      <c r="G33" s="19">
        <f t="shared" si="3"/>
        <v>124.54054054054055</v>
      </c>
      <c r="H33" s="21">
        <f>(G33-B33)/B33</f>
        <v>2.702702702702714E-2</v>
      </c>
    </row>
    <row r="34" spans="1:8" x14ac:dyDescent="0.25">
      <c r="A34">
        <f t="shared" si="4"/>
        <v>38</v>
      </c>
      <c r="B34" s="4">
        <f t="shared" si="0"/>
        <v>118.15384615384616</v>
      </c>
      <c r="C34">
        <f t="shared" si="5"/>
        <v>8.4635416666666661</v>
      </c>
      <c r="E34" s="16">
        <f t="shared" si="6"/>
        <v>13</v>
      </c>
      <c r="F34" s="6">
        <f t="shared" si="2"/>
        <v>39</v>
      </c>
      <c r="G34" s="19">
        <f t="shared" si="3"/>
        <v>115.2</v>
      </c>
      <c r="H34" s="21">
        <f>(G34-B34)/B34</f>
        <v>-2.5000000000000029E-2</v>
      </c>
    </row>
    <row r="35" spans="1:8" x14ac:dyDescent="0.25">
      <c r="A35">
        <f t="shared" si="4"/>
        <v>39</v>
      </c>
      <c r="B35" s="4">
        <f t="shared" si="0"/>
        <v>115.2</v>
      </c>
      <c r="C35">
        <f t="shared" si="5"/>
        <v>8.6805555555555554</v>
      </c>
      <c r="E35" s="16">
        <f t="shared" si="6"/>
        <v>13</v>
      </c>
      <c r="F35" s="6">
        <f t="shared" si="2"/>
        <v>39</v>
      </c>
      <c r="G35" s="19">
        <f t="shared" si="3"/>
        <v>115.2</v>
      </c>
      <c r="H35" s="21">
        <f>(G35-B35)/B35</f>
        <v>0</v>
      </c>
    </row>
    <row r="36" spans="1:8" x14ac:dyDescent="0.25">
      <c r="A36">
        <f t="shared" si="4"/>
        <v>40</v>
      </c>
      <c r="B36" s="4">
        <f t="shared" si="0"/>
        <v>112.39024390243902</v>
      </c>
      <c r="C36">
        <f t="shared" si="5"/>
        <v>8.8975694444444446</v>
      </c>
      <c r="E36" s="16">
        <f t="shared" si="6"/>
        <v>13</v>
      </c>
      <c r="F36" s="6">
        <f t="shared" si="2"/>
        <v>39</v>
      </c>
      <c r="G36" s="19">
        <f t="shared" si="3"/>
        <v>115.2</v>
      </c>
      <c r="H36" s="21">
        <f>(G36-B36)/B36</f>
        <v>2.5000000000000022E-2</v>
      </c>
    </row>
    <row r="37" spans="1:8" x14ac:dyDescent="0.25">
      <c r="A37">
        <f t="shared" si="4"/>
        <v>41</v>
      </c>
      <c r="B37" s="4">
        <f t="shared" si="0"/>
        <v>109.71428571428571</v>
      </c>
      <c r="C37">
        <f t="shared" si="5"/>
        <v>9.1145833333333339</v>
      </c>
      <c r="E37" s="16">
        <f t="shared" si="6"/>
        <v>14</v>
      </c>
      <c r="F37" s="6">
        <f t="shared" si="2"/>
        <v>42</v>
      </c>
      <c r="G37" s="19">
        <f t="shared" si="3"/>
        <v>107.16279069767442</v>
      </c>
      <c r="H37" s="21">
        <f>(G37-B37)/B37</f>
        <v>-2.3255813953488268E-2</v>
      </c>
    </row>
    <row r="38" spans="1:8" x14ac:dyDescent="0.25">
      <c r="A38">
        <f t="shared" si="4"/>
        <v>42</v>
      </c>
      <c r="B38" s="4">
        <f t="shared" si="0"/>
        <v>107.16279069767442</v>
      </c>
      <c r="C38">
        <f t="shared" si="5"/>
        <v>9.3315972222222214</v>
      </c>
      <c r="E38" s="16">
        <f t="shared" si="6"/>
        <v>14</v>
      </c>
      <c r="F38" s="6">
        <f t="shared" si="2"/>
        <v>42</v>
      </c>
      <c r="G38" s="19">
        <f t="shared" si="3"/>
        <v>107.16279069767442</v>
      </c>
      <c r="H38" s="21">
        <f>(G38-B38)/B38</f>
        <v>0</v>
      </c>
    </row>
    <row r="39" spans="1:8" x14ac:dyDescent="0.25">
      <c r="A39">
        <f t="shared" si="4"/>
        <v>43</v>
      </c>
      <c r="B39" s="4">
        <f t="shared" si="0"/>
        <v>104.72727272727273</v>
      </c>
      <c r="C39">
        <f t="shared" si="5"/>
        <v>9.5486111111111107</v>
      </c>
      <c r="E39" s="16">
        <f t="shared" si="6"/>
        <v>14</v>
      </c>
      <c r="F39" s="6">
        <f t="shared" si="2"/>
        <v>42</v>
      </c>
      <c r="G39" s="19">
        <f t="shared" si="3"/>
        <v>107.16279069767442</v>
      </c>
      <c r="H39" s="21">
        <f>(G39-B39)/B39</f>
        <v>2.3255813953488361E-2</v>
      </c>
    </row>
    <row r="40" spans="1:8" x14ac:dyDescent="0.25">
      <c r="A40">
        <f t="shared" si="4"/>
        <v>44</v>
      </c>
      <c r="B40" s="4">
        <f t="shared" si="0"/>
        <v>102.4</v>
      </c>
      <c r="C40">
        <f t="shared" si="5"/>
        <v>9.765625</v>
      </c>
      <c r="E40" s="16">
        <f t="shared" si="6"/>
        <v>15</v>
      </c>
      <c r="F40" s="6">
        <f t="shared" si="2"/>
        <v>45</v>
      </c>
      <c r="G40" s="19">
        <f t="shared" si="3"/>
        <v>100.17391304347827</v>
      </c>
      <c r="H40" s="21">
        <f>(G40-B40)/B40</f>
        <v>-2.1739130434782622E-2</v>
      </c>
    </row>
    <row r="41" spans="1:8" x14ac:dyDescent="0.25">
      <c r="A41">
        <f t="shared" si="4"/>
        <v>45</v>
      </c>
      <c r="B41" s="4">
        <f t="shared" si="0"/>
        <v>100.17391304347827</v>
      </c>
      <c r="C41">
        <f t="shared" si="5"/>
        <v>9.9826388888888893</v>
      </c>
      <c r="E41" s="16">
        <f t="shared" si="6"/>
        <v>15</v>
      </c>
      <c r="F41" s="6">
        <f t="shared" si="2"/>
        <v>45</v>
      </c>
      <c r="G41" s="19">
        <f t="shared" si="3"/>
        <v>100.17391304347827</v>
      </c>
      <c r="H41" s="21">
        <f>(G41-B41)/B41</f>
        <v>0</v>
      </c>
    </row>
    <row r="42" spans="1:8" x14ac:dyDescent="0.25">
      <c r="A42">
        <f t="shared" si="4"/>
        <v>46</v>
      </c>
      <c r="B42" s="4">
        <f t="shared" si="0"/>
        <v>98.042553191489361</v>
      </c>
      <c r="C42">
        <f t="shared" si="5"/>
        <v>10.199652777777779</v>
      </c>
      <c r="E42" s="16">
        <f t="shared" si="6"/>
        <v>15</v>
      </c>
      <c r="F42" s="6">
        <f t="shared" si="2"/>
        <v>45</v>
      </c>
      <c r="G42" s="19">
        <f t="shared" si="3"/>
        <v>100.17391304347827</v>
      </c>
      <c r="H42" s="21">
        <f>(G42-B42)/B42</f>
        <v>2.173913043478266E-2</v>
      </c>
    </row>
    <row r="43" spans="1:8" x14ac:dyDescent="0.25">
      <c r="A43">
        <f t="shared" si="4"/>
        <v>47</v>
      </c>
      <c r="B43" s="4">
        <f t="shared" si="0"/>
        <v>96</v>
      </c>
      <c r="C43">
        <f t="shared" si="5"/>
        <v>10.416666666666666</v>
      </c>
      <c r="E43" s="16">
        <f t="shared" si="6"/>
        <v>16</v>
      </c>
      <c r="F43" s="6">
        <f t="shared" si="2"/>
        <v>48</v>
      </c>
      <c r="G43" s="19">
        <f t="shared" si="3"/>
        <v>94.040816326530617</v>
      </c>
      <c r="H43" s="21">
        <f>(G43-B43)/B43</f>
        <v>-2.0408163265306072E-2</v>
      </c>
    </row>
    <row r="44" spans="1:8" x14ac:dyDescent="0.25">
      <c r="A44">
        <f t="shared" si="4"/>
        <v>48</v>
      </c>
      <c r="B44" s="4">
        <f t="shared" si="0"/>
        <v>94.040816326530617</v>
      </c>
      <c r="C44">
        <f t="shared" si="5"/>
        <v>10.633680555555555</v>
      </c>
      <c r="E44" s="16">
        <f t="shared" si="6"/>
        <v>16</v>
      </c>
      <c r="F44" s="6">
        <f t="shared" si="2"/>
        <v>48</v>
      </c>
      <c r="G44" s="19">
        <f t="shared" si="3"/>
        <v>94.040816326530617</v>
      </c>
      <c r="H44" s="21">
        <f>(G44-B44)/B44</f>
        <v>0</v>
      </c>
    </row>
    <row r="45" spans="1:8" x14ac:dyDescent="0.25">
      <c r="A45">
        <f t="shared" si="4"/>
        <v>49</v>
      </c>
      <c r="B45" s="4">
        <f t="shared" si="0"/>
        <v>92.16</v>
      </c>
      <c r="C45">
        <f t="shared" si="5"/>
        <v>10.850694444444445</v>
      </c>
      <c r="E45" s="16">
        <f t="shared" si="6"/>
        <v>16</v>
      </c>
      <c r="F45" s="6">
        <f t="shared" si="2"/>
        <v>48</v>
      </c>
      <c r="G45" s="19">
        <f t="shared" si="3"/>
        <v>94.040816326530617</v>
      </c>
      <c r="H45" s="21">
        <f>(G45-B45)/B45</f>
        <v>2.0408163265306214E-2</v>
      </c>
    </row>
    <row r="46" spans="1:8" x14ac:dyDescent="0.25">
      <c r="A46">
        <f t="shared" si="4"/>
        <v>50</v>
      </c>
      <c r="B46" s="4">
        <f t="shared" si="0"/>
        <v>90.352941176470594</v>
      </c>
      <c r="C46">
        <f t="shared" si="5"/>
        <v>11.067708333333332</v>
      </c>
      <c r="E46" s="16">
        <f t="shared" si="6"/>
        <v>17</v>
      </c>
      <c r="F46" s="6">
        <f t="shared" si="2"/>
        <v>51</v>
      </c>
      <c r="G46" s="19">
        <f t="shared" si="3"/>
        <v>88.615384615384613</v>
      </c>
      <c r="H46" s="21">
        <f>(G46-B46)/B46</f>
        <v>-1.9230769230769319E-2</v>
      </c>
    </row>
    <row r="47" spans="1:8" x14ac:dyDescent="0.25">
      <c r="A47">
        <f t="shared" si="4"/>
        <v>51</v>
      </c>
      <c r="B47" s="4">
        <f t="shared" si="0"/>
        <v>88.615384615384613</v>
      </c>
      <c r="C47">
        <f t="shared" si="5"/>
        <v>11.284722222222223</v>
      </c>
      <c r="E47" s="16">
        <f t="shared" si="6"/>
        <v>17</v>
      </c>
      <c r="F47" s="6">
        <f t="shared" si="2"/>
        <v>51</v>
      </c>
      <c r="G47" s="19">
        <f t="shared" si="3"/>
        <v>88.615384615384613</v>
      </c>
      <c r="H47" s="21">
        <f>(G47-B47)/B47</f>
        <v>0</v>
      </c>
    </row>
    <row r="48" spans="1:8" x14ac:dyDescent="0.25">
      <c r="A48">
        <f t="shared" si="4"/>
        <v>52</v>
      </c>
      <c r="B48" s="4">
        <f t="shared" si="0"/>
        <v>86.943396226415089</v>
      </c>
      <c r="C48">
        <f t="shared" si="5"/>
        <v>11.501736111111112</v>
      </c>
      <c r="E48" s="16">
        <f t="shared" si="6"/>
        <v>17</v>
      </c>
      <c r="F48" s="6">
        <f t="shared" si="2"/>
        <v>51</v>
      </c>
      <c r="G48" s="19">
        <f t="shared" si="3"/>
        <v>88.615384615384613</v>
      </c>
      <c r="H48" s="21">
        <f>(G48-B48)/B48</f>
        <v>1.9230769230769267E-2</v>
      </c>
    </row>
    <row r="49" spans="1:8" x14ac:dyDescent="0.25">
      <c r="A49">
        <f t="shared" si="4"/>
        <v>53</v>
      </c>
      <c r="B49" s="4">
        <f t="shared" si="0"/>
        <v>85.333333333333329</v>
      </c>
      <c r="C49">
        <f t="shared" si="5"/>
        <v>11.71875</v>
      </c>
      <c r="E49" s="16">
        <f t="shared" si="6"/>
        <v>18</v>
      </c>
      <c r="F49" s="6">
        <f t="shared" si="2"/>
        <v>54</v>
      </c>
      <c r="G49" s="19">
        <f t="shared" si="3"/>
        <v>83.781818181818181</v>
      </c>
      <c r="H49" s="21">
        <f>(G49-B49)/B49</f>
        <v>-1.8181818181818132E-2</v>
      </c>
    </row>
    <row r="50" spans="1:8" x14ac:dyDescent="0.25">
      <c r="A50">
        <f t="shared" si="4"/>
        <v>54</v>
      </c>
      <c r="B50" s="4">
        <f t="shared" si="0"/>
        <v>83.781818181818181</v>
      </c>
      <c r="C50">
        <f t="shared" si="5"/>
        <v>11.935763888888889</v>
      </c>
      <c r="E50" s="16">
        <f t="shared" si="6"/>
        <v>18</v>
      </c>
      <c r="F50" s="6">
        <f t="shared" si="2"/>
        <v>54</v>
      </c>
      <c r="G50" s="19">
        <f t="shared" si="3"/>
        <v>83.781818181818181</v>
      </c>
      <c r="H50" s="21">
        <f>(G50-B50)/B50</f>
        <v>0</v>
      </c>
    </row>
    <row r="51" spans="1:8" x14ac:dyDescent="0.25">
      <c r="A51">
        <f t="shared" si="4"/>
        <v>55</v>
      </c>
      <c r="B51" s="4">
        <f t="shared" si="0"/>
        <v>82.285714285714292</v>
      </c>
      <c r="C51">
        <f t="shared" si="5"/>
        <v>12.152777777777777</v>
      </c>
      <c r="E51" s="16">
        <f t="shared" si="6"/>
        <v>18</v>
      </c>
      <c r="F51" s="6">
        <f t="shared" si="2"/>
        <v>54</v>
      </c>
      <c r="G51" s="19">
        <f t="shared" si="3"/>
        <v>83.781818181818181</v>
      </c>
      <c r="H51" s="21">
        <f>(G51-B51)/B51</f>
        <v>1.8181818181818101E-2</v>
      </c>
    </row>
    <row r="52" spans="1:8" x14ac:dyDescent="0.25">
      <c r="A52">
        <f t="shared" si="4"/>
        <v>56</v>
      </c>
      <c r="B52" s="4">
        <f t="shared" si="0"/>
        <v>80.84210526315789</v>
      </c>
      <c r="C52">
        <f t="shared" si="5"/>
        <v>12.369791666666668</v>
      </c>
      <c r="E52" s="16">
        <f t="shared" si="6"/>
        <v>19</v>
      </c>
      <c r="F52" s="6">
        <f t="shared" si="2"/>
        <v>57</v>
      </c>
      <c r="G52" s="19">
        <f t="shared" si="3"/>
        <v>79.448275862068968</v>
      </c>
      <c r="H52" s="21">
        <f>(G52-B52)/B52</f>
        <v>-1.7241379310344744E-2</v>
      </c>
    </row>
    <row r="53" spans="1:8" x14ac:dyDescent="0.25">
      <c r="A53">
        <f t="shared" si="4"/>
        <v>57</v>
      </c>
      <c r="B53" s="4">
        <f t="shared" si="0"/>
        <v>79.448275862068968</v>
      </c>
      <c r="C53">
        <f t="shared" si="5"/>
        <v>12.586805555555555</v>
      </c>
      <c r="E53" s="16">
        <f t="shared" si="6"/>
        <v>19</v>
      </c>
      <c r="F53" s="6">
        <f t="shared" si="2"/>
        <v>57</v>
      </c>
      <c r="G53" s="19">
        <f t="shared" si="3"/>
        <v>79.448275862068968</v>
      </c>
      <c r="H53" s="21">
        <f>(G53-B53)/B53</f>
        <v>0</v>
      </c>
    </row>
    <row r="54" spans="1:8" x14ac:dyDescent="0.25">
      <c r="A54">
        <f t="shared" si="4"/>
        <v>58</v>
      </c>
      <c r="B54" s="4">
        <f t="shared" si="0"/>
        <v>78.101694915254242</v>
      </c>
      <c r="C54">
        <f t="shared" si="5"/>
        <v>12.803819444444443</v>
      </c>
      <c r="E54" s="16">
        <f t="shared" si="6"/>
        <v>19</v>
      </c>
      <c r="F54" s="6">
        <f t="shared" si="2"/>
        <v>57</v>
      </c>
      <c r="G54" s="19">
        <f t="shared" si="3"/>
        <v>79.448275862068968</v>
      </c>
      <c r="H54" s="21">
        <f>(G54-B54)/B54</f>
        <v>1.7241379310344793E-2</v>
      </c>
    </row>
    <row r="55" spans="1:8" x14ac:dyDescent="0.25">
      <c r="A55">
        <f t="shared" si="4"/>
        <v>59</v>
      </c>
      <c r="B55" s="4">
        <f t="shared" si="0"/>
        <v>76.8</v>
      </c>
      <c r="C55">
        <f t="shared" si="5"/>
        <v>13.020833333333334</v>
      </c>
      <c r="E55" s="16">
        <f t="shared" si="6"/>
        <v>20</v>
      </c>
      <c r="F55" s="6">
        <f t="shared" si="2"/>
        <v>59</v>
      </c>
      <c r="G55" s="19">
        <f t="shared" si="3"/>
        <v>76.8</v>
      </c>
      <c r="H55" s="21">
        <f>(G55-B55)/B55</f>
        <v>0</v>
      </c>
    </row>
    <row r="56" spans="1:8" x14ac:dyDescent="0.25">
      <c r="A56">
        <f t="shared" si="4"/>
        <v>60</v>
      </c>
      <c r="B56" s="4">
        <f t="shared" si="0"/>
        <v>75.540983606557376</v>
      </c>
      <c r="C56">
        <f t="shared" si="5"/>
        <v>13.237847222222223</v>
      </c>
      <c r="E56" s="16">
        <f t="shared" si="6"/>
        <v>20</v>
      </c>
      <c r="F56" s="6">
        <f t="shared" si="2"/>
        <v>59</v>
      </c>
      <c r="G56" s="19">
        <f t="shared" si="3"/>
        <v>76.8</v>
      </c>
      <c r="H56" s="21">
        <f>(G56-B56)/B56</f>
        <v>1.6666666666666649E-2</v>
      </c>
    </row>
    <row r="57" spans="1:8" x14ac:dyDescent="0.25">
      <c r="A57">
        <f t="shared" si="4"/>
        <v>61</v>
      </c>
      <c r="B57" s="4">
        <f t="shared" si="0"/>
        <v>74.322580645161295</v>
      </c>
      <c r="C57">
        <f t="shared" si="5"/>
        <v>13.454861111111111</v>
      </c>
      <c r="E57" s="16">
        <f t="shared" si="6"/>
        <v>21</v>
      </c>
      <c r="F57" s="6">
        <f t="shared" si="2"/>
        <v>62</v>
      </c>
      <c r="G57" s="19">
        <f t="shared" si="3"/>
        <v>73.142857142857139</v>
      </c>
      <c r="H57" s="21">
        <f>(G57-B57)/B57</f>
        <v>-1.5873015873015994E-2</v>
      </c>
    </row>
    <row r="58" spans="1:8" x14ac:dyDescent="0.25">
      <c r="A58">
        <f t="shared" si="4"/>
        <v>62</v>
      </c>
      <c r="B58" s="4">
        <f t="shared" si="0"/>
        <v>73.142857142857139</v>
      </c>
      <c r="C58">
        <f t="shared" si="5"/>
        <v>13.671875</v>
      </c>
      <c r="E58" s="16">
        <f t="shared" si="6"/>
        <v>21</v>
      </c>
      <c r="F58" s="6">
        <f t="shared" si="2"/>
        <v>62</v>
      </c>
      <c r="G58" s="19">
        <f t="shared" si="3"/>
        <v>73.142857142857139</v>
      </c>
      <c r="H58" s="21">
        <f>(G58-B58)/B58</f>
        <v>0</v>
      </c>
    </row>
    <row r="59" spans="1:8" x14ac:dyDescent="0.25">
      <c r="A59">
        <f t="shared" si="4"/>
        <v>63</v>
      </c>
      <c r="B59" s="4">
        <f t="shared" si="0"/>
        <v>72</v>
      </c>
      <c r="C59">
        <f t="shared" si="5"/>
        <v>13.888888888888889</v>
      </c>
      <c r="E59" s="16">
        <f t="shared" si="6"/>
        <v>21</v>
      </c>
      <c r="F59" s="6">
        <f t="shared" si="2"/>
        <v>62</v>
      </c>
      <c r="G59" s="19">
        <f t="shared" si="3"/>
        <v>73.142857142857139</v>
      </c>
      <c r="H59" s="21">
        <f>(G59-B59)/B59</f>
        <v>1.5873015873015817E-2</v>
      </c>
    </row>
    <row r="60" spans="1:8" x14ac:dyDescent="0.25">
      <c r="A60">
        <f t="shared" si="4"/>
        <v>64</v>
      </c>
      <c r="B60" s="4">
        <f t="shared" si="0"/>
        <v>70.892307692307696</v>
      </c>
      <c r="C60">
        <f t="shared" si="5"/>
        <v>14.105902777777777</v>
      </c>
      <c r="E60" s="16">
        <f t="shared" si="6"/>
        <v>22</v>
      </c>
      <c r="F60" s="6">
        <f t="shared" si="2"/>
        <v>65</v>
      </c>
      <c r="G60" s="19">
        <f t="shared" si="3"/>
        <v>69.818181818181813</v>
      </c>
      <c r="H60" s="21">
        <f>(G60-B60)/B60</f>
        <v>-1.5151515151515279E-2</v>
      </c>
    </row>
    <row r="61" spans="1:8" x14ac:dyDescent="0.25">
      <c r="A61">
        <f t="shared" si="4"/>
        <v>65</v>
      </c>
      <c r="B61" s="4">
        <f t="shared" si="0"/>
        <v>69.818181818181813</v>
      </c>
      <c r="C61">
        <f t="shared" si="5"/>
        <v>14.322916666666668</v>
      </c>
      <c r="E61" s="16">
        <f t="shared" si="6"/>
        <v>22</v>
      </c>
      <c r="F61" s="6">
        <f t="shared" si="2"/>
        <v>65</v>
      </c>
      <c r="G61" s="19">
        <f t="shared" si="3"/>
        <v>69.818181818181813</v>
      </c>
      <c r="H61" s="21">
        <f>(G61-B61)/B61</f>
        <v>0</v>
      </c>
    </row>
    <row r="62" spans="1:8" x14ac:dyDescent="0.25">
      <c r="A62">
        <f t="shared" si="4"/>
        <v>66</v>
      </c>
      <c r="B62" s="4">
        <f t="shared" si="0"/>
        <v>68.776119402985074</v>
      </c>
      <c r="C62">
        <f t="shared" si="5"/>
        <v>14.539930555555555</v>
      </c>
      <c r="E62" s="16">
        <f t="shared" si="6"/>
        <v>22</v>
      </c>
      <c r="F62" s="6">
        <f t="shared" si="2"/>
        <v>65</v>
      </c>
      <c r="G62" s="19">
        <f t="shared" si="3"/>
        <v>69.818181818181813</v>
      </c>
      <c r="H62" s="21">
        <f>(G62-B62)/B62</f>
        <v>1.5151515151515083E-2</v>
      </c>
    </row>
    <row r="63" spans="1:8" x14ac:dyDescent="0.25">
      <c r="A63">
        <f t="shared" si="4"/>
        <v>67</v>
      </c>
      <c r="B63" s="4">
        <f t="shared" si="0"/>
        <v>67.764705882352942</v>
      </c>
      <c r="C63">
        <f t="shared" si="5"/>
        <v>14.756944444444445</v>
      </c>
      <c r="E63" s="16">
        <f t="shared" si="6"/>
        <v>23</v>
      </c>
      <c r="F63" s="6">
        <f t="shared" si="2"/>
        <v>68</v>
      </c>
      <c r="G63" s="19">
        <f t="shared" si="3"/>
        <v>66.782608695652172</v>
      </c>
      <c r="H63" s="21">
        <f>(G63-B63)/B63</f>
        <v>-1.4492753623188446E-2</v>
      </c>
    </row>
    <row r="64" spans="1:8" x14ac:dyDescent="0.25">
      <c r="A64">
        <f t="shared" si="4"/>
        <v>68</v>
      </c>
      <c r="B64" s="4">
        <f t="shared" si="0"/>
        <v>66.782608695652172</v>
      </c>
      <c r="C64">
        <f t="shared" si="5"/>
        <v>14.973958333333334</v>
      </c>
      <c r="E64" s="16">
        <f t="shared" si="6"/>
        <v>23</v>
      </c>
      <c r="F64" s="6">
        <f t="shared" si="2"/>
        <v>68</v>
      </c>
      <c r="G64" s="19">
        <f t="shared" si="3"/>
        <v>66.782608695652172</v>
      </c>
      <c r="H64" s="21">
        <f>(G64-B64)/B64</f>
        <v>0</v>
      </c>
    </row>
    <row r="65" spans="1:8" x14ac:dyDescent="0.25">
      <c r="A65">
        <f t="shared" si="4"/>
        <v>69</v>
      </c>
      <c r="B65" s="4">
        <f t="shared" si="0"/>
        <v>65.828571428571422</v>
      </c>
      <c r="C65">
        <f t="shared" si="5"/>
        <v>15.190972222222223</v>
      </c>
      <c r="E65" s="16">
        <f t="shared" si="6"/>
        <v>23</v>
      </c>
      <c r="F65" s="6">
        <f t="shared" si="2"/>
        <v>68</v>
      </c>
      <c r="G65" s="19">
        <f t="shared" si="3"/>
        <v>66.782608695652172</v>
      </c>
      <c r="H65" s="21">
        <f>(G65-B65)/B65</f>
        <v>1.4492753623188477E-2</v>
      </c>
    </row>
    <row r="66" spans="1:8" x14ac:dyDescent="0.25">
      <c r="A66">
        <f t="shared" si="4"/>
        <v>70</v>
      </c>
      <c r="B66" s="4">
        <f t="shared" si="0"/>
        <v>64.901408450704224</v>
      </c>
      <c r="C66">
        <f t="shared" si="5"/>
        <v>15.407986111111111</v>
      </c>
      <c r="E66" s="16">
        <f t="shared" si="6"/>
        <v>24</v>
      </c>
      <c r="F66" s="6">
        <f t="shared" si="2"/>
        <v>71</v>
      </c>
      <c r="G66" s="19">
        <f t="shared" si="3"/>
        <v>64</v>
      </c>
      <c r="H66" s="21">
        <f>(G66-B66)/B66</f>
        <v>-1.3888888888888871E-2</v>
      </c>
    </row>
    <row r="67" spans="1:8" x14ac:dyDescent="0.25">
      <c r="A67">
        <f t="shared" si="4"/>
        <v>71</v>
      </c>
      <c r="B67" s="4">
        <f t="shared" si="0"/>
        <v>64</v>
      </c>
      <c r="C67">
        <f t="shared" si="5"/>
        <v>15.625</v>
      </c>
      <c r="E67" s="16">
        <f t="shared" si="6"/>
        <v>24</v>
      </c>
      <c r="F67" s="6">
        <f t="shared" si="2"/>
        <v>71</v>
      </c>
      <c r="G67" s="19">
        <f t="shared" si="3"/>
        <v>64</v>
      </c>
      <c r="H67" s="21">
        <f>(G67-B67)/B67</f>
        <v>0</v>
      </c>
    </row>
    <row r="68" spans="1:8" x14ac:dyDescent="0.25">
      <c r="A68">
        <f t="shared" si="4"/>
        <v>72</v>
      </c>
      <c r="B68" s="4">
        <f t="shared" ref="B68:B131" si="7">4608/(A68+1)</f>
        <v>63.123287671232873</v>
      </c>
      <c r="C68">
        <f t="shared" si="5"/>
        <v>15.842013888888889</v>
      </c>
      <c r="E68" s="16">
        <f t="shared" si="6"/>
        <v>24</v>
      </c>
      <c r="F68" s="6">
        <f t="shared" si="2"/>
        <v>71</v>
      </c>
      <c r="G68" s="19">
        <f t="shared" si="3"/>
        <v>64</v>
      </c>
      <c r="H68" s="21">
        <f>(G68-B68)/B68</f>
        <v>1.3888888888888945E-2</v>
      </c>
    </row>
    <row r="69" spans="1:8" x14ac:dyDescent="0.25">
      <c r="A69">
        <f t="shared" si="4"/>
        <v>73</v>
      </c>
      <c r="B69" s="4">
        <f t="shared" si="7"/>
        <v>62.270270270270274</v>
      </c>
      <c r="C69">
        <f t="shared" si="5"/>
        <v>16.059027777777779</v>
      </c>
      <c r="E69" s="16">
        <f t="shared" si="6"/>
        <v>25</v>
      </c>
      <c r="F69" s="6">
        <f t="shared" ref="F69:F132" si="8">ROUND((E69+1)*46/16-1,0)</f>
        <v>74</v>
      </c>
      <c r="G69" s="19">
        <f t="shared" ref="G69:G132" si="9">4608/(F69+1)</f>
        <v>61.44</v>
      </c>
      <c r="H69" s="21">
        <f>(G69-B69)/B69</f>
        <v>-1.3333333333333424E-2</v>
      </c>
    </row>
    <row r="70" spans="1:8" x14ac:dyDescent="0.25">
      <c r="A70">
        <f t="shared" ref="A70:A133" si="10">A69+1</f>
        <v>74</v>
      </c>
      <c r="B70" s="4">
        <f t="shared" si="7"/>
        <v>61.44</v>
      </c>
      <c r="C70">
        <f t="shared" ref="C70:C133" si="11">1000/B70</f>
        <v>16.276041666666668</v>
      </c>
      <c r="E70" s="16">
        <f t="shared" si="6"/>
        <v>25</v>
      </c>
      <c r="F70" s="6">
        <f t="shared" si="8"/>
        <v>74</v>
      </c>
      <c r="G70" s="19">
        <f t="shared" si="9"/>
        <v>61.44</v>
      </c>
      <c r="H70" s="21">
        <f>(G70-B70)/B70</f>
        <v>0</v>
      </c>
    </row>
    <row r="71" spans="1:8" x14ac:dyDescent="0.25">
      <c r="A71">
        <f t="shared" si="10"/>
        <v>75</v>
      </c>
      <c r="B71" s="4">
        <f t="shared" si="7"/>
        <v>60.631578947368418</v>
      </c>
      <c r="C71">
        <f t="shared" si="11"/>
        <v>16.493055555555557</v>
      </c>
      <c r="E71" s="16">
        <f t="shared" si="6"/>
        <v>25</v>
      </c>
      <c r="F71" s="6">
        <f t="shared" si="8"/>
        <v>74</v>
      </c>
      <c r="G71" s="19">
        <f t="shared" si="9"/>
        <v>61.44</v>
      </c>
      <c r="H71" s="21">
        <f>(G71-B71)/B71</f>
        <v>1.3333333333333352E-2</v>
      </c>
    </row>
    <row r="72" spans="1:8" x14ac:dyDescent="0.25">
      <c r="A72">
        <f t="shared" si="10"/>
        <v>76</v>
      </c>
      <c r="B72" s="4">
        <f t="shared" si="7"/>
        <v>59.844155844155843</v>
      </c>
      <c r="C72">
        <f t="shared" si="11"/>
        <v>16.710069444444446</v>
      </c>
      <c r="E72" s="16">
        <f t="shared" si="6"/>
        <v>26</v>
      </c>
      <c r="F72" s="6">
        <f t="shared" si="8"/>
        <v>77</v>
      </c>
      <c r="G72" s="19">
        <f t="shared" si="9"/>
        <v>59.07692307692308</v>
      </c>
      <c r="H72" s="21">
        <f>(G72-B72)/B72</f>
        <v>-1.2820512820512744E-2</v>
      </c>
    </row>
    <row r="73" spans="1:8" x14ac:dyDescent="0.25">
      <c r="A73">
        <f t="shared" si="10"/>
        <v>77</v>
      </c>
      <c r="B73" s="4">
        <f t="shared" si="7"/>
        <v>59.07692307692308</v>
      </c>
      <c r="C73">
        <f t="shared" si="11"/>
        <v>16.927083333333332</v>
      </c>
      <c r="E73" s="16">
        <f t="shared" si="6"/>
        <v>26</v>
      </c>
      <c r="F73" s="6">
        <f t="shared" si="8"/>
        <v>77</v>
      </c>
      <c r="G73" s="19">
        <f t="shared" si="9"/>
        <v>59.07692307692308</v>
      </c>
      <c r="H73" s="21">
        <f>(G73-B73)/B73</f>
        <v>0</v>
      </c>
    </row>
    <row r="74" spans="1:8" x14ac:dyDescent="0.25">
      <c r="A74">
        <f t="shared" si="10"/>
        <v>78</v>
      </c>
      <c r="B74" s="4">
        <f t="shared" si="7"/>
        <v>58.329113924050631</v>
      </c>
      <c r="C74">
        <f t="shared" si="11"/>
        <v>17.144097222222221</v>
      </c>
      <c r="E74" s="16">
        <f t="shared" si="6"/>
        <v>26</v>
      </c>
      <c r="F74" s="6">
        <f t="shared" si="8"/>
        <v>77</v>
      </c>
      <c r="G74" s="19">
        <f t="shared" si="9"/>
        <v>59.07692307692308</v>
      </c>
      <c r="H74" s="21">
        <f>(G74-B74)/B74</f>
        <v>1.2820512820512909E-2</v>
      </c>
    </row>
    <row r="75" spans="1:8" x14ac:dyDescent="0.25">
      <c r="A75">
        <f t="shared" si="10"/>
        <v>79</v>
      </c>
      <c r="B75" s="4">
        <f t="shared" si="7"/>
        <v>57.6</v>
      </c>
      <c r="C75">
        <f t="shared" si="11"/>
        <v>17.361111111111111</v>
      </c>
      <c r="E75" s="16">
        <f t="shared" si="6"/>
        <v>27</v>
      </c>
      <c r="F75" s="6">
        <f t="shared" si="8"/>
        <v>80</v>
      </c>
      <c r="G75" s="19">
        <f t="shared" si="9"/>
        <v>56.888888888888886</v>
      </c>
      <c r="H75" s="21">
        <f>(G75-B75)/B75</f>
        <v>-1.2345679012345758E-2</v>
      </c>
    </row>
    <row r="76" spans="1:8" x14ac:dyDescent="0.25">
      <c r="A76">
        <f t="shared" si="10"/>
        <v>80</v>
      </c>
      <c r="B76" s="4">
        <f t="shared" si="7"/>
        <v>56.888888888888886</v>
      </c>
      <c r="C76">
        <f t="shared" si="11"/>
        <v>17.578125</v>
      </c>
      <c r="E76" s="16">
        <f t="shared" si="6"/>
        <v>27</v>
      </c>
      <c r="F76" s="6">
        <f t="shared" si="8"/>
        <v>80</v>
      </c>
      <c r="G76" s="19">
        <f t="shared" si="9"/>
        <v>56.888888888888886</v>
      </c>
      <c r="H76" s="21">
        <f>(G76-B76)/B76</f>
        <v>0</v>
      </c>
    </row>
    <row r="77" spans="1:8" x14ac:dyDescent="0.25">
      <c r="A77">
        <f t="shared" si="10"/>
        <v>81</v>
      </c>
      <c r="B77" s="4">
        <f t="shared" si="7"/>
        <v>56.195121951219512</v>
      </c>
      <c r="C77">
        <f t="shared" si="11"/>
        <v>17.795138888888889</v>
      </c>
      <c r="E77" s="16">
        <f t="shared" si="6"/>
        <v>27</v>
      </c>
      <c r="F77" s="6">
        <f t="shared" si="8"/>
        <v>80</v>
      </c>
      <c r="G77" s="19">
        <f t="shared" si="9"/>
        <v>56.888888888888886</v>
      </c>
      <c r="H77" s="21">
        <f>(G77-B77)/B77</f>
        <v>1.2345679012345619E-2</v>
      </c>
    </row>
    <row r="78" spans="1:8" x14ac:dyDescent="0.25">
      <c r="A78">
        <f t="shared" si="10"/>
        <v>82</v>
      </c>
      <c r="B78" s="4">
        <f t="shared" si="7"/>
        <v>55.518072289156628</v>
      </c>
      <c r="C78">
        <f t="shared" si="11"/>
        <v>18.012152777777779</v>
      </c>
      <c r="E78" s="16">
        <f t="shared" si="6"/>
        <v>28</v>
      </c>
      <c r="F78" s="6">
        <f t="shared" si="8"/>
        <v>82</v>
      </c>
      <c r="G78" s="19">
        <f t="shared" si="9"/>
        <v>55.518072289156628</v>
      </c>
      <c r="H78" s="21">
        <f>(G78-B78)/B78</f>
        <v>0</v>
      </c>
    </row>
    <row r="79" spans="1:8" x14ac:dyDescent="0.25">
      <c r="A79">
        <f t="shared" si="10"/>
        <v>83</v>
      </c>
      <c r="B79" s="4">
        <f t="shared" si="7"/>
        <v>54.857142857142854</v>
      </c>
      <c r="C79">
        <f t="shared" si="11"/>
        <v>18.229166666666668</v>
      </c>
      <c r="E79" s="16">
        <f t="shared" si="6"/>
        <v>28</v>
      </c>
      <c r="F79" s="6">
        <f t="shared" si="8"/>
        <v>82</v>
      </c>
      <c r="G79" s="19">
        <f t="shared" si="9"/>
        <v>55.518072289156628</v>
      </c>
      <c r="H79" s="21">
        <f>(G79-B79)/B79</f>
        <v>1.2048192771084414E-2</v>
      </c>
    </row>
    <row r="80" spans="1:8" x14ac:dyDescent="0.25">
      <c r="A80">
        <f t="shared" si="10"/>
        <v>84</v>
      </c>
      <c r="B80" s="4">
        <f t="shared" si="7"/>
        <v>54.211764705882352</v>
      </c>
      <c r="C80">
        <f t="shared" si="11"/>
        <v>18.446180555555557</v>
      </c>
      <c r="E80" s="16">
        <f t="shared" si="6"/>
        <v>29</v>
      </c>
      <c r="F80" s="6">
        <f t="shared" si="8"/>
        <v>85</v>
      </c>
      <c r="G80" s="19">
        <f t="shared" si="9"/>
        <v>53.581395348837212</v>
      </c>
      <c r="H80" s="21">
        <f>(G80-B80)/B80</f>
        <v>-1.162790697674412E-2</v>
      </c>
    </row>
    <row r="81" spans="1:8" x14ac:dyDescent="0.25">
      <c r="A81">
        <f t="shared" si="10"/>
        <v>85</v>
      </c>
      <c r="B81" s="4">
        <f t="shared" si="7"/>
        <v>53.581395348837212</v>
      </c>
      <c r="C81">
        <f t="shared" si="11"/>
        <v>18.663194444444443</v>
      </c>
      <c r="E81" s="16">
        <f t="shared" ref="E81:E144" si="12">ROUND((C81/0.625)-1,0)</f>
        <v>29</v>
      </c>
      <c r="F81" s="6">
        <f t="shared" si="8"/>
        <v>85</v>
      </c>
      <c r="G81" s="19">
        <f t="shared" si="9"/>
        <v>53.581395348837212</v>
      </c>
      <c r="H81" s="21">
        <f>(G81-B81)/B81</f>
        <v>0</v>
      </c>
    </row>
    <row r="82" spans="1:8" x14ac:dyDescent="0.25">
      <c r="A82">
        <f t="shared" si="10"/>
        <v>86</v>
      </c>
      <c r="B82" s="4">
        <f t="shared" si="7"/>
        <v>52.96551724137931</v>
      </c>
      <c r="C82">
        <f t="shared" si="11"/>
        <v>18.880208333333332</v>
      </c>
      <c r="E82" s="16">
        <f t="shared" si="12"/>
        <v>29</v>
      </c>
      <c r="F82" s="6">
        <f t="shared" si="8"/>
        <v>85</v>
      </c>
      <c r="G82" s="19">
        <f t="shared" si="9"/>
        <v>53.581395348837212</v>
      </c>
      <c r="H82" s="21">
        <f>(G82-B82)/B82</f>
        <v>1.1627906976744254E-2</v>
      </c>
    </row>
    <row r="83" spans="1:8" x14ac:dyDescent="0.25">
      <c r="A83">
        <f t="shared" si="10"/>
        <v>87</v>
      </c>
      <c r="B83" s="4">
        <f t="shared" si="7"/>
        <v>52.363636363636367</v>
      </c>
      <c r="C83">
        <f t="shared" si="11"/>
        <v>19.097222222222221</v>
      </c>
      <c r="E83" s="16">
        <f t="shared" si="12"/>
        <v>30</v>
      </c>
      <c r="F83" s="6">
        <f t="shared" si="8"/>
        <v>88</v>
      </c>
      <c r="G83" s="19">
        <f t="shared" si="9"/>
        <v>51.775280898876403</v>
      </c>
      <c r="H83" s="21">
        <f>(G83-B83)/B83</f>
        <v>-1.1235955056179863E-2</v>
      </c>
    </row>
    <row r="84" spans="1:8" x14ac:dyDescent="0.25">
      <c r="A84">
        <f t="shared" si="10"/>
        <v>88</v>
      </c>
      <c r="B84" s="4">
        <f t="shared" si="7"/>
        <v>51.775280898876403</v>
      </c>
      <c r="C84">
        <f t="shared" si="11"/>
        <v>19.314236111111111</v>
      </c>
      <c r="E84" s="16">
        <f t="shared" si="12"/>
        <v>30</v>
      </c>
      <c r="F84" s="6">
        <f t="shared" si="8"/>
        <v>88</v>
      </c>
      <c r="G84" s="19">
        <f t="shared" si="9"/>
        <v>51.775280898876403</v>
      </c>
      <c r="H84" s="21">
        <f>(G84-B84)/B84</f>
        <v>0</v>
      </c>
    </row>
    <row r="85" spans="1:8" x14ac:dyDescent="0.25">
      <c r="A85">
        <f t="shared" si="10"/>
        <v>89</v>
      </c>
      <c r="B85" s="4">
        <f t="shared" si="7"/>
        <v>51.2</v>
      </c>
      <c r="C85">
        <f t="shared" si="11"/>
        <v>19.53125</v>
      </c>
      <c r="E85" s="16">
        <f t="shared" si="12"/>
        <v>30</v>
      </c>
      <c r="F85" s="6">
        <f t="shared" si="8"/>
        <v>88</v>
      </c>
      <c r="G85" s="19">
        <f t="shared" si="9"/>
        <v>51.775280898876403</v>
      </c>
      <c r="H85" s="21">
        <f>(G85-B85)/B85</f>
        <v>1.1235955056179692E-2</v>
      </c>
    </row>
    <row r="86" spans="1:8" x14ac:dyDescent="0.25">
      <c r="A86">
        <f t="shared" si="10"/>
        <v>90</v>
      </c>
      <c r="B86" s="4">
        <f t="shared" si="7"/>
        <v>50.637362637362635</v>
      </c>
      <c r="C86">
        <f t="shared" si="11"/>
        <v>19.748263888888889</v>
      </c>
      <c r="E86" s="16">
        <f t="shared" si="12"/>
        <v>31</v>
      </c>
      <c r="F86" s="6">
        <f t="shared" si="8"/>
        <v>91</v>
      </c>
      <c r="G86" s="19">
        <f t="shared" si="9"/>
        <v>50.086956521739133</v>
      </c>
      <c r="H86" s="21">
        <f>(G86-B86)/B86</f>
        <v>-1.0869565217391217E-2</v>
      </c>
    </row>
    <row r="87" spans="1:8" x14ac:dyDescent="0.25">
      <c r="A87">
        <f t="shared" si="10"/>
        <v>91</v>
      </c>
      <c r="B87" s="4">
        <f t="shared" si="7"/>
        <v>50.086956521739133</v>
      </c>
      <c r="C87">
        <f t="shared" si="11"/>
        <v>19.965277777777779</v>
      </c>
      <c r="E87" s="16">
        <f t="shared" si="12"/>
        <v>31</v>
      </c>
      <c r="F87" s="6">
        <f t="shared" si="8"/>
        <v>91</v>
      </c>
      <c r="G87" s="19">
        <f t="shared" si="9"/>
        <v>50.086956521739133</v>
      </c>
      <c r="H87" s="21">
        <f>(G87-B87)/B87</f>
        <v>0</v>
      </c>
    </row>
    <row r="88" spans="1:8" x14ac:dyDescent="0.25">
      <c r="A88">
        <f t="shared" si="10"/>
        <v>92</v>
      </c>
      <c r="B88" s="4">
        <f t="shared" si="7"/>
        <v>49.548387096774192</v>
      </c>
      <c r="C88">
        <f t="shared" si="11"/>
        <v>20.182291666666668</v>
      </c>
      <c r="E88" s="16">
        <f t="shared" si="12"/>
        <v>31</v>
      </c>
      <c r="F88" s="6">
        <f t="shared" si="8"/>
        <v>91</v>
      </c>
      <c r="G88" s="19">
        <f t="shared" si="9"/>
        <v>50.086956521739133</v>
      </c>
      <c r="H88" s="21">
        <f>(G88-B88)/B88</f>
        <v>1.0869565217391377E-2</v>
      </c>
    </row>
    <row r="89" spans="1:8" x14ac:dyDescent="0.25">
      <c r="A89">
        <f t="shared" si="10"/>
        <v>93</v>
      </c>
      <c r="B89" s="4">
        <f t="shared" si="7"/>
        <v>49.021276595744681</v>
      </c>
      <c r="C89">
        <f t="shared" si="11"/>
        <v>20.399305555555557</v>
      </c>
      <c r="E89" s="16">
        <f t="shared" si="12"/>
        <v>32</v>
      </c>
      <c r="F89" s="6">
        <f t="shared" si="8"/>
        <v>94</v>
      </c>
      <c r="G89" s="19">
        <f t="shared" si="9"/>
        <v>48.505263157894738</v>
      </c>
      <c r="H89" s="21">
        <f>(G89-B89)/B89</f>
        <v>-1.0526315789473646E-2</v>
      </c>
    </row>
    <row r="90" spans="1:8" x14ac:dyDescent="0.25">
      <c r="A90">
        <f t="shared" si="10"/>
        <v>94</v>
      </c>
      <c r="B90" s="4">
        <f t="shared" si="7"/>
        <v>48.505263157894738</v>
      </c>
      <c r="C90">
        <f t="shared" si="11"/>
        <v>20.616319444444443</v>
      </c>
      <c r="E90" s="16">
        <f t="shared" si="12"/>
        <v>32</v>
      </c>
      <c r="F90" s="6">
        <f t="shared" si="8"/>
        <v>94</v>
      </c>
      <c r="G90" s="19">
        <f t="shared" si="9"/>
        <v>48.505263157894738</v>
      </c>
      <c r="H90" s="21">
        <f>(G90-B90)/B90</f>
        <v>0</v>
      </c>
    </row>
    <row r="91" spans="1:8" x14ac:dyDescent="0.25">
      <c r="A91">
        <f t="shared" si="10"/>
        <v>95</v>
      </c>
      <c r="B91" s="4">
        <f t="shared" si="7"/>
        <v>48</v>
      </c>
      <c r="C91">
        <f t="shared" si="11"/>
        <v>20.833333333333332</v>
      </c>
      <c r="E91" s="16">
        <f t="shared" si="12"/>
        <v>32</v>
      </c>
      <c r="F91" s="6">
        <f t="shared" si="8"/>
        <v>94</v>
      </c>
      <c r="G91" s="19">
        <f t="shared" si="9"/>
        <v>48.505263157894738</v>
      </c>
      <c r="H91" s="21">
        <f>(G91-B91)/B91</f>
        <v>1.0526315789473717E-2</v>
      </c>
    </row>
    <row r="92" spans="1:8" x14ac:dyDescent="0.25">
      <c r="A92">
        <f t="shared" si="10"/>
        <v>96</v>
      </c>
      <c r="B92" s="4">
        <f t="shared" si="7"/>
        <v>47.505154639175259</v>
      </c>
      <c r="C92">
        <f t="shared" si="11"/>
        <v>21.050347222222221</v>
      </c>
      <c r="E92" s="16">
        <f t="shared" si="12"/>
        <v>33</v>
      </c>
      <c r="F92" s="6">
        <f t="shared" si="8"/>
        <v>97</v>
      </c>
      <c r="G92" s="19">
        <f t="shared" si="9"/>
        <v>47.020408163265309</v>
      </c>
      <c r="H92" s="21">
        <f>(G92-B92)/B92</f>
        <v>-1.0204081632653047E-2</v>
      </c>
    </row>
    <row r="93" spans="1:8" x14ac:dyDescent="0.25">
      <c r="A93">
        <f t="shared" si="10"/>
        <v>97</v>
      </c>
      <c r="B93" s="4">
        <f t="shared" si="7"/>
        <v>47.020408163265309</v>
      </c>
      <c r="C93">
        <f t="shared" si="11"/>
        <v>21.267361111111111</v>
      </c>
      <c r="E93" s="16">
        <f t="shared" si="12"/>
        <v>33</v>
      </c>
      <c r="F93" s="6">
        <f t="shared" si="8"/>
        <v>97</v>
      </c>
      <c r="G93" s="19">
        <f t="shared" si="9"/>
        <v>47.020408163265309</v>
      </c>
      <c r="H93" s="21">
        <f>(G93-B93)/B93</f>
        <v>0</v>
      </c>
    </row>
    <row r="94" spans="1:8" x14ac:dyDescent="0.25">
      <c r="A94">
        <f t="shared" si="10"/>
        <v>98</v>
      </c>
      <c r="B94" s="4">
        <f t="shared" si="7"/>
        <v>46.545454545454547</v>
      </c>
      <c r="C94">
        <f t="shared" si="11"/>
        <v>21.484375</v>
      </c>
      <c r="E94" s="16">
        <f t="shared" si="12"/>
        <v>33</v>
      </c>
      <c r="F94" s="6">
        <f t="shared" si="8"/>
        <v>97</v>
      </c>
      <c r="G94" s="19">
        <f t="shared" si="9"/>
        <v>47.020408163265309</v>
      </c>
      <c r="H94" s="21">
        <f>(G94-B94)/B94</f>
        <v>1.0204081632653086E-2</v>
      </c>
    </row>
    <row r="95" spans="1:8" x14ac:dyDescent="0.25">
      <c r="A95">
        <f t="shared" si="10"/>
        <v>99</v>
      </c>
      <c r="B95" s="4">
        <f t="shared" si="7"/>
        <v>46.08</v>
      </c>
      <c r="C95">
        <f t="shared" si="11"/>
        <v>21.701388888888889</v>
      </c>
      <c r="E95" s="16">
        <f t="shared" si="12"/>
        <v>34</v>
      </c>
      <c r="F95" s="6">
        <f t="shared" si="8"/>
        <v>100</v>
      </c>
      <c r="G95" s="19">
        <f t="shared" si="9"/>
        <v>45.623762376237622</v>
      </c>
      <c r="H95" s="21">
        <f>(G95-B95)/B95</f>
        <v>-9.9009900990099098E-3</v>
      </c>
    </row>
    <row r="96" spans="1:8" x14ac:dyDescent="0.25">
      <c r="A96">
        <f t="shared" si="10"/>
        <v>100</v>
      </c>
      <c r="B96" s="4">
        <f t="shared" si="7"/>
        <v>45.623762376237622</v>
      </c>
      <c r="C96">
        <f t="shared" si="11"/>
        <v>21.918402777777779</v>
      </c>
      <c r="E96" s="16">
        <f t="shared" si="12"/>
        <v>34</v>
      </c>
      <c r="F96" s="6">
        <f t="shared" si="8"/>
        <v>100</v>
      </c>
      <c r="G96" s="19">
        <f t="shared" si="9"/>
        <v>45.623762376237622</v>
      </c>
      <c r="H96" s="21">
        <f>(G96-B96)/B96</f>
        <v>0</v>
      </c>
    </row>
    <row r="97" spans="1:8" x14ac:dyDescent="0.25">
      <c r="A97">
        <f t="shared" si="10"/>
        <v>101</v>
      </c>
      <c r="B97" s="4">
        <f t="shared" si="7"/>
        <v>45.176470588235297</v>
      </c>
      <c r="C97">
        <f t="shared" si="11"/>
        <v>22.135416666666664</v>
      </c>
      <c r="E97" s="16">
        <f t="shared" si="12"/>
        <v>34</v>
      </c>
      <c r="F97" s="6">
        <f t="shared" si="8"/>
        <v>100</v>
      </c>
      <c r="G97" s="19">
        <f t="shared" si="9"/>
        <v>45.623762376237622</v>
      </c>
      <c r="H97" s="21">
        <f>(G97-B97)/B97</f>
        <v>9.9009900990097884E-3</v>
      </c>
    </row>
    <row r="98" spans="1:8" x14ac:dyDescent="0.25">
      <c r="A98">
        <f t="shared" si="10"/>
        <v>102</v>
      </c>
      <c r="B98" s="4">
        <f t="shared" si="7"/>
        <v>44.737864077669904</v>
      </c>
      <c r="C98">
        <f t="shared" si="11"/>
        <v>22.352430555555554</v>
      </c>
      <c r="E98" s="16">
        <f t="shared" si="12"/>
        <v>35</v>
      </c>
      <c r="F98" s="6">
        <f t="shared" si="8"/>
        <v>103</v>
      </c>
      <c r="G98" s="19">
        <f t="shared" si="9"/>
        <v>44.307692307692307</v>
      </c>
      <c r="H98" s="21">
        <f>(G98-B98)/B98</f>
        <v>-9.6153846153846714E-3</v>
      </c>
    </row>
    <row r="99" spans="1:8" x14ac:dyDescent="0.25">
      <c r="A99">
        <f t="shared" si="10"/>
        <v>103</v>
      </c>
      <c r="B99" s="4">
        <f t="shared" si="7"/>
        <v>44.307692307692307</v>
      </c>
      <c r="C99">
        <f t="shared" si="11"/>
        <v>22.569444444444446</v>
      </c>
      <c r="E99" s="16">
        <f t="shared" si="12"/>
        <v>35</v>
      </c>
      <c r="F99" s="6">
        <f t="shared" si="8"/>
        <v>103</v>
      </c>
      <c r="G99" s="19">
        <f t="shared" si="9"/>
        <v>44.307692307692307</v>
      </c>
      <c r="H99" s="21">
        <f>(G99-B99)/B99</f>
        <v>0</v>
      </c>
    </row>
    <row r="100" spans="1:8" x14ac:dyDescent="0.25">
      <c r="A100">
        <f t="shared" si="10"/>
        <v>104</v>
      </c>
      <c r="B100" s="4">
        <f t="shared" si="7"/>
        <v>43.885714285714286</v>
      </c>
      <c r="C100">
        <f t="shared" si="11"/>
        <v>22.786458333333332</v>
      </c>
      <c r="E100" s="16">
        <f t="shared" si="12"/>
        <v>35</v>
      </c>
      <c r="F100" s="6">
        <f t="shared" si="8"/>
        <v>103</v>
      </c>
      <c r="G100" s="19">
        <f t="shared" si="9"/>
        <v>44.307692307692307</v>
      </c>
      <c r="H100" s="21">
        <f>(G100-B100)/B100</f>
        <v>9.6153846153845812E-3</v>
      </c>
    </row>
    <row r="101" spans="1:8" x14ac:dyDescent="0.25">
      <c r="A101">
        <f t="shared" si="10"/>
        <v>105</v>
      </c>
      <c r="B101" s="4">
        <f t="shared" si="7"/>
        <v>43.471698113207545</v>
      </c>
      <c r="C101">
        <f t="shared" si="11"/>
        <v>23.003472222222225</v>
      </c>
      <c r="E101" s="16">
        <f t="shared" si="12"/>
        <v>36</v>
      </c>
      <c r="F101" s="6">
        <f t="shared" si="8"/>
        <v>105</v>
      </c>
      <c r="G101" s="19">
        <f t="shared" si="9"/>
        <v>43.471698113207545</v>
      </c>
      <c r="H101" s="21">
        <f>(G101-B101)/B101</f>
        <v>0</v>
      </c>
    </row>
    <row r="102" spans="1:8" x14ac:dyDescent="0.25">
      <c r="A102">
        <f t="shared" si="10"/>
        <v>106</v>
      </c>
      <c r="B102" s="4">
        <f t="shared" si="7"/>
        <v>43.065420560747661</v>
      </c>
      <c r="C102">
        <f t="shared" si="11"/>
        <v>23.220486111111111</v>
      </c>
      <c r="E102" s="16">
        <f t="shared" si="12"/>
        <v>36</v>
      </c>
      <c r="F102" s="6">
        <f t="shared" si="8"/>
        <v>105</v>
      </c>
      <c r="G102" s="19">
        <f t="shared" si="9"/>
        <v>43.471698113207545</v>
      </c>
      <c r="H102" s="21">
        <f>(G102-B102)/B102</f>
        <v>9.4339622641509396E-3</v>
      </c>
    </row>
    <row r="103" spans="1:8" x14ac:dyDescent="0.25">
      <c r="A103">
        <f t="shared" si="10"/>
        <v>107</v>
      </c>
      <c r="B103" s="4">
        <f t="shared" si="7"/>
        <v>42.666666666666664</v>
      </c>
      <c r="C103">
        <f t="shared" si="11"/>
        <v>23.4375</v>
      </c>
      <c r="E103" s="16">
        <f t="shared" si="12"/>
        <v>37</v>
      </c>
      <c r="F103" s="6">
        <f t="shared" si="8"/>
        <v>108</v>
      </c>
      <c r="G103" s="19">
        <f t="shared" si="9"/>
        <v>42.275229357798167</v>
      </c>
      <c r="H103" s="21">
        <f>(G103-B103)/B103</f>
        <v>-9.1743119266053941E-3</v>
      </c>
    </row>
    <row r="104" spans="1:8" x14ac:dyDescent="0.25">
      <c r="A104">
        <f t="shared" si="10"/>
        <v>108</v>
      </c>
      <c r="B104" s="4">
        <f t="shared" si="7"/>
        <v>42.275229357798167</v>
      </c>
      <c r="C104">
        <f t="shared" si="11"/>
        <v>23.654513888888889</v>
      </c>
      <c r="E104" s="16">
        <f t="shared" si="12"/>
        <v>37</v>
      </c>
      <c r="F104" s="6">
        <f t="shared" si="8"/>
        <v>108</v>
      </c>
      <c r="G104" s="19">
        <f t="shared" si="9"/>
        <v>42.275229357798167</v>
      </c>
      <c r="H104" s="21">
        <f>(G104-B104)/B104</f>
        <v>0</v>
      </c>
    </row>
    <row r="105" spans="1:8" x14ac:dyDescent="0.25">
      <c r="A105">
        <f t="shared" si="10"/>
        <v>109</v>
      </c>
      <c r="B105" s="4">
        <f t="shared" si="7"/>
        <v>41.890909090909091</v>
      </c>
      <c r="C105">
        <f t="shared" si="11"/>
        <v>23.871527777777779</v>
      </c>
      <c r="E105" s="16">
        <f t="shared" si="12"/>
        <v>37</v>
      </c>
      <c r="F105" s="6">
        <f t="shared" si="8"/>
        <v>108</v>
      </c>
      <c r="G105" s="19">
        <f t="shared" si="9"/>
        <v>42.275229357798167</v>
      </c>
      <c r="H105" s="21">
        <f>(G105-B105)/B105</f>
        <v>9.1743119266055675E-3</v>
      </c>
    </row>
    <row r="106" spans="1:8" x14ac:dyDescent="0.25">
      <c r="A106">
        <f t="shared" si="10"/>
        <v>110</v>
      </c>
      <c r="B106" s="4">
        <f t="shared" si="7"/>
        <v>41.513513513513516</v>
      </c>
      <c r="C106">
        <f t="shared" si="11"/>
        <v>24.088541666666664</v>
      </c>
      <c r="E106" s="16">
        <f t="shared" si="12"/>
        <v>38</v>
      </c>
      <c r="F106" s="6">
        <f t="shared" si="8"/>
        <v>111</v>
      </c>
      <c r="G106" s="19">
        <f t="shared" si="9"/>
        <v>41.142857142857146</v>
      </c>
      <c r="H106" s="21">
        <f>(G106-B106)/B106</f>
        <v>-8.9285714285714107E-3</v>
      </c>
    </row>
    <row r="107" spans="1:8" x14ac:dyDescent="0.25">
      <c r="A107">
        <f t="shared" si="10"/>
        <v>111</v>
      </c>
      <c r="B107" s="4">
        <f t="shared" si="7"/>
        <v>41.142857142857146</v>
      </c>
      <c r="C107">
        <f t="shared" si="11"/>
        <v>24.305555555555554</v>
      </c>
      <c r="E107" s="16">
        <f t="shared" si="12"/>
        <v>38</v>
      </c>
      <c r="F107" s="6">
        <f t="shared" si="8"/>
        <v>111</v>
      </c>
      <c r="G107" s="19">
        <f t="shared" si="9"/>
        <v>41.142857142857146</v>
      </c>
      <c r="H107" s="21">
        <f>(G107-B107)/B107</f>
        <v>0</v>
      </c>
    </row>
    <row r="108" spans="1:8" x14ac:dyDescent="0.25">
      <c r="A108">
        <f t="shared" si="10"/>
        <v>112</v>
      </c>
      <c r="B108" s="4">
        <f t="shared" si="7"/>
        <v>40.778761061946902</v>
      </c>
      <c r="C108">
        <f t="shared" si="11"/>
        <v>24.522569444444446</v>
      </c>
      <c r="E108" s="16">
        <f t="shared" si="12"/>
        <v>38</v>
      </c>
      <c r="F108" s="6">
        <f t="shared" si="8"/>
        <v>111</v>
      </c>
      <c r="G108" s="19">
        <f t="shared" si="9"/>
        <v>41.142857142857146</v>
      </c>
      <c r="H108" s="21">
        <f>(G108-B108)/B108</f>
        <v>8.9285714285715165E-3</v>
      </c>
    </row>
    <row r="109" spans="1:8" x14ac:dyDescent="0.25">
      <c r="A109">
        <f t="shared" si="10"/>
        <v>113</v>
      </c>
      <c r="B109" s="4">
        <f t="shared" si="7"/>
        <v>40.421052631578945</v>
      </c>
      <c r="C109">
        <f t="shared" si="11"/>
        <v>24.739583333333336</v>
      </c>
      <c r="E109" s="16">
        <f t="shared" si="12"/>
        <v>39</v>
      </c>
      <c r="F109" s="6">
        <f t="shared" si="8"/>
        <v>114</v>
      </c>
      <c r="G109" s="19">
        <f t="shared" si="9"/>
        <v>40.069565217391307</v>
      </c>
      <c r="H109" s="21">
        <f>(G109-B109)/B109</f>
        <v>-8.69565217391291E-3</v>
      </c>
    </row>
    <row r="110" spans="1:8" x14ac:dyDescent="0.25">
      <c r="A110" s="9">
        <f>A109+1</f>
        <v>114</v>
      </c>
      <c r="B110" s="11">
        <f t="shared" si="7"/>
        <v>40.069565217391307</v>
      </c>
      <c r="C110" s="9">
        <f t="shared" si="11"/>
        <v>24.956597222222221</v>
      </c>
      <c r="E110" s="16">
        <f t="shared" si="12"/>
        <v>39</v>
      </c>
      <c r="F110" s="6">
        <f t="shared" si="8"/>
        <v>114</v>
      </c>
      <c r="G110" s="11">
        <f t="shared" si="9"/>
        <v>40.069565217391307</v>
      </c>
      <c r="H110" s="10">
        <f>(G110-B110)/B110</f>
        <v>0</v>
      </c>
    </row>
    <row r="111" spans="1:8" x14ac:dyDescent="0.25">
      <c r="A111">
        <f t="shared" si="10"/>
        <v>115</v>
      </c>
      <c r="B111" s="4">
        <f t="shared" si="7"/>
        <v>39.724137931034484</v>
      </c>
      <c r="C111">
        <f t="shared" si="11"/>
        <v>25.173611111111111</v>
      </c>
      <c r="E111" s="16">
        <f t="shared" si="12"/>
        <v>39</v>
      </c>
      <c r="F111" s="6">
        <f t="shared" si="8"/>
        <v>114</v>
      </c>
      <c r="G111" s="19">
        <f t="shared" si="9"/>
        <v>40.069565217391307</v>
      </c>
      <c r="H111" s="21">
        <f>(G111-B111)/B111</f>
        <v>8.6956521739130922E-3</v>
      </c>
    </row>
    <row r="112" spans="1:8" x14ac:dyDescent="0.25">
      <c r="A112">
        <f t="shared" si="10"/>
        <v>116</v>
      </c>
      <c r="B112" s="4">
        <f t="shared" si="7"/>
        <v>39.384615384615387</v>
      </c>
      <c r="C112">
        <f t="shared" si="11"/>
        <v>25.390625</v>
      </c>
      <c r="E112" s="16">
        <f t="shared" si="12"/>
        <v>40</v>
      </c>
      <c r="F112" s="6">
        <f t="shared" si="8"/>
        <v>117</v>
      </c>
      <c r="G112" s="19">
        <f t="shared" si="9"/>
        <v>39.050847457627121</v>
      </c>
      <c r="H112" s="21">
        <f>(G112-B112)/B112</f>
        <v>-8.474576271186432E-3</v>
      </c>
    </row>
    <row r="113" spans="1:8" x14ac:dyDescent="0.25">
      <c r="A113">
        <f t="shared" si="10"/>
        <v>117</v>
      </c>
      <c r="B113" s="4">
        <f t="shared" si="7"/>
        <v>39.050847457627121</v>
      </c>
      <c r="C113">
        <f t="shared" si="11"/>
        <v>25.607638888888886</v>
      </c>
      <c r="E113" s="16">
        <f t="shared" si="12"/>
        <v>40</v>
      </c>
      <c r="F113" s="6">
        <f t="shared" si="8"/>
        <v>117</v>
      </c>
      <c r="G113" s="19">
        <f t="shared" si="9"/>
        <v>39.050847457627121</v>
      </c>
      <c r="H113" s="21">
        <f>(G113-B113)/B113</f>
        <v>0</v>
      </c>
    </row>
    <row r="114" spans="1:8" x14ac:dyDescent="0.25">
      <c r="A114">
        <f t="shared" si="10"/>
        <v>118</v>
      </c>
      <c r="B114" s="4">
        <f t="shared" si="7"/>
        <v>38.72268907563025</v>
      </c>
      <c r="C114">
        <f t="shared" si="11"/>
        <v>25.824652777777779</v>
      </c>
      <c r="E114" s="16">
        <f t="shared" si="12"/>
        <v>40</v>
      </c>
      <c r="F114" s="6">
        <f t="shared" si="8"/>
        <v>117</v>
      </c>
      <c r="G114" s="19">
        <f t="shared" si="9"/>
        <v>39.050847457627121</v>
      </c>
      <c r="H114" s="21">
        <f>(G114-B114)/B114</f>
        <v>8.4745762711865725E-3</v>
      </c>
    </row>
    <row r="115" spans="1:8" x14ac:dyDescent="0.25">
      <c r="A115">
        <f t="shared" si="10"/>
        <v>119</v>
      </c>
      <c r="B115" s="4">
        <f t="shared" si="7"/>
        <v>38.4</v>
      </c>
      <c r="C115">
        <f t="shared" si="11"/>
        <v>26.041666666666668</v>
      </c>
      <c r="E115" s="16">
        <f t="shared" si="12"/>
        <v>41</v>
      </c>
      <c r="F115" s="6">
        <f t="shared" si="8"/>
        <v>120</v>
      </c>
      <c r="G115" s="19">
        <f t="shared" si="9"/>
        <v>38.082644628099175</v>
      </c>
      <c r="H115" s="21">
        <f>(G115-B115)/B115</f>
        <v>-8.2644628099172914E-3</v>
      </c>
    </row>
    <row r="116" spans="1:8" x14ac:dyDescent="0.25">
      <c r="A116" s="9">
        <f t="shared" si="10"/>
        <v>120</v>
      </c>
      <c r="B116" s="11">
        <f t="shared" si="7"/>
        <v>38.082644628099175</v>
      </c>
      <c r="C116" s="9">
        <f t="shared" si="11"/>
        <v>26.258680555555554</v>
      </c>
      <c r="E116" s="16">
        <f t="shared" si="12"/>
        <v>41</v>
      </c>
      <c r="F116" s="6">
        <f t="shared" si="8"/>
        <v>120</v>
      </c>
      <c r="G116" s="11">
        <f t="shared" si="9"/>
        <v>38.082644628099175</v>
      </c>
      <c r="H116" s="10">
        <f>(G116-B116)/B116</f>
        <v>0</v>
      </c>
    </row>
    <row r="117" spans="1:8" x14ac:dyDescent="0.25">
      <c r="A117">
        <f t="shared" si="10"/>
        <v>121</v>
      </c>
      <c r="B117" s="4">
        <f t="shared" si="7"/>
        <v>37.770491803278688</v>
      </c>
      <c r="C117">
        <f t="shared" si="11"/>
        <v>26.475694444444446</v>
      </c>
      <c r="E117" s="16">
        <f t="shared" si="12"/>
        <v>41</v>
      </c>
      <c r="F117" s="6">
        <f t="shared" si="8"/>
        <v>120</v>
      </c>
      <c r="G117" s="19">
        <f t="shared" si="9"/>
        <v>38.082644628099175</v>
      </c>
      <c r="H117" s="21">
        <f>(G117-B117)/B117</f>
        <v>8.2644628099174024E-3</v>
      </c>
    </row>
    <row r="118" spans="1:8" x14ac:dyDescent="0.25">
      <c r="A118">
        <f t="shared" si="10"/>
        <v>122</v>
      </c>
      <c r="B118" s="4">
        <f t="shared" si="7"/>
        <v>37.463414634146339</v>
      </c>
      <c r="C118">
        <f t="shared" si="11"/>
        <v>26.692708333333336</v>
      </c>
      <c r="E118" s="16">
        <f t="shared" si="12"/>
        <v>42</v>
      </c>
      <c r="F118" s="6">
        <f t="shared" si="8"/>
        <v>123</v>
      </c>
      <c r="G118" s="19">
        <f t="shared" si="9"/>
        <v>37.161290322580648</v>
      </c>
      <c r="H118" s="21">
        <f>(G118-B118)/B118</f>
        <v>-8.0645161290321312E-3</v>
      </c>
    </row>
    <row r="119" spans="1:8" x14ac:dyDescent="0.25">
      <c r="A119">
        <f t="shared" si="10"/>
        <v>123</v>
      </c>
      <c r="B119" s="4">
        <f t="shared" si="7"/>
        <v>37.161290322580648</v>
      </c>
      <c r="C119">
        <f t="shared" si="11"/>
        <v>26.909722222222221</v>
      </c>
      <c r="E119" s="16">
        <f t="shared" si="12"/>
        <v>42</v>
      </c>
      <c r="F119" s="6">
        <f t="shared" si="8"/>
        <v>123</v>
      </c>
      <c r="G119" s="19">
        <f t="shared" si="9"/>
        <v>37.161290322580648</v>
      </c>
      <c r="H119" s="21">
        <f>(G119-B119)/B119</f>
        <v>0</v>
      </c>
    </row>
    <row r="120" spans="1:8" x14ac:dyDescent="0.25">
      <c r="A120">
        <f t="shared" si="10"/>
        <v>124</v>
      </c>
      <c r="B120" s="4">
        <f t="shared" si="7"/>
        <v>36.863999999999997</v>
      </c>
      <c r="C120">
        <f t="shared" si="11"/>
        <v>27.126736111111114</v>
      </c>
      <c r="E120" s="16">
        <f t="shared" si="12"/>
        <v>42</v>
      </c>
      <c r="F120" s="6">
        <f t="shared" si="8"/>
        <v>123</v>
      </c>
      <c r="G120" s="19">
        <f t="shared" si="9"/>
        <v>37.161290322580648</v>
      </c>
      <c r="H120" s="21">
        <f>(G120-B120)/B120</f>
        <v>8.0645161290324018E-3</v>
      </c>
    </row>
    <row r="121" spans="1:8" x14ac:dyDescent="0.25">
      <c r="A121">
        <f t="shared" si="10"/>
        <v>125</v>
      </c>
      <c r="B121" s="4">
        <f t="shared" si="7"/>
        <v>36.571428571428569</v>
      </c>
      <c r="C121">
        <f t="shared" si="11"/>
        <v>27.34375</v>
      </c>
      <c r="E121" s="16">
        <f t="shared" si="12"/>
        <v>43</v>
      </c>
      <c r="F121" s="6">
        <f t="shared" si="8"/>
        <v>126</v>
      </c>
      <c r="G121" s="19">
        <f t="shared" si="9"/>
        <v>36.283464566929133</v>
      </c>
      <c r="H121" s="21">
        <f>(G121-B121)/B121</f>
        <v>-7.8740157480314543E-3</v>
      </c>
    </row>
    <row r="122" spans="1:8" x14ac:dyDescent="0.25">
      <c r="A122">
        <f t="shared" si="10"/>
        <v>126</v>
      </c>
      <c r="B122" s="4">
        <f t="shared" si="7"/>
        <v>36.283464566929133</v>
      </c>
      <c r="C122">
        <f t="shared" si="11"/>
        <v>27.560763888888889</v>
      </c>
      <c r="E122" s="16">
        <f t="shared" si="12"/>
        <v>43</v>
      </c>
      <c r="F122" s="6">
        <f t="shared" si="8"/>
        <v>126</v>
      </c>
      <c r="G122" s="19">
        <f t="shared" si="9"/>
        <v>36.283464566929133</v>
      </c>
      <c r="H122" s="21">
        <f>(G122-B122)/B122</f>
        <v>0</v>
      </c>
    </row>
    <row r="123" spans="1:8" x14ac:dyDescent="0.25">
      <c r="A123" s="9">
        <f t="shared" si="10"/>
        <v>127</v>
      </c>
      <c r="B123" s="11">
        <f t="shared" si="7"/>
        <v>36</v>
      </c>
      <c r="C123" s="9">
        <f t="shared" si="11"/>
        <v>27.777777777777779</v>
      </c>
      <c r="E123" s="16">
        <f t="shared" si="12"/>
        <v>43</v>
      </c>
      <c r="F123" s="6">
        <f t="shared" si="8"/>
        <v>126</v>
      </c>
      <c r="G123" s="11">
        <f t="shared" si="9"/>
        <v>36.283464566929133</v>
      </c>
      <c r="H123" s="10">
        <f>(G123-B123)/B123</f>
        <v>7.8740157480314821E-3</v>
      </c>
    </row>
    <row r="124" spans="1:8" x14ac:dyDescent="0.25">
      <c r="A124">
        <f t="shared" si="10"/>
        <v>128</v>
      </c>
      <c r="B124" s="4">
        <f t="shared" si="7"/>
        <v>35.720930232558139</v>
      </c>
      <c r="C124">
        <f t="shared" si="11"/>
        <v>27.994791666666668</v>
      </c>
      <c r="E124" s="16">
        <f t="shared" si="12"/>
        <v>44</v>
      </c>
      <c r="F124" s="6">
        <f t="shared" si="8"/>
        <v>128</v>
      </c>
      <c r="G124" s="19">
        <f t="shared" si="9"/>
        <v>35.720930232558139</v>
      </c>
      <c r="H124" s="21">
        <f>(G124-B124)/B124</f>
        <v>0</v>
      </c>
    </row>
    <row r="125" spans="1:8" x14ac:dyDescent="0.25">
      <c r="A125">
        <f t="shared" si="10"/>
        <v>129</v>
      </c>
      <c r="B125" s="4">
        <f t="shared" si="7"/>
        <v>35.446153846153848</v>
      </c>
      <c r="C125">
        <f t="shared" si="11"/>
        <v>28.211805555555554</v>
      </c>
      <c r="E125" s="16">
        <f t="shared" si="12"/>
        <v>44</v>
      </c>
      <c r="F125" s="6">
        <f t="shared" si="8"/>
        <v>128</v>
      </c>
      <c r="G125" s="19">
        <f t="shared" si="9"/>
        <v>35.720930232558139</v>
      </c>
      <c r="H125" s="21">
        <f>(G125-B125)/B125</f>
        <v>7.7519379844960545E-3</v>
      </c>
    </row>
    <row r="126" spans="1:8" x14ac:dyDescent="0.25">
      <c r="A126">
        <f t="shared" si="10"/>
        <v>130</v>
      </c>
      <c r="B126" s="4">
        <f t="shared" si="7"/>
        <v>35.175572519083971</v>
      </c>
      <c r="C126">
        <f t="shared" si="11"/>
        <v>28.428819444444443</v>
      </c>
      <c r="E126" s="16">
        <f t="shared" si="12"/>
        <v>44</v>
      </c>
      <c r="F126" s="6">
        <f t="shared" si="8"/>
        <v>128</v>
      </c>
      <c r="G126" s="19">
        <f t="shared" si="9"/>
        <v>35.720930232558139</v>
      </c>
      <c r="H126" s="21">
        <f>(G126-B126)/B126</f>
        <v>1.5503875968992184E-2</v>
      </c>
    </row>
    <row r="127" spans="1:8" x14ac:dyDescent="0.25">
      <c r="A127">
        <f t="shared" si="10"/>
        <v>131</v>
      </c>
      <c r="B127" s="4">
        <f t="shared" si="7"/>
        <v>34.909090909090907</v>
      </c>
      <c r="C127">
        <f t="shared" si="11"/>
        <v>28.645833333333336</v>
      </c>
      <c r="E127" s="16">
        <f t="shared" si="12"/>
        <v>45</v>
      </c>
      <c r="F127" s="6">
        <f t="shared" si="8"/>
        <v>131</v>
      </c>
      <c r="G127" s="19">
        <f t="shared" si="9"/>
        <v>34.909090909090907</v>
      </c>
      <c r="H127" s="21">
        <f>(G127-B127)/B127</f>
        <v>0</v>
      </c>
    </row>
    <row r="128" spans="1:8" x14ac:dyDescent="0.25">
      <c r="A128">
        <f t="shared" si="10"/>
        <v>132</v>
      </c>
      <c r="B128" s="4">
        <f t="shared" si="7"/>
        <v>34.646616541353382</v>
      </c>
      <c r="C128">
        <f t="shared" si="11"/>
        <v>28.862847222222225</v>
      </c>
      <c r="E128" s="16">
        <f t="shared" si="12"/>
        <v>45</v>
      </c>
      <c r="F128" s="6">
        <f t="shared" si="8"/>
        <v>131</v>
      </c>
      <c r="G128" s="19">
        <f t="shared" si="9"/>
        <v>34.909090909090907</v>
      </c>
      <c r="H128" s="21">
        <f>(G128-B128)/B128</f>
        <v>7.5757575757575569E-3</v>
      </c>
    </row>
    <row r="129" spans="1:8" x14ac:dyDescent="0.25">
      <c r="A129">
        <f t="shared" si="10"/>
        <v>133</v>
      </c>
      <c r="B129" s="4">
        <f t="shared" si="7"/>
        <v>34.388059701492537</v>
      </c>
      <c r="C129">
        <f t="shared" si="11"/>
        <v>29.079861111111111</v>
      </c>
      <c r="E129" s="16">
        <f t="shared" si="12"/>
        <v>46</v>
      </c>
      <c r="F129" s="6">
        <f t="shared" si="8"/>
        <v>134</v>
      </c>
      <c r="G129" s="19">
        <f t="shared" si="9"/>
        <v>34.133333333333333</v>
      </c>
      <c r="H129" s="21">
        <f>(G129-B129)/B129</f>
        <v>-7.4074074074074146E-3</v>
      </c>
    </row>
    <row r="130" spans="1:8" x14ac:dyDescent="0.25">
      <c r="A130">
        <f t="shared" si="10"/>
        <v>134</v>
      </c>
      <c r="B130" s="4">
        <f t="shared" si="7"/>
        <v>34.133333333333333</v>
      </c>
      <c r="C130">
        <f t="shared" si="11"/>
        <v>29.296875</v>
      </c>
      <c r="E130" s="16">
        <f t="shared" si="12"/>
        <v>46</v>
      </c>
      <c r="F130" s="6">
        <f t="shared" si="8"/>
        <v>134</v>
      </c>
      <c r="G130" s="19">
        <f t="shared" si="9"/>
        <v>34.133333333333333</v>
      </c>
      <c r="H130" s="21">
        <f>(G130-B130)/B130</f>
        <v>0</v>
      </c>
    </row>
    <row r="131" spans="1:8" x14ac:dyDescent="0.25">
      <c r="A131">
        <f t="shared" si="10"/>
        <v>135</v>
      </c>
      <c r="B131" s="4">
        <f t="shared" si="7"/>
        <v>33.882352941176471</v>
      </c>
      <c r="C131">
        <f t="shared" si="11"/>
        <v>29.513888888888889</v>
      </c>
      <c r="E131" s="16">
        <f t="shared" si="12"/>
        <v>46</v>
      </c>
      <c r="F131" s="6">
        <f t="shared" si="8"/>
        <v>134</v>
      </c>
      <c r="G131" s="19">
        <f t="shared" si="9"/>
        <v>34.133333333333333</v>
      </c>
      <c r="H131" s="21">
        <f>(G131-B131)/B131</f>
        <v>7.4074074074073808E-3</v>
      </c>
    </row>
    <row r="132" spans="1:8" x14ac:dyDescent="0.25">
      <c r="A132">
        <f t="shared" si="10"/>
        <v>136</v>
      </c>
      <c r="B132" s="4">
        <f t="shared" ref="B132:B195" si="13">4608/(A132+1)</f>
        <v>33.635036496350367</v>
      </c>
      <c r="C132">
        <f t="shared" si="11"/>
        <v>29.730902777777775</v>
      </c>
      <c r="E132" s="16">
        <f t="shared" si="12"/>
        <v>47</v>
      </c>
      <c r="F132" s="6">
        <f t="shared" si="8"/>
        <v>137</v>
      </c>
      <c r="G132" s="19">
        <f t="shared" si="9"/>
        <v>33.391304347826086</v>
      </c>
      <c r="H132" s="21">
        <f>(G132-B132)/B132</f>
        <v>-7.2463768115942767E-3</v>
      </c>
    </row>
    <row r="133" spans="1:8" x14ac:dyDescent="0.25">
      <c r="A133">
        <f t="shared" si="10"/>
        <v>137</v>
      </c>
      <c r="B133" s="4">
        <f t="shared" si="13"/>
        <v>33.391304347826086</v>
      </c>
      <c r="C133">
        <f t="shared" si="11"/>
        <v>29.947916666666668</v>
      </c>
      <c r="E133" s="16">
        <f t="shared" si="12"/>
        <v>47</v>
      </c>
      <c r="F133" s="6">
        <f t="shared" ref="F133:F196" si="14">ROUND((E133+1)*46/16-1,0)</f>
        <v>137</v>
      </c>
      <c r="G133" s="19">
        <f t="shared" ref="G133:G196" si="15">4608/(F133+1)</f>
        <v>33.391304347826086</v>
      </c>
      <c r="H133" s="21">
        <f>(G133-B133)/B133</f>
        <v>0</v>
      </c>
    </row>
    <row r="134" spans="1:8" x14ac:dyDescent="0.25">
      <c r="A134">
        <f t="shared" ref="A134:A197" si="16">A133+1</f>
        <v>138</v>
      </c>
      <c r="B134" s="4">
        <f t="shared" si="13"/>
        <v>33.151079136690647</v>
      </c>
      <c r="C134">
        <f t="shared" ref="C134:C197" si="17">1000/B134</f>
        <v>30.164930555555557</v>
      </c>
      <c r="E134" s="16">
        <f t="shared" si="12"/>
        <v>47</v>
      </c>
      <c r="F134" s="6">
        <f t="shared" si="14"/>
        <v>137</v>
      </c>
      <c r="G134" s="19">
        <f t="shared" si="15"/>
        <v>33.391304347826086</v>
      </c>
      <c r="H134" s="21">
        <f>(G134-B134)/B134</f>
        <v>7.2463768115941761E-3</v>
      </c>
    </row>
    <row r="135" spans="1:8" x14ac:dyDescent="0.25">
      <c r="A135">
        <f t="shared" si="16"/>
        <v>139</v>
      </c>
      <c r="B135" s="4">
        <f t="shared" si="13"/>
        <v>32.914285714285711</v>
      </c>
      <c r="C135">
        <f t="shared" si="17"/>
        <v>30.381944444444446</v>
      </c>
      <c r="E135" s="16">
        <f t="shared" si="12"/>
        <v>48</v>
      </c>
      <c r="F135" s="6">
        <f t="shared" si="14"/>
        <v>140</v>
      </c>
      <c r="G135" s="19">
        <f t="shared" si="15"/>
        <v>32.680851063829785</v>
      </c>
      <c r="H135" s="21">
        <f>(G135-B135)/B135</f>
        <v>-7.0921985815602636E-3</v>
      </c>
    </row>
    <row r="136" spans="1:8" x14ac:dyDescent="0.25">
      <c r="A136">
        <f t="shared" si="16"/>
        <v>140</v>
      </c>
      <c r="B136" s="4">
        <f t="shared" si="13"/>
        <v>32.680851063829785</v>
      </c>
      <c r="C136">
        <f t="shared" si="17"/>
        <v>30.598958333333336</v>
      </c>
      <c r="E136" s="16">
        <f t="shared" si="12"/>
        <v>48</v>
      </c>
      <c r="F136" s="6">
        <f t="shared" si="14"/>
        <v>140</v>
      </c>
      <c r="G136" s="19">
        <f t="shared" si="15"/>
        <v>32.680851063829785</v>
      </c>
      <c r="H136" s="21">
        <f>(G136-B136)/B136</f>
        <v>0</v>
      </c>
    </row>
    <row r="137" spans="1:8" x14ac:dyDescent="0.25">
      <c r="A137">
        <f t="shared" si="16"/>
        <v>141</v>
      </c>
      <c r="B137" s="4">
        <f t="shared" si="13"/>
        <v>32.450704225352112</v>
      </c>
      <c r="C137">
        <f t="shared" si="17"/>
        <v>30.815972222222221</v>
      </c>
      <c r="E137" s="16">
        <f t="shared" si="12"/>
        <v>48</v>
      </c>
      <c r="F137" s="6">
        <f t="shared" si="14"/>
        <v>140</v>
      </c>
      <c r="G137" s="19">
        <f t="shared" si="15"/>
        <v>32.680851063829785</v>
      </c>
      <c r="H137" s="21">
        <f>(G137-B137)/B137</f>
        <v>7.0921985815602228E-3</v>
      </c>
    </row>
    <row r="138" spans="1:8" x14ac:dyDescent="0.25">
      <c r="A138">
        <f t="shared" si="16"/>
        <v>142</v>
      </c>
      <c r="B138" s="4">
        <f t="shared" si="13"/>
        <v>32.223776223776227</v>
      </c>
      <c r="C138">
        <f t="shared" si="17"/>
        <v>31.032986111111107</v>
      </c>
      <c r="E138" s="16">
        <f t="shared" si="12"/>
        <v>49</v>
      </c>
      <c r="F138" s="6">
        <f t="shared" si="14"/>
        <v>143</v>
      </c>
      <c r="G138" s="19">
        <f t="shared" si="15"/>
        <v>32</v>
      </c>
      <c r="H138" s="21">
        <f>(G138-B138)/B138</f>
        <v>-6.9444444444445395E-3</v>
      </c>
    </row>
    <row r="139" spans="1:8" x14ac:dyDescent="0.25">
      <c r="A139">
        <f t="shared" si="16"/>
        <v>143</v>
      </c>
      <c r="B139" s="4">
        <f t="shared" si="13"/>
        <v>32</v>
      </c>
      <c r="C139">
        <f t="shared" si="17"/>
        <v>31.25</v>
      </c>
      <c r="E139" s="16">
        <f t="shared" si="12"/>
        <v>49</v>
      </c>
      <c r="F139" s="6">
        <f t="shared" si="14"/>
        <v>143</v>
      </c>
      <c r="G139" s="19">
        <f t="shared" si="15"/>
        <v>32</v>
      </c>
      <c r="H139" s="21">
        <f>(G139-B139)/B139</f>
        <v>0</v>
      </c>
    </row>
    <row r="140" spans="1:8" x14ac:dyDescent="0.25">
      <c r="A140">
        <f t="shared" si="16"/>
        <v>144</v>
      </c>
      <c r="B140" s="4">
        <f t="shared" si="13"/>
        <v>31.779310344827586</v>
      </c>
      <c r="C140">
        <f t="shared" si="17"/>
        <v>31.467013888888889</v>
      </c>
      <c r="E140" s="16">
        <f t="shared" si="12"/>
        <v>49</v>
      </c>
      <c r="F140" s="6">
        <f t="shared" si="14"/>
        <v>143</v>
      </c>
      <c r="G140" s="19">
        <f t="shared" si="15"/>
        <v>32</v>
      </c>
      <c r="H140" s="21">
        <f>(G140-B140)/B140</f>
        <v>6.9444444444444588E-3</v>
      </c>
    </row>
    <row r="141" spans="1:8" x14ac:dyDescent="0.25">
      <c r="A141">
        <f t="shared" si="16"/>
        <v>145</v>
      </c>
      <c r="B141" s="4">
        <f t="shared" si="13"/>
        <v>31.561643835616437</v>
      </c>
      <c r="C141">
        <f t="shared" si="17"/>
        <v>31.684027777777779</v>
      </c>
      <c r="E141" s="16">
        <f t="shared" si="12"/>
        <v>50</v>
      </c>
      <c r="F141" s="6">
        <f t="shared" si="14"/>
        <v>146</v>
      </c>
      <c r="G141" s="19">
        <f t="shared" si="15"/>
        <v>31.346938775510203</v>
      </c>
      <c r="H141" s="21">
        <f>(G141-B141)/B141</f>
        <v>-6.8027210884353418E-3</v>
      </c>
    </row>
    <row r="142" spans="1:8" x14ac:dyDescent="0.25">
      <c r="A142">
        <f t="shared" si="16"/>
        <v>146</v>
      </c>
      <c r="B142" s="4">
        <f t="shared" si="13"/>
        <v>31.346938775510203</v>
      </c>
      <c r="C142">
        <f t="shared" si="17"/>
        <v>31.901041666666668</v>
      </c>
      <c r="E142" s="16">
        <f t="shared" si="12"/>
        <v>50</v>
      </c>
      <c r="F142" s="6">
        <f t="shared" si="14"/>
        <v>146</v>
      </c>
      <c r="G142" s="19">
        <f t="shared" si="15"/>
        <v>31.346938775510203</v>
      </c>
      <c r="H142" s="21">
        <f>(G142-B142)/B142</f>
        <v>0</v>
      </c>
    </row>
    <row r="143" spans="1:8" x14ac:dyDescent="0.25">
      <c r="A143">
        <f t="shared" si="16"/>
        <v>147</v>
      </c>
      <c r="B143" s="4">
        <f t="shared" si="13"/>
        <v>31.135135135135137</v>
      </c>
      <c r="C143">
        <f t="shared" si="17"/>
        <v>32.118055555555557</v>
      </c>
      <c r="E143" s="16">
        <f t="shared" si="12"/>
        <v>50</v>
      </c>
      <c r="F143" s="6">
        <f t="shared" si="14"/>
        <v>146</v>
      </c>
      <c r="G143" s="19">
        <f t="shared" si="15"/>
        <v>31.346938775510203</v>
      </c>
      <c r="H143" s="21">
        <f>(G143-B143)/B143</f>
        <v>6.802721088435295E-3</v>
      </c>
    </row>
    <row r="144" spans="1:8" x14ac:dyDescent="0.25">
      <c r="A144">
        <f t="shared" si="16"/>
        <v>148</v>
      </c>
      <c r="B144" s="4">
        <f t="shared" si="13"/>
        <v>30.926174496644297</v>
      </c>
      <c r="C144">
        <f t="shared" si="17"/>
        <v>32.335069444444443</v>
      </c>
      <c r="E144" s="16">
        <f t="shared" si="12"/>
        <v>51</v>
      </c>
      <c r="F144" s="6">
        <f t="shared" si="14"/>
        <v>149</v>
      </c>
      <c r="G144" s="19">
        <f t="shared" si="15"/>
        <v>30.72</v>
      </c>
      <c r="H144" s="21">
        <f>(G144-B144)/B144</f>
        <v>-6.666666666666753E-3</v>
      </c>
    </row>
    <row r="145" spans="1:8" x14ac:dyDescent="0.25">
      <c r="A145">
        <f t="shared" si="16"/>
        <v>149</v>
      </c>
      <c r="B145" s="4">
        <f t="shared" si="13"/>
        <v>30.72</v>
      </c>
      <c r="C145">
        <f t="shared" si="17"/>
        <v>32.552083333333336</v>
      </c>
      <c r="E145" s="16">
        <f t="shared" ref="E145:E208" si="18">ROUND((C145/0.625)-1,0)</f>
        <v>51</v>
      </c>
      <c r="F145" s="6">
        <f t="shared" si="14"/>
        <v>149</v>
      </c>
      <c r="G145" s="19">
        <f t="shared" si="15"/>
        <v>30.72</v>
      </c>
      <c r="H145" s="21">
        <f>(G145-B145)/B145</f>
        <v>0</v>
      </c>
    </row>
    <row r="146" spans="1:8" x14ac:dyDescent="0.25">
      <c r="A146">
        <f t="shared" si="16"/>
        <v>150</v>
      </c>
      <c r="B146" s="4">
        <f t="shared" si="13"/>
        <v>30.516556291390728</v>
      </c>
      <c r="C146">
        <f t="shared" si="17"/>
        <v>32.769097222222221</v>
      </c>
      <c r="E146" s="16">
        <f t="shared" si="18"/>
        <v>51</v>
      </c>
      <c r="F146" s="6">
        <f t="shared" si="14"/>
        <v>149</v>
      </c>
      <c r="G146" s="19">
        <f t="shared" si="15"/>
        <v>30.72</v>
      </c>
      <c r="H146" s="21">
        <f>(G146-B146)/B146</f>
        <v>6.6666666666666445E-3</v>
      </c>
    </row>
    <row r="147" spans="1:8" x14ac:dyDescent="0.25">
      <c r="A147">
        <f t="shared" si="16"/>
        <v>151</v>
      </c>
      <c r="B147" s="4">
        <f t="shared" si="13"/>
        <v>30.315789473684209</v>
      </c>
      <c r="C147">
        <f t="shared" si="17"/>
        <v>32.986111111111114</v>
      </c>
      <c r="E147" s="16">
        <f t="shared" si="18"/>
        <v>52</v>
      </c>
      <c r="F147" s="6">
        <f t="shared" si="14"/>
        <v>151</v>
      </c>
      <c r="G147" s="19">
        <f t="shared" si="15"/>
        <v>30.315789473684209</v>
      </c>
      <c r="H147" s="21">
        <f>(G147-B147)/B147</f>
        <v>0</v>
      </c>
    </row>
    <row r="148" spans="1:8" x14ac:dyDescent="0.25">
      <c r="A148">
        <f t="shared" si="16"/>
        <v>152</v>
      </c>
      <c r="B148" s="4">
        <f t="shared" si="13"/>
        <v>30.117647058823529</v>
      </c>
      <c r="C148">
        <f t="shared" si="17"/>
        <v>33.203125</v>
      </c>
      <c r="E148" s="16">
        <f t="shared" si="18"/>
        <v>52</v>
      </c>
      <c r="F148" s="6">
        <f t="shared" si="14"/>
        <v>151</v>
      </c>
      <c r="G148" s="19">
        <f t="shared" si="15"/>
        <v>30.315789473684209</v>
      </c>
      <c r="H148" s="21">
        <f>(G148-B148)/B148</f>
        <v>6.5789473684210106E-3</v>
      </c>
    </row>
    <row r="149" spans="1:8" x14ac:dyDescent="0.25">
      <c r="A149">
        <f t="shared" si="16"/>
        <v>153</v>
      </c>
      <c r="B149" s="4">
        <f t="shared" si="13"/>
        <v>29.922077922077921</v>
      </c>
      <c r="C149">
        <f t="shared" si="17"/>
        <v>33.420138888888893</v>
      </c>
      <c r="E149" s="16">
        <f t="shared" si="18"/>
        <v>52</v>
      </c>
      <c r="F149" s="6">
        <f t="shared" si="14"/>
        <v>151</v>
      </c>
      <c r="G149" s="19">
        <f t="shared" si="15"/>
        <v>30.315789473684209</v>
      </c>
      <c r="H149" s="21">
        <f>(G149-B149)/B149</f>
        <v>1.3157894736842073E-2</v>
      </c>
    </row>
    <row r="150" spans="1:8" x14ac:dyDescent="0.25">
      <c r="A150">
        <f t="shared" si="16"/>
        <v>154</v>
      </c>
      <c r="B150" s="4">
        <f t="shared" si="13"/>
        <v>29.729032258064517</v>
      </c>
      <c r="C150">
        <f t="shared" si="17"/>
        <v>33.637152777777779</v>
      </c>
      <c r="E150" s="16">
        <f t="shared" si="18"/>
        <v>53</v>
      </c>
      <c r="F150" s="6">
        <f t="shared" si="14"/>
        <v>154</v>
      </c>
      <c r="G150" s="19">
        <f t="shared" si="15"/>
        <v>29.729032258064517</v>
      </c>
      <c r="H150" s="21">
        <f>(G150-B150)/B150</f>
        <v>0</v>
      </c>
    </row>
    <row r="151" spans="1:8" x14ac:dyDescent="0.25">
      <c r="A151">
        <f t="shared" si="16"/>
        <v>155</v>
      </c>
      <c r="B151" s="4">
        <f t="shared" si="13"/>
        <v>29.53846153846154</v>
      </c>
      <c r="C151">
        <f t="shared" si="17"/>
        <v>33.854166666666664</v>
      </c>
      <c r="E151" s="16">
        <f t="shared" si="18"/>
        <v>53</v>
      </c>
      <c r="F151" s="6">
        <f t="shared" si="14"/>
        <v>154</v>
      </c>
      <c r="G151" s="19">
        <f t="shared" si="15"/>
        <v>29.729032258064517</v>
      </c>
      <c r="H151" s="21">
        <f>(G151-B151)/B151</f>
        <v>6.4516129032257952E-3</v>
      </c>
    </row>
    <row r="152" spans="1:8" x14ac:dyDescent="0.25">
      <c r="A152">
        <f t="shared" si="16"/>
        <v>156</v>
      </c>
      <c r="B152" s="4">
        <f t="shared" si="13"/>
        <v>29.35031847133758</v>
      </c>
      <c r="C152">
        <f t="shared" si="17"/>
        <v>34.071180555555557</v>
      </c>
      <c r="E152" s="16">
        <f t="shared" si="18"/>
        <v>54</v>
      </c>
      <c r="F152" s="6">
        <f t="shared" si="14"/>
        <v>157</v>
      </c>
      <c r="G152" s="19">
        <f t="shared" si="15"/>
        <v>29.164556962025316</v>
      </c>
      <c r="H152" s="21">
        <f>(G152-B152)/B152</f>
        <v>-6.3291139240506831E-3</v>
      </c>
    </row>
    <row r="153" spans="1:8" x14ac:dyDescent="0.25">
      <c r="A153">
        <f t="shared" si="16"/>
        <v>157</v>
      </c>
      <c r="B153" s="4">
        <f t="shared" si="13"/>
        <v>29.164556962025316</v>
      </c>
      <c r="C153">
        <f t="shared" si="17"/>
        <v>34.288194444444443</v>
      </c>
      <c r="E153" s="16">
        <f t="shared" si="18"/>
        <v>54</v>
      </c>
      <c r="F153" s="6">
        <f t="shared" si="14"/>
        <v>157</v>
      </c>
      <c r="G153" s="19">
        <f t="shared" si="15"/>
        <v>29.164556962025316</v>
      </c>
      <c r="H153" s="21">
        <f>(G153-B153)/B153</f>
        <v>0</v>
      </c>
    </row>
    <row r="154" spans="1:8" x14ac:dyDescent="0.25">
      <c r="A154">
        <f t="shared" si="16"/>
        <v>158</v>
      </c>
      <c r="B154" s="4">
        <f t="shared" si="13"/>
        <v>28.981132075471699</v>
      </c>
      <c r="C154">
        <f t="shared" si="17"/>
        <v>34.505208333333336</v>
      </c>
      <c r="E154" s="16">
        <f t="shared" si="18"/>
        <v>54</v>
      </c>
      <c r="F154" s="6">
        <f t="shared" si="14"/>
        <v>157</v>
      </c>
      <c r="G154" s="19">
        <f t="shared" si="15"/>
        <v>29.164556962025316</v>
      </c>
      <c r="H154" s="21">
        <f>(G154-B154)/B154</f>
        <v>6.3291139240505782E-3</v>
      </c>
    </row>
    <row r="155" spans="1:8" x14ac:dyDescent="0.25">
      <c r="A155">
        <f t="shared" si="16"/>
        <v>159</v>
      </c>
      <c r="B155" s="4">
        <f t="shared" si="13"/>
        <v>28.8</v>
      </c>
      <c r="C155">
        <f t="shared" si="17"/>
        <v>34.722222222222221</v>
      </c>
      <c r="E155" s="16">
        <f t="shared" si="18"/>
        <v>55</v>
      </c>
      <c r="F155" s="6">
        <f t="shared" si="14"/>
        <v>160</v>
      </c>
      <c r="G155" s="19">
        <f t="shared" si="15"/>
        <v>28.621118012422361</v>
      </c>
      <c r="H155" s="21">
        <f>(G155-B155)/B155</f>
        <v>-6.2111801242236021E-3</v>
      </c>
    </row>
    <row r="156" spans="1:8" x14ac:dyDescent="0.25">
      <c r="A156">
        <f t="shared" si="16"/>
        <v>160</v>
      </c>
      <c r="B156" s="4">
        <f t="shared" si="13"/>
        <v>28.621118012422361</v>
      </c>
      <c r="C156">
        <f t="shared" si="17"/>
        <v>34.939236111111107</v>
      </c>
      <c r="E156" s="16">
        <f t="shared" si="18"/>
        <v>55</v>
      </c>
      <c r="F156" s="6">
        <f t="shared" si="14"/>
        <v>160</v>
      </c>
      <c r="G156" s="19">
        <f t="shared" si="15"/>
        <v>28.621118012422361</v>
      </c>
      <c r="H156" s="21">
        <f>(G156-B156)/B156</f>
        <v>0</v>
      </c>
    </row>
    <row r="157" spans="1:8" x14ac:dyDescent="0.25">
      <c r="A157">
        <f t="shared" si="16"/>
        <v>161</v>
      </c>
      <c r="B157" s="4">
        <f t="shared" si="13"/>
        <v>28.444444444444443</v>
      </c>
      <c r="C157">
        <f t="shared" si="17"/>
        <v>35.15625</v>
      </c>
      <c r="E157" s="16">
        <f t="shared" si="18"/>
        <v>55</v>
      </c>
      <c r="F157" s="6">
        <f t="shared" si="14"/>
        <v>160</v>
      </c>
      <c r="G157" s="19">
        <f t="shared" si="15"/>
        <v>28.621118012422361</v>
      </c>
      <c r="H157" s="21">
        <f>(G157-B157)/B157</f>
        <v>6.2111801242236836E-3</v>
      </c>
    </row>
    <row r="158" spans="1:8" x14ac:dyDescent="0.25">
      <c r="A158">
        <f t="shared" si="16"/>
        <v>162</v>
      </c>
      <c r="B158" s="4">
        <f t="shared" si="13"/>
        <v>28.269938650306749</v>
      </c>
      <c r="C158">
        <f t="shared" si="17"/>
        <v>35.373263888888886</v>
      </c>
      <c r="E158" s="16">
        <f t="shared" si="18"/>
        <v>56</v>
      </c>
      <c r="F158" s="6">
        <f t="shared" si="14"/>
        <v>163</v>
      </c>
      <c r="G158" s="19">
        <f t="shared" si="15"/>
        <v>28.097560975609756</v>
      </c>
      <c r="H158" s="21">
        <f>(G158-B158)/B158</f>
        <v>-6.0975609756097606E-3</v>
      </c>
    </row>
    <row r="159" spans="1:8" x14ac:dyDescent="0.25">
      <c r="A159">
        <f t="shared" si="16"/>
        <v>163</v>
      </c>
      <c r="B159" s="4">
        <f t="shared" si="13"/>
        <v>28.097560975609756</v>
      </c>
      <c r="C159">
        <f t="shared" si="17"/>
        <v>35.590277777777779</v>
      </c>
      <c r="E159" s="16">
        <f t="shared" si="18"/>
        <v>56</v>
      </c>
      <c r="F159" s="6">
        <f t="shared" si="14"/>
        <v>163</v>
      </c>
      <c r="G159" s="19">
        <f t="shared" si="15"/>
        <v>28.097560975609756</v>
      </c>
      <c r="H159" s="21">
        <f>(G159-B159)/B159</f>
        <v>0</v>
      </c>
    </row>
    <row r="160" spans="1:8" x14ac:dyDescent="0.25">
      <c r="A160">
        <f t="shared" si="16"/>
        <v>164</v>
      </c>
      <c r="B160" s="4">
        <f t="shared" si="13"/>
        <v>27.927272727272726</v>
      </c>
      <c r="C160">
        <f t="shared" si="17"/>
        <v>35.807291666666671</v>
      </c>
      <c r="E160" s="16">
        <f t="shared" si="18"/>
        <v>56</v>
      </c>
      <c r="F160" s="6">
        <f t="shared" si="14"/>
        <v>163</v>
      </c>
      <c r="G160" s="19">
        <f t="shared" si="15"/>
        <v>28.097560975609756</v>
      </c>
      <c r="H160" s="21">
        <f>(G160-B160)/B160</f>
        <v>6.0975609756098084E-3</v>
      </c>
    </row>
    <row r="161" spans="1:8" s="18" customFormat="1" x14ac:dyDescent="0.25">
      <c r="A161" s="18">
        <f t="shared" si="16"/>
        <v>165</v>
      </c>
      <c r="B161" s="19">
        <f t="shared" si="13"/>
        <v>27.759036144578314</v>
      </c>
      <c r="C161" s="18">
        <f t="shared" si="17"/>
        <v>36.024305555555557</v>
      </c>
      <c r="D161" s="16"/>
      <c r="E161" s="16">
        <f t="shared" si="18"/>
        <v>57</v>
      </c>
      <c r="F161" s="6">
        <f t="shared" si="14"/>
        <v>166</v>
      </c>
      <c r="G161" s="19">
        <f t="shared" si="15"/>
        <v>27.592814371257486</v>
      </c>
      <c r="H161" s="21">
        <f>(G161-B161)/B161</f>
        <v>-5.9880239520958001E-3</v>
      </c>
    </row>
    <row r="162" spans="1:8" x14ac:dyDescent="0.25">
      <c r="A162">
        <f t="shared" si="16"/>
        <v>166</v>
      </c>
      <c r="B162" s="4">
        <f t="shared" si="13"/>
        <v>27.592814371257486</v>
      </c>
      <c r="C162">
        <f t="shared" si="17"/>
        <v>36.241319444444443</v>
      </c>
      <c r="E162" s="16">
        <f t="shared" si="18"/>
        <v>57</v>
      </c>
      <c r="F162" s="6">
        <f t="shared" si="14"/>
        <v>166</v>
      </c>
      <c r="G162" s="19">
        <f t="shared" si="15"/>
        <v>27.592814371257486</v>
      </c>
      <c r="H162" s="21">
        <f>(G162-B162)/B162</f>
        <v>0</v>
      </c>
    </row>
    <row r="163" spans="1:8" x14ac:dyDescent="0.25">
      <c r="A163">
        <f t="shared" si="16"/>
        <v>167</v>
      </c>
      <c r="B163" s="4">
        <f t="shared" si="13"/>
        <v>27.428571428571427</v>
      </c>
      <c r="C163">
        <f t="shared" si="17"/>
        <v>36.458333333333336</v>
      </c>
      <c r="E163" s="16">
        <f t="shared" si="18"/>
        <v>57</v>
      </c>
      <c r="F163" s="6">
        <f t="shared" si="14"/>
        <v>166</v>
      </c>
      <c r="G163" s="19">
        <f t="shared" si="15"/>
        <v>27.592814371257486</v>
      </c>
      <c r="H163" s="21">
        <f>(G163-B163)/B163</f>
        <v>5.9880239520958929E-3</v>
      </c>
    </row>
    <row r="164" spans="1:8" x14ac:dyDescent="0.25">
      <c r="A164">
        <f t="shared" si="16"/>
        <v>168</v>
      </c>
      <c r="B164" s="4">
        <f t="shared" si="13"/>
        <v>27.266272189349113</v>
      </c>
      <c r="C164">
        <f t="shared" si="17"/>
        <v>36.675347222222221</v>
      </c>
      <c r="E164" s="16">
        <f t="shared" si="18"/>
        <v>58</v>
      </c>
      <c r="F164" s="6">
        <f t="shared" si="14"/>
        <v>169</v>
      </c>
      <c r="G164" s="19">
        <f t="shared" si="15"/>
        <v>27.105882352941176</v>
      </c>
      <c r="H164" s="21">
        <f>(G164-B164)/B164</f>
        <v>-5.8823529411765095E-3</v>
      </c>
    </row>
    <row r="165" spans="1:8" x14ac:dyDescent="0.25">
      <c r="A165">
        <f t="shared" si="16"/>
        <v>169</v>
      </c>
      <c r="B165" s="4">
        <f t="shared" si="13"/>
        <v>27.105882352941176</v>
      </c>
      <c r="C165">
        <f t="shared" si="17"/>
        <v>36.892361111111114</v>
      </c>
      <c r="E165" s="16">
        <f t="shared" si="18"/>
        <v>58</v>
      </c>
      <c r="F165" s="6">
        <f t="shared" si="14"/>
        <v>169</v>
      </c>
      <c r="G165" s="19">
        <f t="shared" si="15"/>
        <v>27.105882352941176</v>
      </c>
      <c r="H165" s="21">
        <f>(G165-B165)/B165</f>
        <v>0</v>
      </c>
    </row>
    <row r="166" spans="1:8" x14ac:dyDescent="0.25">
      <c r="A166">
        <f t="shared" si="16"/>
        <v>170</v>
      </c>
      <c r="B166" s="4">
        <f t="shared" si="13"/>
        <v>26.94736842105263</v>
      </c>
      <c r="C166">
        <f t="shared" si="17"/>
        <v>37.109375</v>
      </c>
      <c r="E166" s="16">
        <f t="shared" si="18"/>
        <v>58</v>
      </c>
      <c r="F166" s="6">
        <f t="shared" si="14"/>
        <v>169</v>
      </c>
      <c r="G166" s="19">
        <f t="shared" si="15"/>
        <v>27.105882352941176</v>
      </c>
      <c r="H166" s="21">
        <f>(G166-B166)/B166</f>
        <v>5.8823529411765121E-3</v>
      </c>
    </row>
    <row r="167" spans="1:8" x14ac:dyDescent="0.25">
      <c r="A167">
        <f t="shared" si="16"/>
        <v>171</v>
      </c>
      <c r="B167" s="4">
        <f t="shared" si="13"/>
        <v>26.790697674418606</v>
      </c>
      <c r="C167">
        <f t="shared" si="17"/>
        <v>37.326388888888886</v>
      </c>
      <c r="E167" s="16">
        <f t="shared" si="18"/>
        <v>59</v>
      </c>
      <c r="F167" s="6">
        <f t="shared" si="14"/>
        <v>172</v>
      </c>
      <c r="G167" s="19">
        <f t="shared" si="15"/>
        <v>26.635838150289018</v>
      </c>
      <c r="H167" s="21">
        <f>(G167-B167)/B167</f>
        <v>-5.7803468208092674E-3</v>
      </c>
    </row>
    <row r="168" spans="1:8" x14ac:dyDescent="0.25">
      <c r="A168">
        <f t="shared" si="16"/>
        <v>172</v>
      </c>
      <c r="B168" s="4">
        <f t="shared" si="13"/>
        <v>26.635838150289018</v>
      </c>
      <c r="C168">
        <f t="shared" si="17"/>
        <v>37.543402777777779</v>
      </c>
      <c r="E168" s="16">
        <f t="shared" si="18"/>
        <v>59</v>
      </c>
      <c r="F168" s="6">
        <f t="shared" si="14"/>
        <v>172</v>
      </c>
      <c r="G168" s="19">
        <f t="shared" si="15"/>
        <v>26.635838150289018</v>
      </c>
      <c r="H168" s="21">
        <f>(G168-B168)/B168</f>
        <v>0</v>
      </c>
    </row>
    <row r="169" spans="1:8" x14ac:dyDescent="0.25">
      <c r="A169">
        <f t="shared" si="16"/>
        <v>173</v>
      </c>
      <c r="B169" s="4">
        <f t="shared" si="13"/>
        <v>26.482758620689655</v>
      </c>
      <c r="C169">
        <f t="shared" si="17"/>
        <v>37.760416666666664</v>
      </c>
      <c r="E169" s="16">
        <f t="shared" si="18"/>
        <v>59</v>
      </c>
      <c r="F169" s="6">
        <f t="shared" si="14"/>
        <v>172</v>
      </c>
      <c r="G169" s="19">
        <f t="shared" si="15"/>
        <v>26.635838150289018</v>
      </c>
      <c r="H169" s="21">
        <f>(G169-B169)/B169</f>
        <v>5.7803468208092968E-3</v>
      </c>
    </row>
    <row r="170" spans="1:8" s="18" customFormat="1" x14ac:dyDescent="0.25">
      <c r="A170" s="18">
        <f t="shared" si="16"/>
        <v>174</v>
      </c>
      <c r="B170" s="19">
        <f t="shared" si="13"/>
        <v>26.331428571428571</v>
      </c>
      <c r="C170" s="18">
        <f t="shared" si="17"/>
        <v>37.977430555555557</v>
      </c>
      <c r="D170" s="16"/>
      <c r="E170" s="16">
        <f t="shared" si="18"/>
        <v>60</v>
      </c>
      <c r="F170" s="6">
        <f t="shared" si="14"/>
        <v>174</v>
      </c>
      <c r="G170" s="19">
        <f t="shared" si="15"/>
        <v>26.331428571428571</v>
      </c>
      <c r="H170" s="21">
        <f>(G170-B170)/B170</f>
        <v>0</v>
      </c>
    </row>
    <row r="171" spans="1:8" x14ac:dyDescent="0.25">
      <c r="A171">
        <f t="shared" si="16"/>
        <v>175</v>
      </c>
      <c r="B171" s="4">
        <f t="shared" si="13"/>
        <v>26.181818181818183</v>
      </c>
      <c r="C171">
        <f t="shared" si="17"/>
        <v>38.194444444444443</v>
      </c>
      <c r="E171" s="16">
        <f t="shared" si="18"/>
        <v>60</v>
      </c>
      <c r="F171" s="6">
        <f t="shared" si="14"/>
        <v>174</v>
      </c>
      <c r="G171" s="19">
        <f t="shared" si="15"/>
        <v>26.331428571428571</v>
      </c>
      <c r="H171" s="21">
        <f>(G171-B171)/B171</f>
        <v>5.7142857142856345E-3</v>
      </c>
    </row>
    <row r="172" spans="1:8" x14ac:dyDescent="0.25">
      <c r="A172">
        <f t="shared" si="16"/>
        <v>176</v>
      </c>
      <c r="B172" s="4">
        <f t="shared" si="13"/>
        <v>26.033898305084747</v>
      </c>
      <c r="C172">
        <f t="shared" si="17"/>
        <v>38.411458333333329</v>
      </c>
      <c r="E172" s="16">
        <f t="shared" si="18"/>
        <v>60</v>
      </c>
      <c r="F172" s="6">
        <f t="shared" si="14"/>
        <v>174</v>
      </c>
      <c r="G172" s="19">
        <f t="shared" si="15"/>
        <v>26.331428571428571</v>
      </c>
      <c r="H172" s="21">
        <f>(G172-B172)/B172</f>
        <v>1.1428571428571345E-2</v>
      </c>
    </row>
    <row r="173" spans="1:8" x14ac:dyDescent="0.25">
      <c r="A173">
        <f t="shared" si="16"/>
        <v>177</v>
      </c>
      <c r="B173" s="4">
        <f t="shared" si="13"/>
        <v>25.887640449438202</v>
      </c>
      <c r="C173">
        <f t="shared" si="17"/>
        <v>38.628472222222221</v>
      </c>
      <c r="E173" s="16">
        <f t="shared" si="18"/>
        <v>61</v>
      </c>
      <c r="F173" s="6">
        <f t="shared" si="14"/>
        <v>177</v>
      </c>
      <c r="G173" s="19">
        <f t="shared" si="15"/>
        <v>25.887640449438202</v>
      </c>
      <c r="H173" s="21">
        <f>(G173-B173)/B173</f>
        <v>0</v>
      </c>
    </row>
    <row r="174" spans="1:8" x14ac:dyDescent="0.25">
      <c r="A174">
        <f t="shared" si="16"/>
        <v>178</v>
      </c>
      <c r="B174" s="4">
        <f t="shared" si="13"/>
        <v>25.743016759776538</v>
      </c>
      <c r="C174">
        <f t="shared" si="17"/>
        <v>38.845486111111107</v>
      </c>
      <c r="E174" s="16">
        <f t="shared" si="18"/>
        <v>61</v>
      </c>
      <c r="F174" s="6">
        <f t="shared" si="14"/>
        <v>177</v>
      </c>
      <c r="G174" s="19">
        <f t="shared" si="15"/>
        <v>25.887640449438202</v>
      </c>
      <c r="H174" s="21">
        <f>(G174-B174)/B174</f>
        <v>5.6179775280898103E-3</v>
      </c>
    </row>
    <row r="175" spans="1:8" x14ac:dyDescent="0.25">
      <c r="A175">
        <f t="shared" si="16"/>
        <v>179</v>
      </c>
      <c r="B175" s="4">
        <f t="shared" si="13"/>
        <v>25.6</v>
      </c>
      <c r="C175">
        <f t="shared" si="17"/>
        <v>39.0625</v>
      </c>
      <c r="E175" s="16">
        <f t="shared" si="18"/>
        <v>62</v>
      </c>
      <c r="F175" s="6">
        <f t="shared" si="14"/>
        <v>180</v>
      </c>
      <c r="G175" s="19">
        <f t="shared" si="15"/>
        <v>25.458563535911601</v>
      </c>
      <c r="H175" s="21">
        <f>(G175-B175)/B175</f>
        <v>-5.5248618784531356E-3</v>
      </c>
    </row>
    <row r="176" spans="1:8" x14ac:dyDescent="0.25">
      <c r="A176">
        <f t="shared" si="16"/>
        <v>180</v>
      </c>
      <c r="B176" s="4">
        <f t="shared" si="13"/>
        <v>25.458563535911601</v>
      </c>
      <c r="C176">
        <f t="shared" si="17"/>
        <v>39.279513888888893</v>
      </c>
      <c r="E176" s="16">
        <f t="shared" si="18"/>
        <v>62</v>
      </c>
      <c r="F176" s="6">
        <f t="shared" si="14"/>
        <v>180</v>
      </c>
      <c r="G176" s="19">
        <f t="shared" si="15"/>
        <v>25.458563535911601</v>
      </c>
      <c r="H176" s="21">
        <f>(G176-B176)/B176</f>
        <v>0</v>
      </c>
    </row>
    <row r="177" spans="1:8" x14ac:dyDescent="0.25">
      <c r="A177">
        <f t="shared" si="16"/>
        <v>181</v>
      </c>
      <c r="B177" s="4">
        <f t="shared" si="13"/>
        <v>25.318681318681318</v>
      </c>
      <c r="C177">
        <f t="shared" si="17"/>
        <v>39.496527777777779</v>
      </c>
      <c r="E177" s="16">
        <f t="shared" si="18"/>
        <v>62</v>
      </c>
      <c r="F177" s="6">
        <f t="shared" si="14"/>
        <v>180</v>
      </c>
      <c r="G177" s="19">
        <f t="shared" si="15"/>
        <v>25.458563535911601</v>
      </c>
      <c r="H177" s="21">
        <f>(G177-B177)/B177</f>
        <v>5.5248618784530419E-3</v>
      </c>
    </row>
    <row r="178" spans="1:8" x14ac:dyDescent="0.25">
      <c r="A178">
        <f t="shared" si="16"/>
        <v>182</v>
      </c>
      <c r="B178" s="4">
        <f t="shared" si="13"/>
        <v>25.180327868852459</v>
      </c>
      <c r="C178">
        <f t="shared" si="17"/>
        <v>39.713541666666664</v>
      </c>
      <c r="E178" s="16">
        <f t="shared" si="18"/>
        <v>63</v>
      </c>
      <c r="F178" s="6">
        <f t="shared" si="14"/>
        <v>183</v>
      </c>
      <c r="G178" s="19">
        <f t="shared" si="15"/>
        <v>25.043478260869566</v>
      </c>
      <c r="H178" s="21">
        <f>(G178-B178)/B178</f>
        <v>-5.4347826086955904E-3</v>
      </c>
    </row>
    <row r="179" spans="1:8" x14ac:dyDescent="0.25">
      <c r="A179">
        <f t="shared" si="16"/>
        <v>183</v>
      </c>
      <c r="B179" s="4">
        <f t="shared" si="13"/>
        <v>25.043478260869566</v>
      </c>
      <c r="C179">
        <f t="shared" si="17"/>
        <v>39.930555555555557</v>
      </c>
      <c r="E179" s="16">
        <f t="shared" si="18"/>
        <v>63</v>
      </c>
      <c r="F179" s="6">
        <f t="shared" si="14"/>
        <v>183</v>
      </c>
      <c r="G179" s="19">
        <f t="shared" si="15"/>
        <v>25.043478260869566</v>
      </c>
      <c r="H179" s="21">
        <f>(G179-B179)/B179</f>
        <v>0</v>
      </c>
    </row>
    <row r="180" spans="1:8" x14ac:dyDescent="0.25">
      <c r="A180">
        <f t="shared" si="16"/>
        <v>184</v>
      </c>
      <c r="B180" s="4">
        <f t="shared" si="13"/>
        <v>24.908108108108109</v>
      </c>
      <c r="C180">
        <f t="shared" si="17"/>
        <v>40.147569444444443</v>
      </c>
      <c r="E180" s="16">
        <f t="shared" si="18"/>
        <v>63</v>
      </c>
      <c r="F180" s="6">
        <f t="shared" si="14"/>
        <v>183</v>
      </c>
      <c r="G180" s="19">
        <f t="shared" si="15"/>
        <v>25.043478260869566</v>
      </c>
      <c r="H180" s="21">
        <f>(G180-B180)/B180</f>
        <v>5.4347826086956399E-3</v>
      </c>
    </row>
    <row r="181" spans="1:8" x14ac:dyDescent="0.25">
      <c r="A181">
        <f t="shared" si="16"/>
        <v>185</v>
      </c>
      <c r="B181" s="4">
        <f t="shared" si="13"/>
        <v>24.774193548387096</v>
      </c>
      <c r="C181">
        <f t="shared" si="17"/>
        <v>40.364583333333336</v>
      </c>
      <c r="E181" s="16">
        <f t="shared" si="18"/>
        <v>64</v>
      </c>
      <c r="F181" s="6">
        <f t="shared" si="14"/>
        <v>186</v>
      </c>
      <c r="G181" s="19">
        <f t="shared" si="15"/>
        <v>24.641711229946523</v>
      </c>
      <c r="H181" s="21">
        <f>(G181-B181)/B181</f>
        <v>-5.3475935828877132E-3</v>
      </c>
    </row>
    <row r="182" spans="1:8" s="18" customFormat="1" x14ac:dyDescent="0.25">
      <c r="A182" s="18">
        <f t="shared" si="16"/>
        <v>186</v>
      </c>
      <c r="B182" s="19">
        <f t="shared" si="13"/>
        <v>24.641711229946523</v>
      </c>
      <c r="C182" s="18">
        <f t="shared" si="17"/>
        <v>40.581597222222221</v>
      </c>
      <c r="D182" s="16"/>
      <c r="E182" s="16">
        <f t="shared" si="18"/>
        <v>64</v>
      </c>
      <c r="F182" s="6">
        <f t="shared" si="14"/>
        <v>186</v>
      </c>
      <c r="G182" s="19">
        <f t="shared" si="15"/>
        <v>24.641711229946523</v>
      </c>
      <c r="H182" s="21">
        <f>(G182-B182)/B182</f>
        <v>0</v>
      </c>
    </row>
    <row r="183" spans="1:8" x14ac:dyDescent="0.25">
      <c r="A183">
        <f t="shared" si="16"/>
        <v>187</v>
      </c>
      <c r="B183" s="4">
        <f t="shared" si="13"/>
        <v>24.51063829787234</v>
      </c>
      <c r="C183">
        <f t="shared" si="17"/>
        <v>40.798611111111114</v>
      </c>
      <c r="E183" s="16">
        <f t="shared" si="18"/>
        <v>64</v>
      </c>
      <c r="F183" s="6">
        <f t="shared" si="14"/>
        <v>186</v>
      </c>
      <c r="G183" s="19">
        <f t="shared" si="15"/>
        <v>24.641711229946523</v>
      </c>
      <c r="H183" s="21">
        <f>(G183-B183)/B183</f>
        <v>5.3475935828876664E-3</v>
      </c>
    </row>
    <row r="184" spans="1:8" x14ac:dyDescent="0.25">
      <c r="A184">
        <f t="shared" si="16"/>
        <v>188</v>
      </c>
      <c r="B184" s="4">
        <f t="shared" si="13"/>
        <v>24.38095238095238</v>
      </c>
      <c r="C184">
        <f t="shared" si="17"/>
        <v>41.015625</v>
      </c>
      <c r="E184" s="16">
        <f t="shared" si="18"/>
        <v>65</v>
      </c>
      <c r="F184" s="6">
        <f t="shared" si="14"/>
        <v>189</v>
      </c>
      <c r="G184" s="19">
        <f t="shared" si="15"/>
        <v>24.252631578947369</v>
      </c>
      <c r="H184" s="21">
        <f>(G184-B184)/B184</f>
        <v>-5.2631578947367544E-3</v>
      </c>
    </row>
    <row r="185" spans="1:8" x14ac:dyDescent="0.25">
      <c r="A185">
        <f t="shared" si="16"/>
        <v>189</v>
      </c>
      <c r="B185" s="4">
        <f t="shared" si="13"/>
        <v>24.252631578947369</v>
      </c>
      <c r="C185">
        <f t="shared" si="17"/>
        <v>41.232638888888886</v>
      </c>
      <c r="E185" s="16">
        <f t="shared" si="18"/>
        <v>65</v>
      </c>
      <c r="F185" s="6">
        <f t="shared" si="14"/>
        <v>189</v>
      </c>
      <c r="G185" s="19">
        <f t="shared" si="15"/>
        <v>24.252631578947369</v>
      </c>
      <c r="H185" s="21">
        <f>(G185-B185)/B185</f>
        <v>0</v>
      </c>
    </row>
    <row r="186" spans="1:8" x14ac:dyDescent="0.25">
      <c r="A186">
        <f t="shared" si="16"/>
        <v>190</v>
      </c>
      <c r="B186" s="4">
        <f t="shared" si="13"/>
        <v>24.125654450261781</v>
      </c>
      <c r="C186">
        <f t="shared" si="17"/>
        <v>41.449652777777779</v>
      </c>
      <c r="E186" s="16">
        <f t="shared" si="18"/>
        <v>65</v>
      </c>
      <c r="F186" s="6">
        <f t="shared" si="14"/>
        <v>189</v>
      </c>
      <c r="G186" s="19">
        <f t="shared" si="15"/>
        <v>24.252631578947369</v>
      </c>
      <c r="H186" s="21">
        <f>(G186-B186)/B186</f>
        <v>5.2631578947368507E-3</v>
      </c>
    </row>
    <row r="187" spans="1:8" x14ac:dyDescent="0.25">
      <c r="A187">
        <f t="shared" si="16"/>
        <v>191</v>
      </c>
      <c r="B187" s="4">
        <f t="shared" si="13"/>
        <v>24</v>
      </c>
      <c r="C187">
        <f t="shared" si="17"/>
        <v>41.666666666666664</v>
      </c>
      <c r="E187" s="16">
        <f t="shared" si="18"/>
        <v>66</v>
      </c>
      <c r="F187" s="6">
        <f t="shared" si="14"/>
        <v>192</v>
      </c>
      <c r="G187" s="19">
        <f t="shared" si="15"/>
        <v>23.875647668393782</v>
      </c>
      <c r="H187" s="21">
        <f>(G187-B187)/B187</f>
        <v>-5.1813471502590858E-3</v>
      </c>
    </row>
    <row r="188" spans="1:8" x14ac:dyDescent="0.25">
      <c r="A188">
        <f t="shared" si="16"/>
        <v>192</v>
      </c>
      <c r="B188" s="4">
        <f t="shared" si="13"/>
        <v>23.875647668393782</v>
      </c>
      <c r="C188">
        <f t="shared" si="17"/>
        <v>41.883680555555557</v>
      </c>
      <c r="E188" s="16">
        <f t="shared" si="18"/>
        <v>66</v>
      </c>
      <c r="F188" s="6">
        <f t="shared" si="14"/>
        <v>192</v>
      </c>
      <c r="G188" s="19">
        <f t="shared" si="15"/>
        <v>23.875647668393782</v>
      </c>
      <c r="H188" s="21">
        <f>(G188-B188)/B188</f>
        <v>0</v>
      </c>
    </row>
    <row r="189" spans="1:8" x14ac:dyDescent="0.25">
      <c r="A189">
        <f t="shared" si="16"/>
        <v>193</v>
      </c>
      <c r="B189" s="4">
        <f t="shared" si="13"/>
        <v>23.75257731958763</v>
      </c>
      <c r="C189">
        <f t="shared" si="17"/>
        <v>42.100694444444443</v>
      </c>
      <c r="E189" s="16">
        <f t="shared" si="18"/>
        <v>66</v>
      </c>
      <c r="F189" s="6">
        <f t="shared" si="14"/>
        <v>192</v>
      </c>
      <c r="G189" s="19">
        <f t="shared" si="15"/>
        <v>23.875647668393782</v>
      </c>
      <c r="H189" s="21">
        <f>(G189-B189)/B189</f>
        <v>5.1813471502590112E-3</v>
      </c>
    </row>
    <row r="190" spans="1:8" x14ac:dyDescent="0.25">
      <c r="A190">
        <f t="shared" si="16"/>
        <v>194</v>
      </c>
      <c r="B190" s="4">
        <f t="shared" si="13"/>
        <v>23.630769230769232</v>
      </c>
      <c r="C190">
        <f t="shared" si="17"/>
        <v>42.317708333333329</v>
      </c>
      <c r="E190" s="16">
        <f t="shared" si="18"/>
        <v>67</v>
      </c>
      <c r="F190" s="6">
        <f t="shared" si="14"/>
        <v>195</v>
      </c>
      <c r="G190" s="19">
        <f t="shared" si="15"/>
        <v>23.510204081632654</v>
      </c>
      <c r="H190" s="21">
        <f>(G190-B190)/B190</f>
        <v>-5.1020408163265337E-3</v>
      </c>
    </row>
    <row r="191" spans="1:8" x14ac:dyDescent="0.25">
      <c r="A191">
        <f t="shared" si="16"/>
        <v>195</v>
      </c>
      <c r="B191" s="4">
        <f t="shared" si="13"/>
        <v>23.510204081632654</v>
      </c>
      <c r="C191">
        <f t="shared" si="17"/>
        <v>42.534722222222221</v>
      </c>
      <c r="E191" s="16">
        <f t="shared" si="18"/>
        <v>67</v>
      </c>
      <c r="F191" s="6">
        <f t="shared" si="14"/>
        <v>195</v>
      </c>
      <c r="G191" s="19">
        <f t="shared" si="15"/>
        <v>23.510204081632654</v>
      </c>
      <c r="H191" s="21">
        <f>(G191-B191)/B191</f>
        <v>0</v>
      </c>
    </row>
    <row r="192" spans="1:8" x14ac:dyDescent="0.25">
      <c r="A192">
        <f t="shared" si="16"/>
        <v>196</v>
      </c>
      <c r="B192" s="4">
        <f t="shared" si="13"/>
        <v>23.390862944162436</v>
      </c>
      <c r="C192">
        <f t="shared" si="17"/>
        <v>42.751736111111114</v>
      </c>
      <c r="E192" s="16">
        <f t="shared" si="18"/>
        <v>67</v>
      </c>
      <c r="F192" s="6">
        <f t="shared" si="14"/>
        <v>195</v>
      </c>
      <c r="G192" s="19">
        <f t="shared" si="15"/>
        <v>23.510204081632654</v>
      </c>
      <c r="H192" s="21">
        <f>(G192-B192)/B192</f>
        <v>5.1020408163266239E-3</v>
      </c>
    </row>
    <row r="193" spans="1:8" x14ac:dyDescent="0.25">
      <c r="A193">
        <f t="shared" si="16"/>
        <v>197</v>
      </c>
      <c r="B193" s="4">
        <f t="shared" si="13"/>
        <v>23.272727272727273</v>
      </c>
      <c r="C193">
        <f t="shared" si="17"/>
        <v>42.96875</v>
      </c>
      <c r="E193" s="16">
        <f t="shared" si="18"/>
        <v>68</v>
      </c>
      <c r="F193" s="6">
        <f t="shared" si="14"/>
        <v>197</v>
      </c>
      <c r="G193" s="19">
        <f t="shared" si="15"/>
        <v>23.272727272727273</v>
      </c>
      <c r="H193" s="21">
        <f>(G193-B193)/B193</f>
        <v>0</v>
      </c>
    </row>
    <row r="194" spans="1:8" x14ac:dyDescent="0.25">
      <c r="A194">
        <f t="shared" si="16"/>
        <v>198</v>
      </c>
      <c r="B194" s="4">
        <f t="shared" si="13"/>
        <v>23.155778894472363</v>
      </c>
      <c r="C194">
        <f t="shared" si="17"/>
        <v>43.185763888888886</v>
      </c>
      <c r="E194" s="16">
        <f t="shared" si="18"/>
        <v>68</v>
      </c>
      <c r="F194" s="6">
        <f t="shared" si="14"/>
        <v>197</v>
      </c>
      <c r="G194" s="19">
        <f t="shared" si="15"/>
        <v>23.272727272727273</v>
      </c>
      <c r="H194" s="21">
        <f>(G194-B194)/B194</f>
        <v>5.050505050505044E-3</v>
      </c>
    </row>
    <row r="195" spans="1:8" x14ac:dyDescent="0.25">
      <c r="A195">
        <f t="shared" si="16"/>
        <v>199</v>
      </c>
      <c r="B195" s="4">
        <f t="shared" si="13"/>
        <v>23.04</v>
      </c>
      <c r="C195">
        <f t="shared" si="17"/>
        <v>43.402777777777779</v>
      </c>
      <c r="E195" s="16">
        <f t="shared" si="18"/>
        <v>68</v>
      </c>
      <c r="F195" s="6">
        <f t="shared" si="14"/>
        <v>197</v>
      </c>
      <c r="G195" s="19">
        <f t="shared" si="15"/>
        <v>23.272727272727273</v>
      </c>
      <c r="H195" s="21">
        <f>(G195-B195)/B195</f>
        <v>1.0101010101010166E-2</v>
      </c>
    </row>
    <row r="196" spans="1:8" x14ac:dyDescent="0.25">
      <c r="A196">
        <f t="shared" si="16"/>
        <v>200</v>
      </c>
      <c r="B196" s="4">
        <f t="shared" ref="B196:B250" si="19">4608/(A196+1)</f>
        <v>22.925373134328357</v>
      </c>
      <c r="C196">
        <f t="shared" si="17"/>
        <v>43.619791666666671</v>
      </c>
      <c r="E196" s="16">
        <f t="shared" si="18"/>
        <v>69</v>
      </c>
      <c r="F196" s="6">
        <f t="shared" si="14"/>
        <v>200</v>
      </c>
      <c r="G196" s="19">
        <f t="shared" si="15"/>
        <v>22.925373134328357</v>
      </c>
      <c r="H196" s="21">
        <f>(G196-B196)/B196</f>
        <v>0</v>
      </c>
    </row>
    <row r="197" spans="1:8" x14ac:dyDescent="0.25">
      <c r="A197">
        <f t="shared" si="16"/>
        <v>201</v>
      </c>
      <c r="B197" s="4">
        <f t="shared" si="19"/>
        <v>22.811881188118811</v>
      </c>
      <c r="C197">
        <f t="shared" si="17"/>
        <v>43.836805555555557</v>
      </c>
      <c r="E197" s="16">
        <f t="shared" si="18"/>
        <v>69</v>
      </c>
      <c r="F197" s="6">
        <f t="shared" ref="F197:F255" si="20">ROUND((E197+1)*46/16-1,0)</f>
        <v>200</v>
      </c>
      <c r="G197" s="19">
        <f t="shared" ref="G197:G250" si="21">4608/(F197+1)</f>
        <v>22.925373134328357</v>
      </c>
      <c r="H197" s="21">
        <f>(G197-B197)/B197</f>
        <v>4.9751243781094414E-3</v>
      </c>
    </row>
    <row r="198" spans="1:8" x14ac:dyDescent="0.25">
      <c r="A198">
        <f t="shared" ref="A198:A255" si="22">A197+1</f>
        <v>202</v>
      </c>
      <c r="B198" s="4">
        <f t="shared" si="19"/>
        <v>22.699507389162562</v>
      </c>
      <c r="C198">
        <f t="shared" ref="C198:C250" si="23">1000/B198</f>
        <v>44.053819444444443</v>
      </c>
      <c r="E198" s="16">
        <f t="shared" si="18"/>
        <v>69</v>
      </c>
      <c r="F198" s="6">
        <f t="shared" si="20"/>
        <v>200</v>
      </c>
      <c r="G198" s="19">
        <f t="shared" si="21"/>
        <v>22.925373134328357</v>
      </c>
      <c r="H198" s="21">
        <f>(G198-B198)/B198</f>
        <v>9.9502487562188151E-3</v>
      </c>
    </row>
    <row r="199" spans="1:8" x14ac:dyDescent="0.25">
      <c r="A199">
        <f t="shared" si="22"/>
        <v>203</v>
      </c>
      <c r="B199" s="4">
        <f t="shared" si="19"/>
        <v>22.588235294117649</v>
      </c>
      <c r="C199">
        <f t="shared" si="23"/>
        <v>44.270833333333329</v>
      </c>
      <c r="E199" s="16">
        <f t="shared" si="18"/>
        <v>70</v>
      </c>
      <c r="F199" s="6">
        <f t="shared" si="20"/>
        <v>203</v>
      </c>
      <c r="G199" s="19">
        <f t="shared" si="21"/>
        <v>22.588235294117649</v>
      </c>
      <c r="H199" s="21">
        <f>(G199-B199)/B199</f>
        <v>0</v>
      </c>
    </row>
    <row r="200" spans="1:8" x14ac:dyDescent="0.25">
      <c r="A200">
        <f t="shared" si="22"/>
        <v>204</v>
      </c>
      <c r="B200" s="4">
        <f t="shared" si="19"/>
        <v>22.478048780487804</v>
      </c>
      <c r="C200">
        <f t="shared" si="23"/>
        <v>44.487847222222221</v>
      </c>
      <c r="E200" s="16">
        <f t="shared" si="18"/>
        <v>70</v>
      </c>
      <c r="F200" s="6">
        <f t="shared" si="20"/>
        <v>203</v>
      </c>
      <c r="G200" s="19">
        <f t="shared" si="21"/>
        <v>22.588235294117649</v>
      </c>
      <c r="H200" s="21">
        <f>(G200-B200)/B200</f>
        <v>4.9019607843138512E-3</v>
      </c>
    </row>
    <row r="201" spans="1:8" x14ac:dyDescent="0.25">
      <c r="A201">
        <f t="shared" si="22"/>
        <v>205</v>
      </c>
      <c r="B201" s="4">
        <f t="shared" si="19"/>
        <v>22.368932038834952</v>
      </c>
      <c r="C201">
        <f t="shared" si="23"/>
        <v>44.704861111111107</v>
      </c>
      <c r="E201" s="16">
        <f t="shared" si="18"/>
        <v>71</v>
      </c>
      <c r="F201" s="6">
        <f t="shared" si="20"/>
        <v>206</v>
      </c>
      <c r="G201" s="19">
        <f t="shared" si="21"/>
        <v>22.260869565217391</v>
      </c>
      <c r="H201" s="21">
        <f>(G201-B201)/B201</f>
        <v>-4.8309178743961949E-3</v>
      </c>
    </row>
    <row r="202" spans="1:8" x14ac:dyDescent="0.25">
      <c r="A202">
        <f t="shared" si="22"/>
        <v>206</v>
      </c>
      <c r="B202" s="4">
        <f t="shared" si="19"/>
        <v>22.260869565217391</v>
      </c>
      <c r="C202">
        <f t="shared" si="23"/>
        <v>44.921875</v>
      </c>
      <c r="E202" s="16">
        <f t="shared" si="18"/>
        <v>71</v>
      </c>
      <c r="F202" s="6">
        <f t="shared" si="20"/>
        <v>206</v>
      </c>
      <c r="G202" s="19">
        <f t="shared" si="21"/>
        <v>22.260869565217391</v>
      </c>
      <c r="H202" s="21">
        <f>(G202-B202)/B202</f>
        <v>0</v>
      </c>
    </row>
    <row r="203" spans="1:8" x14ac:dyDescent="0.25">
      <c r="A203">
        <f t="shared" si="22"/>
        <v>207</v>
      </c>
      <c r="B203" s="4">
        <f t="shared" si="19"/>
        <v>22.153846153846153</v>
      </c>
      <c r="C203">
        <f t="shared" si="23"/>
        <v>45.138888888888893</v>
      </c>
      <c r="E203" s="16">
        <f t="shared" si="18"/>
        <v>71</v>
      </c>
      <c r="F203" s="6">
        <f t="shared" si="20"/>
        <v>206</v>
      </c>
      <c r="G203" s="19">
        <f t="shared" si="21"/>
        <v>22.260869565217391</v>
      </c>
      <c r="H203" s="21">
        <f>(G203-B203)/B203</f>
        <v>4.8309178743961324E-3</v>
      </c>
    </row>
    <row r="204" spans="1:8" x14ac:dyDescent="0.25">
      <c r="A204">
        <f t="shared" si="22"/>
        <v>208</v>
      </c>
      <c r="B204" s="4">
        <f t="shared" si="19"/>
        <v>22.047846889952154</v>
      </c>
      <c r="C204">
        <f t="shared" si="23"/>
        <v>45.355902777777771</v>
      </c>
      <c r="E204" s="16">
        <f t="shared" si="18"/>
        <v>72</v>
      </c>
      <c r="F204" s="6">
        <f t="shared" si="20"/>
        <v>209</v>
      </c>
      <c r="G204" s="19">
        <f t="shared" si="21"/>
        <v>21.942857142857143</v>
      </c>
      <c r="H204" s="21">
        <f>(G204-B204)/B204</f>
        <v>-4.7619047619048144E-3</v>
      </c>
    </row>
    <row r="205" spans="1:8" x14ac:dyDescent="0.25">
      <c r="A205">
        <f t="shared" si="22"/>
        <v>209</v>
      </c>
      <c r="B205" s="4">
        <f t="shared" si="19"/>
        <v>21.942857142857143</v>
      </c>
      <c r="C205">
        <f t="shared" si="23"/>
        <v>45.572916666666664</v>
      </c>
      <c r="E205" s="16">
        <f t="shared" si="18"/>
        <v>72</v>
      </c>
      <c r="F205" s="6">
        <f t="shared" si="20"/>
        <v>209</v>
      </c>
      <c r="G205" s="19">
        <f t="shared" si="21"/>
        <v>21.942857142857143</v>
      </c>
      <c r="H205" s="21">
        <f>(G205-B205)/B205</f>
        <v>0</v>
      </c>
    </row>
    <row r="206" spans="1:8" x14ac:dyDescent="0.25">
      <c r="A206">
        <f t="shared" si="22"/>
        <v>210</v>
      </c>
      <c r="B206" s="4">
        <f t="shared" si="19"/>
        <v>21.838862559241708</v>
      </c>
      <c r="C206">
        <f t="shared" si="23"/>
        <v>45.78993055555555</v>
      </c>
      <c r="E206" s="16">
        <f t="shared" si="18"/>
        <v>72</v>
      </c>
      <c r="F206" s="6">
        <f t="shared" si="20"/>
        <v>209</v>
      </c>
      <c r="G206" s="19">
        <f t="shared" si="21"/>
        <v>21.942857142857143</v>
      </c>
      <c r="H206" s="21">
        <f>(G206-B206)/B206</f>
        <v>4.7619047619046947E-3</v>
      </c>
    </row>
    <row r="207" spans="1:8" x14ac:dyDescent="0.25">
      <c r="A207">
        <f t="shared" si="22"/>
        <v>211</v>
      </c>
      <c r="B207" s="4">
        <f t="shared" si="19"/>
        <v>21.735849056603772</v>
      </c>
      <c r="C207">
        <f t="shared" si="23"/>
        <v>46.00694444444445</v>
      </c>
      <c r="E207" s="16">
        <f t="shared" si="18"/>
        <v>73</v>
      </c>
      <c r="F207" s="6">
        <f t="shared" si="20"/>
        <v>212</v>
      </c>
      <c r="G207" s="19">
        <f t="shared" si="21"/>
        <v>21.633802816901408</v>
      </c>
      <c r="H207" s="21">
        <f>(G207-B207)/B207</f>
        <v>-4.6948356807511339E-3</v>
      </c>
    </row>
    <row r="208" spans="1:8" x14ac:dyDescent="0.25">
      <c r="A208">
        <f t="shared" si="22"/>
        <v>212</v>
      </c>
      <c r="B208" s="4">
        <f t="shared" si="19"/>
        <v>21.633802816901408</v>
      </c>
      <c r="C208">
        <f t="shared" si="23"/>
        <v>46.223958333333336</v>
      </c>
      <c r="E208" s="16">
        <f t="shared" si="18"/>
        <v>73</v>
      </c>
      <c r="F208" s="6">
        <f t="shared" si="20"/>
        <v>212</v>
      </c>
      <c r="G208" s="19">
        <f t="shared" si="21"/>
        <v>21.633802816901408</v>
      </c>
      <c r="H208" s="21">
        <f>(G208-B208)/B208</f>
        <v>0</v>
      </c>
    </row>
    <row r="209" spans="1:8" x14ac:dyDescent="0.25">
      <c r="A209">
        <f t="shared" si="22"/>
        <v>213</v>
      </c>
      <c r="B209" s="4">
        <f t="shared" si="19"/>
        <v>21.532710280373831</v>
      </c>
      <c r="C209">
        <f t="shared" si="23"/>
        <v>46.440972222222221</v>
      </c>
      <c r="E209" s="16">
        <f t="shared" ref="E209:E250" si="24">ROUND((C209/0.625)-1,0)</f>
        <v>73</v>
      </c>
      <c r="F209" s="6">
        <f t="shared" si="20"/>
        <v>212</v>
      </c>
      <c r="G209" s="19">
        <f t="shared" si="21"/>
        <v>21.633802816901408</v>
      </c>
      <c r="H209" s="21">
        <f>(G209-B209)/B209</f>
        <v>4.6948356807512094E-3</v>
      </c>
    </row>
    <row r="210" spans="1:8" x14ac:dyDescent="0.25">
      <c r="A210">
        <f t="shared" si="22"/>
        <v>214</v>
      </c>
      <c r="B210" s="4">
        <f t="shared" si="19"/>
        <v>21.432558139534883</v>
      </c>
      <c r="C210">
        <f t="shared" si="23"/>
        <v>46.657986111111114</v>
      </c>
      <c r="E210" s="16">
        <f t="shared" si="24"/>
        <v>74</v>
      </c>
      <c r="F210" s="6">
        <f t="shared" si="20"/>
        <v>215</v>
      </c>
      <c r="G210" s="19">
        <f t="shared" si="21"/>
        <v>21.333333333333332</v>
      </c>
      <c r="H210" s="21">
        <f>(G210-B210)/B210</f>
        <v>-4.629629629629671E-3</v>
      </c>
    </row>
    <row r="211" spans="1:8" x14ac:dyDescent="0.25">
      <c r="A211">
        <f t="shared" si="22"/>
        <v>215</v>
      </c>
      <c r="B211" s="4">
        <f t="shared" si="19"/>
        <v>21.333333333333332</v>
      </c>
      <c r="C211">
        <f t="shared" si="23"/>
        <v>46.875</v>
      </c>
      <c r="E211" s="16">
        <f t="shared" si="24"/>
        <v>74</v>
      </c>
      <c r="F211" s="6">
        <f t="shared" si="20"/>
        <v>215</v>
      </c>
      <c r="G211" s="19">
        <f t="shared" si="21"/>
        <v>21.333333333333332</v>
      </c>
      <c r="H211" s="21">
        <f>(G211-B211)/B211</f>
        <v>0</v>
      </c>
    </row>
    <row r="212" spans="1:8" x14ac:dyDescent="0.25">
      <c r="A212">
        <f t="shared" si="22"/>
        <v>216</v>
      </c>
      <c r="B212" s="4">
        <f t="shared" si="19"/>
        <v>21.235023041474655</v>
      </c>
      <c r="C212">
        <f t="shared" si="23"/>
        <v>47.092013888888886</v>
      </c>
      <c r="E212" s="16">
        <f t="shared" si="24"/>
        <v>74</v>
      </c>
      <c r="F212" s="6">
        <f t="shared" si="20"/>
        <v>215</v>
      </c>
      <c r="G212" s="19">
        <f t="shared" si="21"/>
        <v>21.333333333333332</v>
      </c>
      <c r="H212" s="21">
        <f>(G212-B212)/B212</f>
        <v>4.6296296296295539E-3</v>
      </c>
    </row>
    <row r="213" spans="1:8" x14ac:dyDescent="0.25">
      <c r="A213">
        <f t="shared" si="22"/>
        <v>217</v>
      </c>
      <c r="B213" s="4">
        <f t="shared" si="19"/>
        <v>21.137614678899084</v>
      </c>
      <c r="C213">
        <f t="shared" si="23"/>
        <v>47.309027777777779</v>
      </c>
      <c r="E213" s="16">
        <f t="shared" si="24"/>
        <v>75</v>
      </c>
      <c r="F213" s="6">
        <f t="shared" si="20"/>
        <v>218</v>
      </c>
      <c r="G213" s="19">
        <f t="shared" si="21"/>
        <v>21.041095890410958</v>
      </c>
      <c r="H213" s="21">
        <f>(G213-B213)/B213</f>
        <v>-4.5662100456622112E-3</v>
      </c>
    </row>
    <row r="214" spans="1:8" x14ac:dyDescent="0.25">
      <c r="A214">
        <f t="shared" si="22"/>
        <v>218</v>
      </c>
      <c r="B214" s="4">
        <f t="shared" si="19"/>
        <v>21.041095890410958</v>
      </c>
      <c r="C214">
        <f t="shared" si="23"/>
        <v>47.526041666666671</v>
      </c>
      <c r="E214" s="16">
        <f t="shared" si="24"/>
        <v>75</v>
      </c>
      <c r="F214" s="6">
        <f t="shared" si="20"/>
        <v>218</v>
      </c>
      <c r="G214" s="19">
        <f t="shared" si="21"/>
        <v>21.041095890410958</v>
      </c>
      <c r="H214" s="21">
        <f>(G214-B214)/B214</f>
        <v>0</v>
      </c>
    </row>
    <row r="215" spans="1:8" x14ac:dyDescent="0.25">
      <c r="A215">
        <f t="shared" si="22"/>
        <v>219</v>
      </c>
      <c r="B215" s="4">
        <f t="shared" si="19"/>
        <v>20.945454545454545</v>
      </c>
      <c r="C215">
        <f t="shared" si="23"/>
        <v>47.743055555555557</v>
      </c>
      <c r="E215" s="16">
        <f t="shared" si="24"/>
        <v>75</v>
      </c>
      <c r="F215" s="6">
        <f t="shared" si="20"/>
        <v>218</v>
      </c>
      <c r="G215" s="19">
        <f t="shared" si="21"/>
        <v>21.041095890410958</v>
      </c>
      <c r="H215" s="21">
        <f>(G215-B215)/B215</f>
        <v>4.5662100456620508E-3</v>
      </c>
    </row>
    <row r="216" spans="1:8" x14ac:dyDescent="0.25">
      <c r="A216">
        <f t="shared" si="22"/>
        <v>220</v>
      </c>
      <c r="B216" s="4">
        <f t="shared" si="19"/>
        <v>20.850678733031675</v>
      </c>
      <c r="C216">
        <f t="shared" si="23"/>
        <v>47.960069444444443</v>
      </c>
      <c r="E216" s="16">
        <f t="shared" si="24"/>
        <v>76</v>
      </c>
      <c r="F216" s="6">
        <f t="shared" si="20"/>
        <v>220</v>
      </c>
      <c r="G216" s="19">
        <f t="shared" si="21"/>
        <v>20.850678733031675</v>
      </c>
      <c r="H216" s="21">
        <f>(G216-B216)/B216</f>
        <v>0</v>
      </c>
    </row>
    <row r="217" spans="1:8" x14ac:dyDescent="0.25">
      <c r="A217">
        <f t="shared" si="22"/>
        <v>221</v>
      </c>
      <c r="B217" s="4">
        <f t="shared" si="19"/>
        <v>20.756756756756758</v>
      </c>
      <c r="C217">
        <f t="shared" si="23"/>
        <v>48.177083333333329</v>
      </c>
      <c r="E217" s="16">
        <f t="shared" si="24"/>
        <v>76</v>
      </c>
      <c r="F217" s="6">
        <f t="shared" si="20"/>
        <v>220</v>
      </c>
      <c r="G217" s="19">
        <f t="shared" si="21"/>
        <v>20.850678733031675</v>
      </c>
      <c r="H217" s="21">
        <f>(G217-B217)/B217</f>
        <v>4.5248868778280243E-3</v>
      </c>
    </row>
    <row r="218" spans="1:8" x14ac:dyDescent="0.25">
      <c r="A218">
        <f t="shared" si="22"/>
        <v>222</v>
      </c>
      <c r="B218" s="4">
        <f t="shared" si="19"/>
        <v>20.663677130044842</v>
      </c>
      <c r="C218">
        <f t="shared" si="23"/>
        <v>48.394097222222221</v>
      </c>
      <c r="E218" s="16">
        <f t="shared" si="24"/>
        <v>76</v>
      </c>
      <c r="F218" s="6">
        <f t="shared" si="20"/>
        <v>220</v>
      </c>
      <c r="G218" s="19">
        <f t="shared" si="21"/>
        <v>20.850678733031675</v>
      </c>
      <c r="H218" s="21">
        <f>(G218-B218)/B218</f>
        <v>9.0497737556561701E-3</v>
      </c>
    </row>
    <row r="219" spans="1:8" x14ac:dyDescent="0.25">
      <c r="A219">
        <f t="shared" si="22"/>
        <v>223</v>
      </c>
      <c r="B219" s="4">
        <f t="shared" si="19"/>
        <v>20.571428571428573</v>
      </c>
      <c r="C219">
        <f t="shared" si="23"/>
        <v>48.611111111111107</v>
      </c>
      <c r="E219" s="16">
        <f t="shared" si="24"/>
        <v>77</v>
      </c>
      <c r="F219" s="6">
        <f t="shared" si="20"/>
        <v>223</v>
      </c>
      <c r="G219" s="19">
        <f t="shared" si="21"/>
        <v>20.571428571428573</v>
      </c>
      <c r="H219" s="21">
        <f>(G219-B219)/B219</f>
        <v>0</v>
      </c>
    </row>
    <row r="220" spans="1:8" x14ac:dyDescent="0.25">
      <c r="A220">
        <f t="shared" si="22"/>
        <v>224</v>
      </c>
      <c r="B220" s="4">
        <f t="shared" si="19"/>
        <v>20.48</v>
      </c>
      <c r="C220">
        <f t="shared" si="23"/>
        <v>48.828125</v>
      </c>
      <c r="E220" s="16">
        <f t="shared" si="24"/>
        <v>77</v>
      </c>
      <c r="F220" s="6">
        <f t="shared" si="20"/>
        <v>223</v>
      </c>
      <c r="G220" s="19">
        <f t="shared" si="21"/>
        <v>20.571428571428573</v>
      </c>
      <c r="H220" s="21">
        <f>(G220-B220)/B220</f>
        <v>4.4642857142857678E-3</v>
      </c>
    </row>
    <row r="221" spans="1:8" x14ac:dyDescent="0.25">
      <c r="A221">
        <f t="shared" si="22"/>
        <v>225</v>
      </c>
      <c r="B221" s="4">
        <f t="shared" si="19"/>
        <v>20.389380530973451</v>
      </c>
      <c r="C221">
        <f t="shared" si="23"/>
        <v>49.045138888888893</v>
      </c>
      <c r="E221" s="16">
        <f t="shared" si="24"/>
        <v>77</v>
      </c>
      <c r="F221" s="6">
        <f t="shared" si="20"/>
        <v>223</v>
      </c>
      <c r="G221" s="19">
        <f t="shared" si="21"/>
        <v>20.571428571428573</v>
      </c>
      <c r="H221" s="21">
        <f>(G221-B221)/B221</f>
        <v>8.9285714285715165E-3</v>
      </c>
    </row>
    <row r="222" spans="1:8" x14ac:dyDescent="0.25">
      <c r="A222">
        <f t="shared" si="22"/>
        <v>226</v>
      </c>
      <c r="B222" s="4">
        <f t="shared" si="19"/>
        <v>20.29955947136564</v>
      </c>
      <c r="C222">
        <f t="shared" si="23"/>
        <v>49.262152777777771</v>
      </c>
      <c r="E222" s="16">
        <f t="shared" si="24"/>
        <v>78</v>
      </c>
      <c r="F222" s="6">
        <f t="shared" si="20"/>
        <v>226</v>
      </c>
      <c r="G222" s="19">
        <f t="shared" si="21"/>
        <v>20.29955947136564</v>
      </c>
      <c r="H222" s="21">
        <f>(G222-B222)/B222</f>
        <v>0</v>
      </c>
    </row>
    <row r="223" spans="1:8" x14ac:dyDescent="0.25">
      <c r="A223">
        <f t="shared" si="22"/>
        <v>227</v>
      </c>
      <c r="B223" s="4">
        <f t="shared" si="19"/>
        <v>20.210526315789473</v>
      </c>
      <c r="C223">
        <f t="shared" si="23"/>
        <v>49.479166666666671</v>
      </c>
      <c r="E223" s="16">
        <f t="shared" si="24"/>
        <v>78</v>
      </c>
      <c r="F223" s="6">
        <f t="shared" si="20"/>
        <v>226</v>
      </c>
      <c r="G223" s="19">
        <f t="shared" si="21"/>
        <v>20.29955947136564</v>
      </c>
      <c r="H223" s="21">
        <f>(G223-B223)/B223</f>
        <v>4.4052863436124618E-3</v>
      </c>
    </row>
    <row r="224" spans="1:8" x14ac:dyDescent="0.25">
      <c r="A224">
        <f t="shared" si="22"/>
        <v>228</v>
      </c>
      <c r="B224" s="4">
        <f t="shared" si="19"/>
        <v>20.122270742358079</v>
      </c>
      <c r="C224">
        <f t="shared" si="23"/>
        <v>49.696180555555557</v>
      </c>
      <c r="E224" s="16">
        <f t="shared" si="24"/>
        <v>79</v>
      </c>
      <c r="F224" s="6">
        <f t="shared" si="20"/>
        <v>229</v>
      </c>
      <c r="G224" s="19">
        <f t="shared" si="21"/>
        <v>20.034782608695654</v>
      </c>
      <c r="H224" s="21">
        <f>(G224-B224)/B224</f>
        <v>-4.3478260869564793E-3</v>
      </c>
    </row>
    <row r="225" spans="1:8" x14ac:dyDescent="0.25">
      <c r="A225">
        <f t="shared" si="22"/>
        <v>229</v>
      </c>
      <c r="B225" s="4">
        <f t="shared" si="19"/>
        <v>20.034782608695654</v>
      </c>
      <c r="C225">
        <f t="shared" si="23"/>
        <v>49.913194444444443</v>
      </c>
      <c r="E225" s="16">
        <f t="shared" si="24"/>
        <v>79</v>
      </c>
      <c r="F225" s="6">
        <f t="shared" si="20"/>
        <v>229</v>
      </c>
      <c r="G225" s="19">
        <f t="shared" si="21"/>
        <v>20.034782608695654</v>
      </c>
      <c r="H225" s="21">
        <f>(G225-B225)/B225</f>
        <v>0</v>
      </c>
    </row>
    <row r="226" spans="1:8" x14ac:dyDescent="0.25">
      <c r="A226">
        <f t="shared" si="22"/>
        <v>230</v>
      </c>
      <c r="B226" s="4">
        <f t="shared" si="19"/>
        <v>19.948051948051948</v>
      </c>
      <c r="C226">
        <f t="shared" si="23"/>
        <v>50.130208333333336</v>
      </c>
      <c r="E226" s="16">
        <f t="shared" si="24"/>
        <v>79</v>
      </c>
      <c r="F226" s="6">
        <f t="shared" si="20"/>
        <v>229</v>
      </c>
      <c r="G226" s="19">
        <f t="shared" si="21"/>
        <v>20.034782608695654</v>
      </c>
      <c r="H226" s="21">
        <f>(G226-B226)/B226</f>
        <v>4.3478260869566241E-3</v>
      </c>
    </row>
    <row r="227" spans="1:8" x14ac:dyDescent="0.25">
      <c r="A227">
        <f t="shared" si="22"/>
        <v>231</v>
      </c>
      <c r="B227" s="4">
        <f t="shared" si="19"/>
        <v>19.862068965517242</v>
      </c>
      <c r="C227">
        <f t="shared" si="23"/>
        <v>50.347222222222221</v>
      </c>
      <c r="E227" s="16">
        <f t="shared" si="24"/>
        <v>80</v>
      </c>
      <c r="F227" s="6">
        <f t="shared" si="20"/>
        <v>232</v>
      </c>
      <c r="G227" s="19">
        <f t="shared" si="21"/>
        <v>19.776824034334766</v>
      </c>
      <c r="H227" s="21">
        <f>(G227-B227)/B227</f>
        <v>-4.2918454935621762E-3</v>
      </c>
    </row>
    <row r="228" spans="1:8" x14ac:dyDescent="0.25">
      <c r="A228">
        <f t="shared" si="22"/>
        <v>232</v>
      </c>
      <c r="B228" s="4">
        <f t="shared" si="19"/>
        <v>19.776824034334766</v>
      </c>
      <c r="C228">
        <f t="shared" si="23"/>
        <v>50.564236111111107</v>
      </c>
      <c r="E228" s="16">
        <f t="shared" si="24"/>
        <v>80</v>
      </c>
      <c r="F228" s="6">
        <f t="shared" si="20"/>
        <v>232</v>
      </c>
      <c r="G228" s="19">
        <f t="shared" si="21"/>
        <v>19.776824034334766</v>
      </c>
      <c r="H228" s="21">
        <f>(G228-B228)/B228</f>
        <v>0</v>
      </c>
    </row>
    <row r="229" spans="1:8" x14ac:dyDescent="0.25">
      <c r="A229">
        <f t="shared" si="22"/>
        <v>233</v>
      </c>
      <c r="B229" s="4">
        <f t="shared" si="19"/>
        <v>19.692307692307693</v>
      </c>
      <c r="C229">
        <f t="shared" si="23"/>
        <v>50.78125</v>
      </c>
      <c r="E229" s="16">
        <f t="shared" si="24"/>
        <v>80</v>
      </c>
      <c r="F229" s="6">
        <f t="shared" si="20"/>
        <v>232</v>
      </c>
      <c r="G229" s="19">
        <f t="shared" si="21"/>
        <v>19.776824034334766</v>
      </c>
      <c r="H229" s="21">
        <f>(G229-B229)/B229</f>
        <v>4.291845493562263E-3</v>
      </c>
    </row>
    <row r="230" spans="1:8" x14ac:dyDescent="0.25">
      <c r="A230">
        <f t="shared" si="22"/>
        <v>234</v>
      </c>
      <c r="B230" s="4">
        <f t="shared" si="19"/>
        <v>19.608510638297872</v>
      </c>
      <c r="C230">
        <f t="shared" si="23"/>
        <v>50.998263888888886</v>
      </c>
      <c r="E230" s="16">
        <f t="shared" si="24"/>
        <v>81</v>
      </c>
      <c r="F230" s="6">
        <f t="shared" si="20"/>
        <v>235</v>
      </c>
      <c r="G230" s="19">
        <f t="shared" si="21"/>
        <v>19.525423728813561</v>
      </c>
      <c r="H230" s="21">
        <f>(G230-B230)/B230</f>
        <v>-4.2372881355931501E-3</v>
      </c>
    </row>
    <row r="231" spans="1:8" x14ac:dyDescent="0.25">
      <c r="A231">
        <f t="shared" si="22"/>
        <v>235</v>
      </c>
      <c r="B231" s="4">
        <f t="shared" si="19"/>
        <v>19.525423728813561</v>
      </c>
      <c r="C231">
        <f t="shared" si="23"/>
        <v>51.215277777777771</v>
      </c>
      <c r="E231" s="16">
        <f t="shared" si="24"/>
        <v>81</v>
      </c>
      <c r="F231" s="6">
        <f t="shared" si="20"/>
        <v>235</v>
      </c>
      <c r="G231" s="19">
        <f t="shared" si="21"/>
        <v>19.525423728813561</v>
      </c>
      <c r="H231" s="21">
        <f>(G231-B231)/B231</f>
        <v>0</v>
      </c>
    </row>
    <row r="232" spans="1:8" x14ac:dyDescent="0.25">
      <c r="A232">
        <f t="shared" si="22"/>
        <v>236</v>
      </c>
      <c r="B232" s="4">
        <f t="shared" si="19"/>
        <v>19.443037974683545</v>
      </c>
      <c r="C232">
        <f t="shared" si="23"/>
        <v>51.432291666666664</v>
      </c>
      <c r="E232" s="16">
        <f t="shared" si="24"/>
        <v>81</v>
      </c>
      <c r="F232" s="6">
        <f t="shared" si="20"/>
        <v>235</v>
      </c>
      <c r="G232" s="19">
        <f t="shared" si="21"/>
        <v>19.525423728813561</v>
      </c>
      <c r="H232" s="21">
        <f>(G232-B232)/B232</f>
        <v>4.237288135593255E-3</v>
      </c>
    </row>
    <row r="233" spans="1:8" x14ac:dyDescent="0.25">
      <c r="A233">
        <f t="shared" si="22"/>
        <v>237</v>
      </c>
      <c r="B233" s="4">
        <f t="shared" si="19"/>
        <v>19.361344537815125</v>
      </c>
      <c r="C233">
        <f t="shared" si="23"/>
        <v>51.649305555555557</v>
      </c>
      <c r="E233" s="16">
        <f t="shared" si="24"/>
        <v>82</v>
      </c>
      <c r="F233" s="6">
        <f t="shared" si="20"/>
        <v>238</v>
      </c>
      <c r="G233" s="19">
        <f t="shared" si="21"/>
        <v>19.280334728033473</v>
      </c>
      <c r="H233" s="21">
        <f>(G233-B233)/B233</f>
        <v>-4.1841004184099469E-3</v>
      </c>
    </row>
    <row r="234" spans="1:8" x14ac:dyDescent="0.25">
      <c r="A234">
        <f t="shared" si="22"/>
        <v>238</v>
      </c>
      <c r="B234" s="4">
        <f t="shared" si="19"/>
        <v>19.280334728033473</v>
      </c>
      <c r="C234">
        <f t="shared" si="23"/>
        <v>51.866319444444443</v>
      </c>
      <c r="E234" s="16">
        <f t="shared" si="24"/>
        <v>82</v>
      </c>
      <c r="F234" s="6">
        <f t="shared" si="20"/>
        <v>238</v>
      </c>
      <c r="G234" s="19">
        <f t="shared" si="21"/>
        <v>19.280334728033473</v>
      </c>
      <c r="H234" s="21">
        <f>(G234-B234)/B234</f>
        <v>0</v>
      </c>
    </row>
    <row r="235" spans="1:8" x14ac:dyDescent="0.25">
      <c r="A235">
        <f t="shared" si="22"/>
        <v>239</v>
      </c>
      <c r="B235" s="4">
        <f t="shared" si="19"/>
        <v>19.2</v>
      </c>
      <c r="C235">
        <f t="shared" si="23"/>
        <v>52.083333333333336</v>
      </c>
      <c r="E235" s="16">
        <f t="shared" si="24"/>
        <v>82</v>
      </c>
      <c r="F235" s="6">
        <f t="shared" si="20"/>
        <v>238</v>
      </c>
      <c r="G235" s="19">
        <f t="shared" si="21"/>
        <v>19.280334728033473</v>
      </c>
      <c r="H235" s="21">
        <f>(G235-B235)/B235</f>
        <v>4.1841004184101083E-3</v>
      </c>
    </row>
    <row r="236" spans="1:8" x14ac:dyDescent="0.25">
      <c r="A236">
        <f t="shared" si="22"/>
        <v>240</v>
      </c>
      <c r="B236" s="4">
        <f t="shared" si="19"/>
        <v>19.120331950207468</v>
      </c>
      <c r="C236">
        <f t="shared" si="23"/>
        <v>52.300347222222221</v>
      </c>
      <c r="E236" s="16">
        <f t="shared" si="24"/>
        <v>83</v>
      </c>
      <c r="F236" s="6">
        <f t="shared" si="20"/>
        <v>241</v>
      </c>
      <c r="G236" s="19">
        <f t="shared" si="21"/>
        <v>19.041322314049587</v>
      </c>
      <c r="H236" s="21">
        <f>(G236-B236)/B236</f>
        <v>-4.1322314049586275E-3</v>
      </c>
    </row>
    <row r="237" spans="1:8" x14ac:dyDescent="0.25">
      <c r="A237">
        <f t="shared" si="22"/>
        <v>241</v>
      </c>
      <c r="B237" s="4">
        <f t="shared" si="19"/>
        <v>19.041322314049587</v>
      </c>
      <c r="C237">
        <f t="shared" si="23"/>
        <v>52.517361111111107</v>
      </c>
      <c r="E237" s="16">
        <f t="shared" si="24"/>
        <v>83</v>
      </c>
      <c r="F237" s="6">
        <f t="shared" si="20"/>
        <v>241</v>
      </c>
      <c r="G237" s="19">
        <f t="shared" si="21"/>
        <v>19.041322314049587</v>
      </c>
      <c r="H237" s="21">
        <f>(G237-B237)/B237</f>
        <v>0</v>
      </c>
    </row>
    <row r="238" spans="1:8" x14ac:dyDescent="0.25">
      <c r="A238">
        <f t="shared" si="22"/>
        <v>242</v>
      </c>
      <c r="B238" s="4">
        <f t="shared" si="19"/>
        <v>18.962962962962962</v>
      </c>
      <c r="C238">
        <f t="shared" si="23"/>
        <v>52.734375</v>
      </c>
      <c r="E238" s="16">
        <f t="shared" si="24"/>
        <v>83</v>
      </c>
      <c r="F238" s="6">
        <f t="shared" si="20"/>
        <v>241</v>
      </c>
      <c r="G238" s="19">
        <f t="shared" si="21"/>
        <v>19.041322314049587</v>
      </c>
      <c r="H238" s="21">
        <f>(G238-B238)/B238</f>
        <v>4.1322314049587611E-3</v>
      </c>
    </row>
    <row r="239" spans="1:8" x14ac:dyDescent="0.25">
      <c r="A239">
        <f t="shared" si="22"/>
        <v>243</v>
      </c>
      <c r="B239" s="4">
        <f t="shared" si="19"/>
        <v>18.885245901639344</v>
      </c>
      <c r="C239">
        <f t="shared" si="23"/>
        <v>52.951388888888893</v>
      </c>
      <c r="E239" s="16">
        <f t="shared" si="24"/>
        <v>84</v>
      </c>
      <c r="F239" s="6">
        <f t="shared" si="20"/>
        <v>243</v>
      </c>
      <c r="G239" s="19">
        <f t="shared" si="21"/>
        <v>18.885245901639344</v>
      </c>
      <c r="H239" s="21">
        <f>(G239-B239)/B239</f>
        <v>0</v>
      </c>
    </row>
    <row r="240" spans="1:8" x14ac:dyDescent="0.25">
      <c r="A240">
        <f t="shared" si="22"/>
        <v>244</v>
      </c>
      <c r="B240" s="4">
        <f t="shared" si="19"/>
        <v>18.808163265306124</v>
      </c>
      <c r="C240">
        <f t="shared" si="23"/>
        <v>53.168402777777771</v>
      </c>
      <c r="E240" s="16">
        <f t="shared" si="24"/>
        <v>84</v>
      </c>
      <c r="F240" s="6">
        <f t="shared" si="20"/>
        <v>243</v>
      </c>
      <c r="G240" s="19">
        <f t="shared" si="21"/>
        <v>18.885245901639344</v>
      </c>
      <c r="H240" s="21">
        <f>(G240-B240)/B240</f>
        <v>4.0983606557375958E-3</v>
      </c>
    </row>
    <row r="241" spans="1:8" x14ac:dyDescent="0.25">
      <c r="A241">
        <f t="shared" si="22"/>
        <v>245</v>
      </c>
      <c r="B241" s="4">
        <f t="shared" si="19"/>
        <v>18.73170731707317</v>
      </c>
      <c r="C241">
        <f t="shared" si="23"/>
        <v>53.385416666666671</v>
      </c>
      <c r="E241" s="16">
        <f t="shared" si="24"/>
        <v>84</v>
      </c>
      <c r="F241" s="6">
        <f t="shared" si="20"/>
        <v>243</v>
      </c>
      <c r="G241" s="19">
        <f t="shared" si="21"/>
        <v>18.885245901639344</v>
      </c>
      <c r="H241" s="21">
        <f>(G241-B241)/B241</f>
        <v>8.1967213114754519E-3</v>
      </c>
    </row>
    <row r="242" spans="1:8" x14ac:dyDescent="0.25">
      <c r="A242">
        <f t="shared" si="22"/>
        <v>246</v>
      </c>
      <c r="B242" s="4">
        <f t="shared" si="19"/>
        <v>18.655870445344128</v>
      </c>
      <c r="C242">
        <f t="shared" si="23"/>
        <v>53.602430555555557</v>
      </c>
      <c r="E242" s="16">
        <f t="shared" si="24"/>
        <v>85</v>
      </c>
      <c r="F242" s="6">
        <f t="shared" si="20"/>
        <v>246</v>
      </c>
      <c r="G242" s="19">
        <f t="shared" si="21"/>
        <v>18.655870445344128</v>
      </c>
      <c r="H242" s="21">
        <f>(G242-B242)/B242</f>
        <v>0</v>
      </c>
    </row>
    <row r="243" spans="1:8" x14ac:dyDescent="0.25">
      <c r="A243">
        <f t="shared" si="22"/>
        <v>247</v>
      </c>
      <c r="B243" s="4">
        <f t="shared" si="19"/>
        <v>18.580645161290324</v>
      </c>
      <c r="C243">
        <f t="shared" si="23"/>
        <v>53.819444444444443</v>
      </c>
      <c r="E243" s="16">
        <f t="shared" si="24"/>
        <v>85</v>
      </c>
      <c r="F243" s="6">
        <f t="shared" si="20"/>
        <v>246</v>
      </c>
      <c r="G243" s="19">
        <f t="shared" si="21"/>
        <v>18.655870445344128</v>
      </c>
      <c r="H243" s="21">
        <f>(G243-B243)/B243</f>
        <v>4.0485829959512635E-3</v>
      </c>
    </row>
    <row r="244" spans="1:8" x14ac:dyDescent="0.25">
      <c r="A244">
        <f t="shared" si="22"/>
        <v>248</v>
      </c>
      <c r="B244" s="4">
        <f t="shared" si="19"/>
        <v>18.506024096385541</v>
      </c>
      <c r="C244">
        <f t="shared" si="23"/>
        <v>54.036458333333336</v>
      </c>
      <c r="E244" s="16">
        <f t="shared" si="24"/>
        <v>85</v>
      </c>
      <c r="F244" s="6">
        <f t="shared" si="20"/>
        <v>246</v>
      </c>
      <c r="G244" s="19">
        <f t="shared" si="21"/>
        <v>18.655870445344128</v>
      </c>
      <c r="H244" s="21">
        <f>(G244-B244)/B244</f>
        <v>8.0971659919027925E-3</v>
      </c>
    </row>
    <row r="245" spans="1:8" x14ac:dyDescent="0.25">
      <c r="A245">
        <f t="shared" si="22"/>
        <v>249</v>
      </c>
      <c r="B245" s="4">
        <f t="shared" si="19"/>
        <v>18.431999999999999</v>
      </c>
      <c r="C245">
        <f t="shared" si="23"/>
        <v>54.253472222222229</v>
      </c>
      <c r="E245" s="16">
        <f t="shared" si="24"/>
        <v>86</v>
      </c>
      <c r="F245" s="6">
        <f t="shared" si="20"/>
        <v>249</v>
      </c>
      <c r="G245" s="19">
        <f t="shared" si="21"/>
        <v>18.431999999999999</v>
      </c>
      <c r="H245" s="21">
        <f>(G245-B245)/B245</f>
        <v>0</v>
      </c>
    </row>
    <row r="246" spans="1:8" x14ac:dyDescent="0.25">
      <c r="A246">
        <f t="shared" si="22"/>
        <v>250</v>
      </c>
      <c r="B246" s="4">
        <f t="shared" si="19"/>
        <v>18.358565737051794</v>
      </c>
      <c r="C246">
        <f t="shared" si="23"/>
        <v>54.470486111111107</v>
      </c>
      <c r="E246" s="16">
        <f t="shared" si="24"/>
        <v>86</v>
      </c>
      <c r="F246" s="6">
        <f t="shared" si="20"/>
        <v>249</v>
      </c>
      <c r="G246" s="19">
        <f t="shared" si="21"/>
        <v>18.431999999999999</v>
      </c>
      <c r="H246" s="21">
        <f>(G246-B246)/B246</f>
        <v>3.9999999999998448E-3</v>
      </c>
    </row>
    <row r="247" spans="1:8" x14ac:dyDescent="0.25">
      <c r="A247">
        <f t="shared" si="22"/>
        <v>251</v>
      </c>
      <c r="B247" s="4">
        <f t="shared" si="19"/>
        <v>18.285714285714285</v>
      </c>
      <c r="C247">
        <f t="shared" si="23"/>
        <v>54.6875</v>
      </c>
      <c r="E247" s="16">
        <f t="shared" si="24"/>
        <v>87</v>
      </c>
      <c r="F247" s="6">
        <f t="shared" si="20"/>
        <v>252</v>
      </c>
      <c r="G247" s="19">
        <f t="shared" si="21"/>
        <v>18.213438735177867</v>
      </c>
      <c r="H247" s="21">
        <f>(G247-B247)/B247</f>
        <v>-3.9525691699603405E-3</v>
      </c>
    </row>
    <row r="248" spans="1:8" x14ac:dyDescent="0.25">
      <c r="A248">
        <f t="shared" si="22"/>
        <v>252</v>
      </c>
      <c r="B248" s="4">
        <f t="shared" si="19"/>
        <v>18.213438735177867</v>
      </c>
      <c r="C248">
        <f t="shared" si="23"/>
        <v>54.904513888888886</v>
      </c>
      <c r="E248" s="16">
        <f t="shared" si="24"/>
        <v>87</v>
      </c>
      <c r="F248" s="6">
        <f t="shared" si="20"/>
        <v>252</v>
      </c>
      <c r="G248" s="19">
        <f t="shared" si="21"/>
        <v>18.213438735177867</v>
      </c>
      <c r="H248" s="21">
        <f>(G248-B248)/B248</f>
        <v>0</v>
      </c>
    </row>
    <row r="249" spans="1:8" x14ac:dyDescent="0.25">
      <c r="A249">
        <f t="shared" si="22"/>
        <v>253</v>
      </c>
      <c r="B249" s="4">
        <f t="shared" si="19"/>
        <v>18.141732283464567</v>
      </c>
      <c r="C249">
        <f t="shared" si="23"/>
        <v>55.121527777777779</v>
      </c>
      <c r="E249" s="16">
        <f t="shared" si="24"/>
        <v>87</v>
      </c>
      <c r="F249" s="6">
        <f t="shared" si="20"/>
        <v>252</v>
      </c>
      <c r="G249" s="19">
        <f t="shared" si="21"/>
        <v>18.213438735177867</v>
      </c>
      <c r="H249" s="21">
        <f>(G249-B249)/B249</f>
        <v>3.9525691699605668E-3</v>
      </c>
    </row>
    <row r="250" spans="1:8" x14ac:dyDescent="0.25">
      <c r="A250">
        <f t="shared" si="22"/>
        <v>254</v>
      </c>
      <c r="B250" s="4">
        <f t="shared" si="19"/>
        <v>18.070588235294117</v>
      </c>
      <c r="C250">
        <f t="shared" si="23"/>
        <v>55.338541666666664</v>
      </c>
      <c r="E250" s="16">
        <f t="shared" si="24"/>
        <v>88</v>
      </c>
      <c r="F250" s="6">
        <f t="shared" si="20"/>
        <v>255</v>
      </c>
      <c r="G250" s="19">
        <f t="shared" si="21"/>
        <v>18</v>
      </c>
      <c r="H250" s="21">
        <f>(G250-B250)/B250</f>
        <v>-3.9062499999999861E-3</v>
      </c>
    </row>
    <row r="251" spans="1:8" x14ac:dyDescent="0.25">
      <c r="G251" s="19"/>
      <c r="H251" s="21"/>
    </row>
    <row r="252" spans="1:8" x14ac:dyDescent="0.25">
      <c r="G252" s="19"/>
      <c r="H252" s="21"/>
    </row>
    <row r="253" spans="1:8" x14ac:dyDescent="0.25">
      <c r="G253" s="19"/>
      <c r="H253" s="21"/>
    </row>
    <row r="254" spans="1:8" x14ac:dyDescent="0.25">
      <c r="G254" s="19"/>
      <c r="H254" s="21"/>
    </row>
    <row r="255" spans="1:8" x14ac:dyDescent="0.25">
      <c r="G255" s="19"/>
      <c r="H255" s="21"/>
    </row>
  </sheetData>
  <mergeCells count="3">
    <mergeCell ref="A1:H1"/>
    <mergeCell ref="A2:C2"/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transmitting</vt:lpstr>
      <vt:lpstr>receiving</vt:lpstr>
      <vt:lpstr>transmitting!Print_Area</vt:lpstr>
      <vt:lpstr>transmitting!Print_Titles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cp:lastPrinted>2013-06-04T22:17:09Z</cp:lastPrinted>
  <dcterms:created xsi:type="dcterms:W3CDTF">2013-05-21T11:26:39Z</dcterms:created>
  <dcterms:modified xsi:type="dcterms:W3CDTF">2013-06-05T22:23:53Z</dcterms:modified>
</cp:coreProperties>
</file>