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DATA'!$A$1:$R$93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78" i="4" l="1"/>
  <c r="A78" i="4"/>
  <c r="R59" i="4"/>
  <c r="A59" i="4"/>
  <c r="R5" i="4"/>
  <c r="R8" i="4" s="1"/>
  <c r="A5" i="4"/>
  <c r="A8" i="4" s="1"/>
  <c r="A9" i="4" s="1"/>
  <c r="A12" i="4" s="1"/>
  <c r="R9" i="4" l="1"/>
  <c r="R12" i="4" s="1"/>
  <c r="R13" i="4" s="1"/>
  <c r="A13" i="4"/>
  <c r="R79" i="4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A79" i="4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60" i="4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R60" i="4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R37" i="4" s="1"/>
  <c r="R40" i="4" s="1"/>
  <c r="R41" i="4" s="1"/>
  <c r="R44" i="4" s="1"/>
  <c r="R47" i="4" s="1"/>
  <c r="R50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37" i="4" s="1"/>
  <c r="A40" i="4" s="1"/>
  <c r="A41" i="4" s="1"/>
  <c r="A44" i="4" s="1"/>
  <c r="A47" i="4" s="1"/>
  <c r="A50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<sst xmlns="http://schemas.openxmlformats.org/spreadsheetml/2006/main" count="1957" uniqueCount="1788">
  <si>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</si>
  <si>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</si>
  <si>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</si>
  <si>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</si>
  <si>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</si>
  <si>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</si>
  <si>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</si>
  <si>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</si>
  <si>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</si>
  <si>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</si>
  <si>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</si>
  <si>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</si>
  <si>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</si>
  <si>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</si>
  <si>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</si>
  <si>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</si>
  <si>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</si>
  <si>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</si>
  <si>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</si>
  <si>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</si>
  <si>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</si>
  <si>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</si>
  <si>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</si>
  <si>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</si>
  <si>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</si>
  <si>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</si>
  <si>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</si>
  <si>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</si>
  <si>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</si>
  <si>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</si>
  <si>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</si>
  <si>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</si>
  <si>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</si>
  <si>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</si>
  <si>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</si>
  <si>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</si>
  <si>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</si>
  <si>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</si>
  <si>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</si>
  <si>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</si>
  <si>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</si>
  <si>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</si>
  <si>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</si>
  <si>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</si>
  <si>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</si>
  <si>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</si>
  <si>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</si>
  <si>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</si>
  <si>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</si>
  <si>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</si>
  <si>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</si>
  <si>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</si>
  <si>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</si>
  <si>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</si>
  <si>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</si>
  <si>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</si>
  <si>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</si>
  <si>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</si>
  <si>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</si>
  <si>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</si>
  <si>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</si>
  <si>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</si>
  <si>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</si>
  <si>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</si>
  <si>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</si>
  <si>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</si>
  <si>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</si>
  <si>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</si>
  <si>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</si>
  <si>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</si>
  <si>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</si>
  <si>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</si>
  <si>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</si>
  <si>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</si>
  <si>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</si>
  <si>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</si>
  <si>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</si>
  <si>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</si>
  <si>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</si>
  <si>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</si>
  <si>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</si>
  <si>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</si>
  <si>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</si>
  <si>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</si>
  <si>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</si>
  <si>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</si>
  <si>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</si>
  <si>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</si>
  <si>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</si>
  <si>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</si>
  <si>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</si>
  <si>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</si>
  <si>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</si>
  <si>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</si>
  <si>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</si>
  <si>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</si>
  <si>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</si>
  <si>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</si>
  <si>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</si>
  <si>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</si>
  <si>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</si>
  <si>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</si>
  <si>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</si>
  <si>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</si>
  <si>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</si>
  <si>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</si>
  <si>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</si>
  <si>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</si>
  <si>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</si>
  <si>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</si>
  <si>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</si>
  <si>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</si>
  <si>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</si>
  <si>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</si>
  <si>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</si>
  <si>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</si>
  <si>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</si>
  <si>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</si>
  <si>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</si>
  <si>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</si>
  <si>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</si>
  <si>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</si>
  <si>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</si>
  <si>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</si>
  <si>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</si>
  <si>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</si>
  <si>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</si>
  <si>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</si>
  <si>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</si>
  <si>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</si>
  <si>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</si>
  <si>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</si>
  <si>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</si>
  <si>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</si>
  <si>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</si>
  <si>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</si>
  <si>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</si>
  <si>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</si>
  <si>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</si>
  <si>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</si>
  <si>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</si>
  <si>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</si>
  <si>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</si>
  <si>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</si>
  <si>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</si>
  <si>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</si>
  <si>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</si>
  <si>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</si>
  <si>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</si>
  <si>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</si>
  <si>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</si>
  <si>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</si>
  <si>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</si>
  <si>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</si>
  <si>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</si>
  <si>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</si>
  <si>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</si>
  <si>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</si>
  <si>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</si>
  <si>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</si>
  <si>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</si>
  <si>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</si>
  <si>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</si>
  <si>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</si>
  <si>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</si>
  <si>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</si>
  <si>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</si>
  <si>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</si>
  <si>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</si>
  <si>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</si>
  <si>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</si>
  <si>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</si>
  <si>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</si>
  <si>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</si>
  <si>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</si>
  <si>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</si>
  <si>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</si>
  <si>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</si>
  <si>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</si>
  <si>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</si>
  <si>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</si>
  <si>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</si>
  <si>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</si>
  <si>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</si>
  <si>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</si>
  <si>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</si>
  <si>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</si>
  <si>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</si>
  <si>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</si>
  <si>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</si>
  <si>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</si>
  <si>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</si>
  <si>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</si>
  <si>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</si>
  <si>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</si>
  <si>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</si>
  <si>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</si>
  <si>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</si>
  <si>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</si>
  <si>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</si>
  <si>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</si>
  <si>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</si>
  <si>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</si>
  <si>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</si>
  <si>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</si>
  <si>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</si>
  <si>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</si>
  <si>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</si>
  <si>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</si>
  <si>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</si>
  <si>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</si>
  <si>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</si>
  <si>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</si>
  <si>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</si>
  <si>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</si>
  <si>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</si>
  <si>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</si>
  <si>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</si>
  <si>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</si>
  <si>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</si>
  <si>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</si>
  <si>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</si>
  <si>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</si>
  <si>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</si>
  <si>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</si>
  <si>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</si>
  <si>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</si>
  <si>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</si>
  <si>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</si>
  <si>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</si>
  <si>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</si>
  <si>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</si>
  <si>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</si>
  <si>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</si>
  <si>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</si>
  <si>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</si>
  <si>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</si>
  <si>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</si>
  <si>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</si>
  <si>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</si>
  <si>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</si>
  <si>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</si>
  <si>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</si>
  <si>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</si>
  <si>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</si>
  <si>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</si>
  <si>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</si>
  <si>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</si>
  <si>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</si>
  <si>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</si>
  <si>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</si>
  <si>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</si>
  <si>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</si>
  <si>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</si>
  <si>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</si>
  <si>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</si>
  <si>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</si>
  <si>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</si>
  <si>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</si>
  <si>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</si>
  <si>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</si>
  <si>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</si>
  <si>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</si>
  <si>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</si>
  <si>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</si>
  <si>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</si>
  <si>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</si>
  <si>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</si>
  <si>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</si>
  <si>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</si>
  <si>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</si>
  <si>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</si>
  <si>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</si>
  <si>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</si>
  <si>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</si>
  <si>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</si>
  <si>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</si>
  <si>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</si>
  <si>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</si>
  <si>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</si>
  <si>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</si>
  <si>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</si>
  <si>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</si>
  <si>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</si>
  <si>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</si>
  <si>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</si>
  <si>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</si>
  <si>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</si>
  <si>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</si>
  <si>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</si>
  <si>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</si>
  <si>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</si>
  <si>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</si>
  <si>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</si>
  <si>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</si>
  <si>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</si>
  <si>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</si>
  <si>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</si>
  <si>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</si>
  <si>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</si>
  <si>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</si>
  <si>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</si>
  <si>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</si>
  <si>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</si>
  <si>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</si>
  <si>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</si>
  <si>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</si>
  <si>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</si>
  <si>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</si>
  <si>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</si>
  <si>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</si>
  <si>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</si>
  <si>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</si>
  <si>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</si>
  <si>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</si>
  <si>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</si>
  <si>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</si>
  <si>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</si>
  <si>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</si>
  <si>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</si>
  <si>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</si>
  <si>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</si>
  <si>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</si>
  <si>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</si>
  <si>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</si>
  <si>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</si>
  <si>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</si>
  <si>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</si>
  <si>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</si>
  <si>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</si>
  <si>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</si>
  <si>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</si>
  <si>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</si>
  <si>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</si>
  <si>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</si>
  <si>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</si>
  <si>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</si>
  <si>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</si>
  <si>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</si>
  <si>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</si>
  <si>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</si>
  <si>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</si>
  <si>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</si>
  <si>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</si>
  <si>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</si>
  <si>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</si>
  <si>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</si>
  <si>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</si>
  <si>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</si>
  <si>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</si>
  <si>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</si>
  <si>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</si>
  <si>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</si>
  <si>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</si>
  <si>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</si>
  <si>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</si>
  <si>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</si>
  <si>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</si>
  <si>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</si>
  <si>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</si>
  <si>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</si>
  <si>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</si>
  <si>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</si>
  <si>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</si>
  <si>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</si>
  <si>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</si>
  <si>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</si>
  <si>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</si>
  <si>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</si>
  <si>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</si>
  <si>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</si>
  <si>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</si>
  <si>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</si>
  <si>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</si>
  <si>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</si>
  <si>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</si>
  <si>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</si>
  <si>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</si>
  <si>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</si>
  <si>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</si>
  <si>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</si>
  <si>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</si>
  <si>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</si>
  <si>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</si>
  <si>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</si>
  <si>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</si>
  <si>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</si>
  <si>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</si>
  <si>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</si>
  <si>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</si>
  <si>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</si>
  <si>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</si>
  <si>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</si>
  <si>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</si>
  <si>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</si>
  <si>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</si>
  <si>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</si>
  <si>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</si>
  <si>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</si>
  <si>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</si>
  <si>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</si>
  <si>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</si>
  <si>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</si>
  <si>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</si>
  <si>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</si>
  <si>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</si>
  <si>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</si>
  <si>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</si>
  <si>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</si>
  <si>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</si>
  <si>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</si>
  <si>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</si>
  <si>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</si>
  <si>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</si>
  <si>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</si>
  <si>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</si>
  <si>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</si>
  <si>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</si>
  <si>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</si>
  <si>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</si>
  <si>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</si>
  <si>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</si>
  <si>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</si>
  <si>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</si>
  <si>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</si>
  <si>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</si>
  <si>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</si>
  <si>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</si>
  <si>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</si>
  <si>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</si>
  <si>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</si>
  <si>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</si>
  <si>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</si>
  <si>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</si>
  <si>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</si>
  <si>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</si>
  <si>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</si>
  <si>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</si>
  <si>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</si>
  <si>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</si>
  <si>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</si>
  <si>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</si>
  <si>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</si>
  <si>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</si>
  <si>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</si>
  <si>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</si>
  <si>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</si>
  <si>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</si>
  <si>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</si>
  <si>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</si>
  <si>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</si>
  <si>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</si>
  <si>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</si>
  <si>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</si>
  <si>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</si>
  <si>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</si>
  <si>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</si>
  <si>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</si>
  <si>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</si>
  <si>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</si>
  <si>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</si>
  <si>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</si>
  <si>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</si>
  <si>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</si>
  <si>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</si>
  <si>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</si>
  <si>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</si>
  <si>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</si>
  <si>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</si>
  <si>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</si>
  <si>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</si>
  <si>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</si>
  <si>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</si>
  <si>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</si>
  <si>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</si>
  <si>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</si>
  <si>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</si>
  <si>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</si>
  <si>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</si>
  <si>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</si>
  <si>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</si>
  <si>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</si>
  <si>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</si>
  <si>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</si>
  <si>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</si>
  <si>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</si>
  <si>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</si>
  <si>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</si>
  <si>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</si>
  <si>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</si>
  <si>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</si>
  <si>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</si>
  <si>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</si>
  <si>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</si>
  <si>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</si>
  <si>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</si>
  <si>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</si>
  <si>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</si>
  <si>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</si>
  <si>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</si>
  <si>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</si>
  <si>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</si>
  <si>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</si>
  <si>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</si>
  <si>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</si>
  <si>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</si>
  <si>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</si>
  <si>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</si>
  <si>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</si>
  <si>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</si>
  <si>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</si>
  <si>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</si>
  <si>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</si>
  <si>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</si>
  <si>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</si>
  <si>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</si>
  <si>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</si>
  <si>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</si>
  <si>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</si>
  <si>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</si>
  <si>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</si>
  <si>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</si>
  <si>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</si>
  <si>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</si>
  <si>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</si>
  <si>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</si>
  <si>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</si>
  <si>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</si>
  <si>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</si>
  <si>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</si>
  <si>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</si>
  <si>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</si>
  <si>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</si>
  <si>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</si>
  <si>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</si>
  <si>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</si>
  <si>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</si>
  <si>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</si>
  <si>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</si>
  <si>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</si>
  <si>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</si>
  <si>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</si>
  <si>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</si>
  <si>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</si>
  <si>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</si>
  <si>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</si>
  <si>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</si>
  <si>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</si>
  <si>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</si>
  <si>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</si>
  <si>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</si>
  <si>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</si>
  <si>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</si>
  <si>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</si>
  <si>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</si>
  <si>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</si>
  <si>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</si>
  <si>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</si>
  <si>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</si>
  <si>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</si>
  <si>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</si>
  <si>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</si>
  <si>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</si>
  <si>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</si>
  <si>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</si>
  <si>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</si>
  <si>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</si>
  <si>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</si>
  <si>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</si>
  <si>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</si>
  <si>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</si>
  <si>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</si>
  <si>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</si>
  <si>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</si>
  <si>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</si>
  <si>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</si>
  <si>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</si>
  <si>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</si>
  <si>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</si>
  <si>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</si>
  <si>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</si>
  <si>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</si>
  <si>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</si>
  <si>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</si>
  <si>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</si>
  <si>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</si>
  <si>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</si>
  <si>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</si>
  <si>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</si>
  <si>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</si>
  <si>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</si>
  <si>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</si>
  <si>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</si>
  <si>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</si>
  <si>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</si>
  <si>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</si>
  <si>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</si>
  <si>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</si>
  <si>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</si>
  <si>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</si>
  <si>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</si>
  <si>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</si>
  <si>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</si>
  <si>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</si>
  <si>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</si>
  <si>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</si>
  <si>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</si>
  <si>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</si>
  <si>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</si>
  <si>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</si>
  <si>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</si>
  <si>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</si>
  <si>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</si>
  <si>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</si>
  <si>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</si>
  <si>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</si>
  <si>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</si>
  <si>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</si>
  <si>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</si>
  <si>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</si>
  <si>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</si>
  <si>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</si>
  <si>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</si>
  <si>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</si>
  <si>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</si>
  <si>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</si>
  <si>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</si>
  <si>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</si>
  <si>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</si>
  <si>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</si>
  <si>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</si>
  <si>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</si>
  <si>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</si>
  <si>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</si>
  <si>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</si>
  <si>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</si>
  <si>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</si>
  <si>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</si>
  <si>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</si>
  <si>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</si>
  <si>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</si>
  <si>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</si>
  <si>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</si>
  <si>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</si>
  <si>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</si>
  <si>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</si>
  <si>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</si>
  <si>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</si>
  <si>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</si>
  <si>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</si>
  <si>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</si>
  <si>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</si>
  <si>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</si>
  <si>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</si>
  <si>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</si>
  <si>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</si>
  <si>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</si>
  <si>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</si>
  <si>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</si>
  <si>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</si>
  <si>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</si>
  <si>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</si>
  <si>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</si>
  <si>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</si>
  <si>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</si>
  <si>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</si>
  <si>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</si>
  <si>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</si>
  <si>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</si>
  <si>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</si>
  <si>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</si>
  <si>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</si>
  <si>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</si>
  <si>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</si>
  <si>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</si>
  <si>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</si>
  <si>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</si>
  <si>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</si>
  <si>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</si>
  <si>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</si>
  <si>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</si>
  <si>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</si>
  <si>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</si>
  <si>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</si>
  <si>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</si>
  <si>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</si>
  <si>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</si>
  <si>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</si>
  <si>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</si>
  <si>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</si>
  <si>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</si>
  <si>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</si>
  <si>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</si>
  <si>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</si>
  <si>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</si>
  <si>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</si>
  <si>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</si>
  <si>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</si>
  <si>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</si>
  <si>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</si>
  <si>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</si>
  <si>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</si>
  <si>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</si>
  <si>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</si>
  <si>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</si>
  <si>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</si>
  <si>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</si>
  <si>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</si>
  <si>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</si>
  <si>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</si>
  <si>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</si>
  <si>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</si>
  <si>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</si>
  <si>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</si>
  <si>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</si>
  <si>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</si>
  <si>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</si>
  <si>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</si>
  <si>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</si>
  <si>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</si>
  <si>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</si>
  <si>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</si>
  <si>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</si>
  <si>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</si>
  <si>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</si>
  <si>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</si>
  <si>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</si>
  <si>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</si>
  <si>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</si>
  <si>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</si>
  <si>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</si>
  <si>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</si>
  <si>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</si>
  <si>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</si>
  <si>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</si>
  <si>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</si>
  <si>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</si>
  <si>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</si>
  <si>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</si>
  <si>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</si>
  <si>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</si>
  <si>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</si>
  <si>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</si>
  <si>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</si>
  <si>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</si>
  <si>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</si>
  <si>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</si>
  <si>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</si>
  <si>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</si>
  <si>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</si>
  <si>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</si>
  <si>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</si>
  <si>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</si>
  <si>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</si>
  <si>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</si>
  <si>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</si>
  <si>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</si>
  <si>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</si>
  <si>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</si>
  <si>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</si>
  <si>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</si>
  <si>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</si>
  <si>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</si>
  <si>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</si>
  <si>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</si>
  <si>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</si>
  <si>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</si>
  <si>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</si>
  <si>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</si>
  <si>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</si>
  <si>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</si>
  <si>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</si>
  <si>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</si>
  <si>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</si>
  <si>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</si>
  <si>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</si>
  <si>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</si>
  <si>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</si>
  <si>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</si>
  <si>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</si>
  <si>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</si>
  <si>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</si>
  <si>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</si>
  <si>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</si>
  <si>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</si>
  <si>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</si>
  <si>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</si>
  <si>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</si>
  <si>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</si>
  <si>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</si>
  <si>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</si>
  <si>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</si>
  <si>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</si>
  <si>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</si>
  <si>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</si>
  <si>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</si>
  <si>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</si>
  <si>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</si>
  <si>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</si>
  <si>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</si>
  <si>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</si>
  <si>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</si>
  <si>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</si>
  <si>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</si>
  <si>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</si>
  <si>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</si>
  <si>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</si>
  <si>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</si>
  <si>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</si>
  <si>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</si>
  <si>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</si>
  <si>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</si>
  <si>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</si>
  <si>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</si>
  <si>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</si>
  <si>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</si>
  <si>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</si>
  <si>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</si>
  <si>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</si>
  <si>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</si>
  <si>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</si>
  <si>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</si>
  <si>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</si>
  <si>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</si>
  <si>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</si>
  <si>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</si>
  <si>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</si>
  <si>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</si>
  <si>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</si>
  <si>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</si>
  <si>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</si>
  <si>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</si>
  <si>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</si>
  <si>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</si>
  <si>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</si>
  <si>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</si>
  <si>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</si>
  <si>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</si>
  <si>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</si>
  <si>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</si>
  <si>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</si>
  <si>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</si>
  <si>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</si>
  <si>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</si>
  <si>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</si>
  <si>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</si>
  <si>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</si>
  <si>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</si>
  <si>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</si>
  <si>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</si>
  <si>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</si>
  <si>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</si>
  <si>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</si>
  <si>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</si>
  <si>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</si>
  <si>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</si>
  <si>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</si>
  <si>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</si>
  <si>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</si>
  <si>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</si>
  <si>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</si>
  <si>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</si>
  <si>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</si>
  <si>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</si>
  <si>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</si>
  <si>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</si>
  <si>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</si>
  <si>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</si>
  <si>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</si>
  <si>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</si>
  <si>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</si>
  <si>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</si>
  <si>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</si>
  <si>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</si>
  <si>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</si>
  <si>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</si>
  <si>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</si>
  <si>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</si>
  <si>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</si>
  <si>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</si>
  <si>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</si>
  <si>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</si>
  <si>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</si>
  <si>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</si>
  <si>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</si>
  <si>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</si>
  <si>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</si>
  <si>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</si>
  <si>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</si>
  <si>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</si>
  <si>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</si>
  <si>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</si>
  <si>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</si>
  <si>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</si>
  <si>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</si>
  <si>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</si>
  <si>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</si>
  <si>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</si>
  <si>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</si>
  <si>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</si>
  <si>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</si>
  <si>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</si>
  <si>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</si>
  <si>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</si>
  <si>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</si>
  <si>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</si>
  <si>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</si>
  <si>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</si>
  <si>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</si>
  <si>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</si>
  <si>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</si>
  <si>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</si>
  <si>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</si>
  <si>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</si>
  <si>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</si>
  <si>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</si>
  <si>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</si>
  <si>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</si>
  <si>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</si>
  <si>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</si>
  <si>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</si>
  <si>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</si>
  <si>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</si>
  <si>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</si>
  <si>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</si>
  <si>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</si>
  <si>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</si>
  <si>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</si>
  <si>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</si>
  <si>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</si>
  <si>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</si>
  <si>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</si>
  <si>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</si>
  <si>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</si>
  <si>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</si>
  <si>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</si>
  <si>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</si>
  <si>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</si>
  <si>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</si>
  <si>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</si>
  <si>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</si>
  <si>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</si>
  <si>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</si>
  <si>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</si>
  <si>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</si>
  <si>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</si>
  <si>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</si>
  <si>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</si>
  <si>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</si>
  <si>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</si>
  <si>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</si>
  <si>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</si>
  <si>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</si>
  <si>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</si>
  <si>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</si>
  <si>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</si>
  <si>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</si>
  <si>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</si>
  <si>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</si>
  <si>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</si>
  <si>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</si>
  <si>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</si>
  <si>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</si>
  <si>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</si>
  <si>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</si>
  <si>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</si>
  <si>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</si>
  <si>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</si>
  <si>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</si>
  <si>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</si>
  <si>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</si>
  <si>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</si>
  <si>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</si>
  <si>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</si>
  <si>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</si>
  <si>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</si>
  <si>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</si>
  <si>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</si>
  <si>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</si>
  <si>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</si>
  <si>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</si>
  <si>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</si>
  <si>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</si>
  <si>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</si>
  <si>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</si>
  <si>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</si>
  <si>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</si>
  <si>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</si>
  <si>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</si>
  <si>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</si>
  <si>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</si>
  <si>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</si>
  <si>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</si>
  <si>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</si>
  <si>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</si>
  <si>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</si>
  <si>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</si>
  <si>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</si>
  <si>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</si>
  <si>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</si>
  <si>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</si>
  <si>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</si>
  <si>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</si>
  <si>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</si>
  <si>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</si>
  <si>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</si>
  <si>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</si>
  <si>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</si>
  <si>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</si>
  <si>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</si>
  <si>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</si>
  <si>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</si>
  <si>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</si>
  <si>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</si>
  <si>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</si>
  <si>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</si>
  <si>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</si>
  <si>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</si>
  <si>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</si>
  <si>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</si>
  <si>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</si>
  <si>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</si>
  <si>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</si>
  <si>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</si>
  <si>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</si>
  <si>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</si>
  <si>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</si>
  <si>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</si>
  <si>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</si>
  <si>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</si>
  <si>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</si>
  <si>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</si>
  <si>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</si>
  <si>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</si>
  <si>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</si>
  <si>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</si>
  <si>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</si>
  <si>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</si>
  <si>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</si>
  <si>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</si>
  <si>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</si>
  <si>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</si>
  <si>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</si>
  <si>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</si>
  <si>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</si>
  <si>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</si>
  <si>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</si>
  <si>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</si>
  <si>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</si>
  <si>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</si>
  <si>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</si>
  <si>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</si>
  <si>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</si>
  <si>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</si>
  <si>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</si>
  <si>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</si>
  <si>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</si>
  <si>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</si>
  <si>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</si>
  <si>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</si>
  <si>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</si>
  <si>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</si>
  <si>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</si>
  <si>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</si>
  <si>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</si>
  <si>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</si>
  <si>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</si>
  <si>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</si>
  <si>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</si>
  <si>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</si>
  <si>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</si>
  <si>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</si>
  <si>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</si>
  <si>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</si>
  <si>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</si>
  <si>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</si>
  <si>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</si>
  <si>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</si>
  <si>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</si>
  <si>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</si>
  <si>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</si>
  <si>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</si>
  <si>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</si>
  <si>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</si>
  <si>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</si>
  <si>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</si>
  <si>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</si>
  <si>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</si>
  <si>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</si>
  <si>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</si>
  <si>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</si>
  <si>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</si>
  <si>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</si>
  <si>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</si>
  <si>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</si>
  <si>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</si>
  <si>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</si>
  <si>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</si>
  <si>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</si>
  <si>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</si>
  <si>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</si>
  <si>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</si>
  <si>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</si>
  <si>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</si>
  <si>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</si>
  <si>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</si>
  <si>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</si>
  <si>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</si>
  <si>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</si>
  <si>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</si>
  <si>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</si>
  <si>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</si>
  <si>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</si>
  <si>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</si>
  <si>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</si>
  <si>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</si>
  <si>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</si>
  <si>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</si>
  <si>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</si>
  <si>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</si>
  <si>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</si>
  <si>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</si>
  <si>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</si>
  <si>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</si>
  <si>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</si>
  <si>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</si>
  <si>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</si>
  <si>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</si>
  <si>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</si>
  <si>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</si>
  <si>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</si>
  <si>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</si>
  <si>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</si>
  <si>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</si>
  <si>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</si>
  <si>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</si>
  <si>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</si>
  <si>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</si>
  <si>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</si>
  <si>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</si>
  <si>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</si>
  <si>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</si>
  <si>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</si>
  <si>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</si>
  <si>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</si>
  <si>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</si>
  <si>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</si>
  <si>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</si>
  <si>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</si>
  <si>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</si>
  <si>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</si>
  <si>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</si>
  <si>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</si>
  <si>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</si>
  <si>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</si>
  <si>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</si>
  <si>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</si>
  <si>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</si>
  <si>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</si>
  <si>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</si>
  <si>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</si>
  <si>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</si>
  <si>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</si>
  <si>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</si>
  <si>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</si>
  <si>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</si>
  <si>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</si>
  <si>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</si>
  <si>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</si>
  <si>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</si>
  <si>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</si>
  <si>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</si>
  <si>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</si>
  <si>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</si>
  <si>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</si>
  <si>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</si>
  <si>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</si>
  <si>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</si>
  <si>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</si>
  <si>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</si>
  <si>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</si>
  <si>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</si>
  <si>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</si>
  <si>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</si>
  <si>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</si>
  <si>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</si>
  <si>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</si>
  <si>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</si>
  <si>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</si>
  <si>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</si>
  <si>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</si>
  <si>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</si>
  <si>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</si>
  <si>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</si>
  <si>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</si>
  <si>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</si>
  <si>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</si>
  <si>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</si>
  <si>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</si>
  <si>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</si>
  <si>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</si>
  <si>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</si>
  <si>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</si>
  <si>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</si>
  <si>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</si>
  <si>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</si>
  <si>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</si>
  <si>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</si>
  <si>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</si>
  <si>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</si>
  <si>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</si>
  <si>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</si>
  <si>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</si>
  <si>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</si>
  <si>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</si>
  <si>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</si>
  <si>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</si>
  <si>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</si>
  <si>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</si>
  <si>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</si>
  <si>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</si>
  <si>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</si>
  <si>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</si>
  <si>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</si>
  <si>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</si>
  <si>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</si>
  <si>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</si>
  <si>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</si>
  <si>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</si>
  <si>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</si>
  <si>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</si>
  <si>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</si>
  <si>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</si>
  <si>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</si>
  <si>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</si>
  <si>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</si>
  <si>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</si>
  <si>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</si>
  <si>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</si>
  <si>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</si>
  <si>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</si>
  <si>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</si>
  <si>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</si>
  <si>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</si>
  <si>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</si>
  <si>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</si>
  <si>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</si>
  <si>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</si>
  <si>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</si>
  <si>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</si>
  <si>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</si>
  <si>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</si>
  <si>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</si>
  <si>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</si>
  <si>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</si>
  <si>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</si>
  <si>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</si>
  <si>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</si>
  <si>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</si>
  <si>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</si>
  <si>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</si>
  <si>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</si>
  <si>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</si>
  <si>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</si>
  <si>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</si>
  <si>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</si>
  <si>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</si>
  <si>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</si>
  <si>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</si>
  <si>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</si>
  <si>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</si>
  <si>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</si>
  <si>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</si>
  <si>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</si>
  <si>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</si>
  <si>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</si>
  <si>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</si>
  <si>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</si>
  <si>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</si>
  <si>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</si>
  <si>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</si>
  <si>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</si>
  <si>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</si>
  <si>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</si>
  <si>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</si>
  <si>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</si>
  <si>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</si>
  <si>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</si>
  <si>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</si>
  <si>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</si>
  <si>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</si>
  <si>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</si>
  <si>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</si>
  <si>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</si>
  <si>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</si>
  <si>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</si>
  <si>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</si>
  <si>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</si>
  <si>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</si>
  <si>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</si>
  <si>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</si>
  <si>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</si>
  <si>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</si>
  <si>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</si>
  <si>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</si>
  <si>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</si>
  <si>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</si>
  <si>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</si>
  <si>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</si>
  <si>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</si>
  <si>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</si>
  <si>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</si>
  <si>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</si>
  <si>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</si>
  <si>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</si>
  <si>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</si>
  <si>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</si>
  <si>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</si>
  <si>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</si>
  <si>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</si>
  <si>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</si>
  <si>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</si>
  <si>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</si>
  <si>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</si>
  <si>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</si>
  <si>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</si>
  <si>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</si>
  <si>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</si>
  <si>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</si>
  <si>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</si>
  <si>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</si>
  <si>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</si>
  <si>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</si>
  <si>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</si>
  <si>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</si>
  <si>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</si>
  <si>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</si>
  <si>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</si>
  <si>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</si>
  <si>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</si>
  <si>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</si>
  <si>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</si>
  <si>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</si>
  <si>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</si>
  <si>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</si>
  <si>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</si>
  <si>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</si>
  <si>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</si>
  <si>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</si>
  <si>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</si>
  <si>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</si>
  <si>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</si>
  <si>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</si>
  <si>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</si>
  <si>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</si>
  <si>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</si>
  <si>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</si>
  <si>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</si>
  <si>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</si>
  <si>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</si>
  <si>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</si>
  <si>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</si>
  <si>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</si>
  <si>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</si>
  <si>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</si>
  <si>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</si>
  <si>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</si>
  <si>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</si>
  <si>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</si>
  <si>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</si>
  <si>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</si>
  <si>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</si>
  <si>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</si>
  <si>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</si>
  <si>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</si>
  <si>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</si>
  <si>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</si>
  <si>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</si>
  <si>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</si>
  <si>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</si>
  <si>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</si>
  <si>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</si>
  <si>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</si>
  <si>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</si>
  <si>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</si>
  <si>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</si>
  <si>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</si>
  <si>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</si>
  <si>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</si>
  <si>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</si>
  <si>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</si>
  <si>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</si>
  <si>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</si>
  <si>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</si>
  <si>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</si>
  <si>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</si>
  <si>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</si>
  <si>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</si>
  <si>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</si>
  <si>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BOXES</t>
  </si>
  <si>
    <t>LIR IR CODES</t>
  </si>
  <si>
    <t>…</t>
  </si>
  <si>
    <t>FREQ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</si>
  <si>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</si>
  <si>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</si>
  <si>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</si>
  <si>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</si>
  <si>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</si>
  <si>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</si>
  <si>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</si>
  <si>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</si>
  <si>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</si>
  <si>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</si>
  <si>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BYTE10</t>
  </si>
  <si>
    <t>BYTE11</t>
  </si>
  <si>
    <t>BYTE12</t>
  </si>
  <si>
    <t>BYTE13</t>
  </si>
  <si>
    <t>BYTE14</t>
  </si>
  <si>
    <t>BYTE15</t>
  </si>
  <si>
    <t>BYTE16</t>
  </si>
  <si>
    <t>BYTE17</t>
  </si>
  <si>
    <t>BYTE18</t>
  </si>
  <si>
    <t>BYTE19</t>
  </si>
  <si>
    <t>BYTE20</t>
  </si>
  <si>
    <t>BYTE21</t>
  </si>
  <si>
    <t>BYTE22</t>
  </si>
  <si>
    <t>BYTE23</t>
  </si>
  <si>
    <t>BYTE24</t>
  </si>
  <si>
    <t>BYTE25</t>
  </si>
  <si>
    <t>BYTE26</t>
  </si>
  <si>
    <t>BYTE27</t>
  </si>
  <si>
    <t>BYTE28</t>
  </si>
  <si>
    <t>BYTE29</t>
  </si>
  <si>
    <t>BYTE30</t>
  </si>
  <si>
    <t>BYTE31</t>
  </si>
  <si>
    <t>BYTE32</t>
  </si>
  <si>
    <t>BYTE33</t>
  </si>
  <si>
    <t>BYTE34</t>
  </si>
  <si>
    <t>BYTE35</t>
  </si>
  <si>
    <t>BYTE36</t>
  </si>
  <si>
    <t>BYTE37</t>
  </si>
  <si>
    <t>BYTE38</t>
  </si>
  <si>
    <t>BYTE39</t>
  </si>
  <si>
    <t>BYTE40</t>
  </si>
  <si>
    <t>BYTE41</t>
  </si>
  <si>
    <t>BYTE42</t>
  </si>
  <si>
    <t>BYTE43</t>
  </si>
  <si>
    <t>BYTE44</t>
  </si>
  <si>
    <t>BYTE45</t>
  </si>
  <si>
    <t>BYTE46</t>
  </si>
  <si>
    <t>BYTE47</t>
  </si>
  <si>
    <t>BYTE48</t>
  </si>
  <si>
    <t>BYTE49</t>
  </si>
  <si>
    <t>BYTE50</t>
  </si>
  <si>
    <t>BYTE51</t>
  </si>
  <si>
    <t>BYTE52</t>
  </si>
  <si>
    <t>BYTE53</t>
  </si>
  <si>
    <t>BYTE54</t>
  </si>
  <si>
    <t>BYTE55</t>
  </si>
  <si>
    <t>BYTE56</t>
  </si>
  <si>
    <t>BYTE57</t>
  </si>
  <si>
    <t>BYTE58</t>
  </si>
  <si>
    <t>BYTE59</t>
  </si>
  <si>
    <t>BYTE60</t>
  </si>
  <si>
    <t>BYTE61</t>
  </si>
  <si>
    <t>BYTE62</t>
  </si>
  <si>
    <t>BYTE63</t>
  </si>
  <si>
    <t>BYTE64</t>
  </si>
  <si>
    <t>BYTE65</t>
  </si>
  <si>
    <t>BYTE66</t>
  </si>
  <si>
    <t>BYTE67</t>
  </si>
  <si>
    <t>BYTE68</t>
  </si>
  <si>
    <t>BYTE69</t>
  </si>
  <si>
    <t>BYTE70</t>
  </si>
  <si>
    <t>BYTE71</t>
  </si>
  <si>
    <t>BYTE72</t>
  </si>
  <si>
    <t>BYTE73</t>
  </si>
  <si>
    <t>BYTE74</t>
  </si>
  <si>
    <t>BYTE75</t>
  </si>
  <si>
    <t>BYTE76</t>
  </si>
  <si>
    <t>BYTE77</t>
  </si>
  <si>
    <t>BYTE78</t>
  </si>
  <si>
    <t>BYTE79</t>
  </si>
  <si>
    <t>BYTE80</t>
  </si>
  <si>
    <t>BYTE81</t>
  </si>
  <si>
    <t>BYTE82</t>
  </si>
  <si>
    <t>BYTE83</t>
  </si>
  <si>
    <t>BYTE84</t>
  </si>
  <si>
    <t>BYTE85</t>
  </si>
  <si>
    <t>BYTE86</t>
  </si>
  <si>
    <t>BYTE87</t>
  </si>
  <si>
    <t>BYTE88</t>
  </si>
  <si>
    <t>BYTE89</t>
  </si>
  <si>
    <t>BYTE90</t>
  </si>
  <si>
    <t>BYTE91</t>
  </si>
  <si>
    <t>BYTE92</t>
  </si>
  <si>
    <t>BYTE93</t>
  </si>
  <si>
    <t>BYTE94</t>
  </si>
  <si>
    <t>BYTE95</t>
  </si>
  <si>
    <t>BYTE96</t>
  </si>
  <si>
    <t>BYTE97</t>
  </si>
  <si>
    <t>BYTE98</t>
  </si>
  <si>
    <t>BYTE99</t>
  </si>
  <si>
    <t>BYTE100</t>
  </si>
  <si>
    <t>BYTE101</t>
  </si>
  <si>
    <t>BYTE102</t>
  </si>
  <si>
    <t>BYTE103</t>
  </si>
  <si>
    <t>BYTE104</t>
  </si>
  <si>
    <t>BYTE105</t>
  </si>
  <si>
    <t>BYTE106</t>
  </si>
  <si>
    <t>BYTE107</t>
  </si>
  <si>
    <t>BYTE108</t>
  </si>
  <si>
    <t>BYTE109</t>
  </si>
  <si>
    <t>BYTE110</t>
  </si>
  <si>
    <t>BYTE111</t>
  </si>
  <si>
    <t>BYTE112</t>
  </si>
  <si>
    <t>BYTE113</t>
  </si>
  <si>
    <t>BYTE114</t>
  </si>
  <si>
    <t>BYTE115</t>
  </si>
  <si>
    <t>BYTE116</t>
  </si>
  <si>
    <t>BYTE117</t>
  </si>
  <si>
    <t>BYTE118</t>
  </si>
  <si>
    <t>BYTE119</t>
  </si>
  <si>
    <t>BYTE120</t>
  </si>
  <si>
    <t>BYTE121</t>
  </si>
  <si>
    <t>BYTE122</t>
  </si>
  <si>
    <t>BYTE123</t>
  </si>
  <si>
    <t>BYTE124</t>
  </si>
  <si>
    <t>BYTE125</t>
  </si>
  <si>
    <t>BYTE126</t>
  </si>
  <si>
    <t>BYTE127</t>
  </si>
  <si>
    <t>BYTE128</t>
  </si>
  <si>
    <t>BYTE129</t>
  </si>
  <si>
    <t>BYTE130</t>
  </si>
  <si>
    <t>BYTE131</t>
  </si>
  <si>
    <t>BYTE132</t>
  </si>
  <si>
    <t>BYTE133</t>
  </si>
  <si>
    <t>BYTE134</t>
  </si>
  <si>
    <t>BYTE135</t>
  </si>
  <si>
    <t>BYTE136</t>
  </si>
  <si>
    <t>BYTE137</t>
  </si>
  <si>
    <t>BYTE138</t>
  </si>
  <si>
    <t>BYTE139</t>
  </si>
  <si>
    <t>BYTE140</t>
  </si>
  <si>
    <t>BYTE141</t>
  </si>
  <si>
    <t>BYTE142</t>
  </si>
  <si>
    <t>BYTE143</t>
  </si>
  <si>
    <t>BYTE144</t>
  </si>
  <si>
    <t>BYTE145</t>
  </si>
  <si>
    <t>BYTE146</t>
  </si>
  <si>
    <t>BYTE147</t>
  </si>
  <si>
    <t>BYTE148</t>
  </si>
  <si>
    <t>BYTE149</t>
  </si>
  <si>
    <t>BYTE150</t>
  </si>
  <si>
    <t>BYTE151</t>
  </si>
  <si>
    <t>BYTE152</t>
  </si>
  <si>
    <t>BYTE153</t>
  </si>
  <si>
    <t>BYTE154</t>
  </si>
  <si>
    <t>BYTE155</t>
  </si>
  <si>
    <t>BYTE156</t>
  </si>
  <si>
    <t>BYTE157</t>
  </si>
  <si>
    <t>BYTE158</t>
  </si>
  <si>
    <t>BYTE159</t>
  </si>
  <si>
    <t>BYTE160</t>
  </si>
  <si>
    <t>BYTE161</t>
  </si>
  <si>
    <t>BYTE162</t>
  </si>
  <si>
    <t>BYTE163</t>
  </si>
  <si>
    <t>BYTE164</t>
  </si>
  <si>
    <t>BYTE165</t>
  </si>
  <si>
    <t>BYTE166</t>
  </si>
  <si>
    <t>BYTE167</t>
  </si>
  <si>
    <t>BYTE168</t>
  </si>
  <si>
    <t>BYTE169</t>
  </si>
  <si>
    <t>BYTE170</t>
  </si>
  <si>
    <t>BYTE171</t>
  </si>
  <si>
    <t>BYTE172</t>
  </si>
  <si>
    <t>BYTE173</t>
  </si>
  <si>
    <t>BYTE174</t>
  </si>
  <si>
    <t>BYTE175</t>
  </si>
  <si>
    <t>BYTE176</t>
  </si>
  <si>
    <t>BYTE177</t>
  </si>
  <si>
    <t>BYTE178</t>
  </si>
  <si>
    <t>BYTE179</t>
  </si>
  <si>
    <t>BYTE180</t>
  </si>
  <si>
    <t>BYTE181</t>
  </si>
  <si>
    <t>BYTE182</t>
  </si>
  <si>
    <t>BYTE183</t>
  </si>
  <si>
    <t>BYTE184</t>
  </si>
  <si>
    <t>BYTE185</t>
  </si>
  <si>
    <t>BYTE186</t>
  </si>
  <si>
    <t>BYTE187</t>
  </si>
  <si>
    <t>BYTE188</t>
  </si>
  <si>
    <t>BYTE189</t>
  </si>
  <si>
    <t>BYTE190</t>
  </si>
  <si>
    <t>BYTE191</t>
  </si>
  <si>
    <t>BYTE192</t>
  </si>
  <si>
    <t>BYTE193</t>
  </si>
  <si>
    <t>BYTE194</t>
  </si>
  <si>
    <t>BYTE195</t>
  </si>
  <si>
    <t>BYTE196</t>
  </si>
  <si>
    <t>BYTE197</t>
  </si>
  <si>
    <t>BYTE198</t>
  </si>
  <si>
    <t>BYTE199</t>
  </si>
  <si>
    <t>NAME0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</si>
  <si>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</si>
  <si>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</si>
  <si>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</si>
  <si>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</si>
  <si>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</si>
  <si>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</si>
  <si>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</si>
  <si>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</si>
  <si>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</si>
  <si>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</si>
  <si>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</si>
  <si>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</si>
  <si>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</si>
  <si>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</si>
  <si>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</si>
  <si>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</si>
  <si>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</si>
  <si>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</si>
  <si>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</si>
  <si>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</si>
  <si>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</si>
  <si>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</si>
  <si>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</si>
  <si>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</si>
  <si>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</si>
  <si>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</si>
  <si>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</si>
  <si>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</si>
  <si>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</si>
  <si>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</si>
  <si>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LIR IR CODE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</si>
  <si>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</si>
  <si>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</si>
  <si>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</si>
  <si>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</si>
  <si>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</si>
  <si>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</si>
  <si>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</si>
  <si>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</si>
  <si>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</si>
  <si>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</si>
  <si>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</si>
  <si>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</si>
  <si>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</si>
  <si>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</si>
  <si>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</si>
  <si>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</si>
  <si>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</si>
  <si>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</si>
  <si>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</si>
  <si>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LIR IR CODE 1 (256 bytes)</t>
  </si>
  <si>
    <t>LIR IR CODE 2 (256 bytes)</t>
  </si>
  <si>
    <t>LIR IR CODE 100 (256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</si>
  <si>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</si>
  <si>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</si>
  <si>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</si>
  <si>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</si>
  <si>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</si>
  <si>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</si>
  <si>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</si>
  <si>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</si>
  <si>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</si>
  <si>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</si>
  <si>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</si>
  <si>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</si>
  <si>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</si>
  <si>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</si>
  <si>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</si>
  <si>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</si>
  <si>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</si>
  <si>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</si>
  <si>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</si>
  <si>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</si>
  <si>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</si>
  <si>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</si>
  <si>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</si>
  <si>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</si>
  <si>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</si>
  <si>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</si>
  <si>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</si>
  <si>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</si>
  <si>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</si>
  <si>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</si>
  <si>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</si>
  <si>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</si>
  <si>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</si>
  <si>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</si>
  <si>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</si>
  <si>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</si>
  <si>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</si>
  <si>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</si>
  <si>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</si>
  <si>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</si>
  <si>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</si>
  <si>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</si>
  <si>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</si>
  <si>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</si>
  <si>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</si>
  <si>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</si>
  <si>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</si>
  <si>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</si>
  <si>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</si>
  <si>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</si>
  <si>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</si>
  <si>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</si>
  <si>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</si>
  <si>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</si>
  <si>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</si>
  <si>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</si>
  <si>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</si>
  <si>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</si>
  <si>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</si>
  <si>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</si>
  <si>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</si>
  <si>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</si>
  <si>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CANMSG1</t>
  </si>
  <si>
    <t>CANMSG2</t>
  </si>
  <si>
    <t>CANMSG3</t>
  </si>
  <si>
    <t>CANMSG4</t>
  </si>
  <si>
    <t>CANMSG5</t>
  </si>
  <si>
    <t>CANMSG6</t>
  </si>
  <si>
    <t>CANMSG7</t>
  </si>
  <si>
    <t>CANMSG8</t>
  </si>
  <si>
    <t>CANMSG9</t>
  </si>
  <si>
    <t>CANMSG10</t>
  </si>
  <si>
    <t>CANMSG11</t>
  </si>
  <si>
    <t>CANMSG12</t>
  </si>
  <si>
    <t>TRSMTTIMER</t>
  </si>
  <si>
    <t>EEPROMTIMER</t>
  </si>
  <si>
    <t>SAVEENBITS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</si>
  <si>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</si>
  <si>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</si>
  <si>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</si>
  <si>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</si>
  <si>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</si>
  <si>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</si>
  <si>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</si>
  <si>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</si>
  <si>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</si>
  <si>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</si>
  <si>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</si>
  <si>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</si>
  <si>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</si>
  <si>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</si>
  <si>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</si>
  <si>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</si>
  <si>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FIRMWARE dedicated registers</t>
  </si>
  <si>
    <t>Routines working registers</t>
  </si>
  <si>
    <t>OTHER BOOTLOADER REGISTERS</t>
  </si>
  <si>
    <t>Instruction working registers</t>
  </si>
  <si>
    <t>Interrupts shadow registers</t>
  </si>
  <si>
    <t>IR LEARNT CODE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</si>
  <si>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</si>
  <si>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</si>
  <si>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</si>
  <si>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</si>
  <si>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</si>
  <si>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</si>
  <si>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</si>
  <si>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</si>
  <si>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</si>
  <si>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</si>
  <si>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</si>
  <si>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</si>
  <si>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</si>
  <si>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</si>
  <si>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</si>
  <si>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</si>
  <si>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</si>
  <si>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</si>
  <si>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</si>
  <si>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</si>
  <si>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</si>
  <si>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Instr5Ch5</t>
  </si>
  <si>
    <t>Instr6Ch5</t>
  </si>
  <si>
    <t>Instr7Ch5</t>
  </si>
  <si>
    <t>Instr8Ch5</t>
  </si>
  <si>
    <t>Instr4Ch6</t>
  </si>
  <si>
    <t>Instr5Ch6</t>
  </si>
  <si>
    <t>Instr6Ch6</t>
  </si>
  <si>
    <t>Instr7Ch6</t>
  </si>
  <si>
    <t>Instr8Ch6</t>
  </si>
  <si>
    <t>TIMER0_1000ms</t>
  </si>
  <si>
    <t>TIMER2_20ms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</si>
</sst>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98" t="s">
        <v>960</v>
      </c>
      <c r="C2" s="40"/>
      <c r="D2" s="109" t="s">
        <v>953</v>
      </c>
      <c r="E2" s="40"/>
      <c r="F2" s="41"/>
      <c r="H2" s="14" t="s">
        <v>264</v>
      </c>
      <c r="I2" s="100" t="s">
        <v>267</v>
      </c>
      <c r="J2" s="1" t="s">
        <v>0</v>
      </c>
    </row>
    <row r="3" spans="2:13" ht="9.9499999999999993" customHeight="1" x14ac:dyDescent="0.2">
      <c r="B3" s="98"/>
      <c r="C3" s="40"/>
      <c r="D3" s="110"/>
      <c r="E3" s="40"/>
      <c r="F3" s="41"/>
      <c r="H3" s="15" t="s">
        <v>268</v>
      </c>
      <c r="I3" s="100"/>
      <c r="J3" s="1" t="s">
        <v>265</v>
      </c>
    </row>
    <row r="4" spans="2:13" ht="9.9499999999999993" customHeight="1" x14ac:dyDescent="0.2">
      <c r="B4" s="98"/>
      <c r="C4" s="40"/>
      <c r="D4" s="110"/>
      <c r="E4" s="40"/>
      <c r="F4" s="41"/>
      <c r="H4" s="15" t="s">
        <v>269</v>
      </c>
      <c r="I4" s="100"/>
      <c r="J4" s="1" t="s">
        <v>266</v>
      </c>
    </row>
    <row r="5" spans="2:13" ht="9.9499999999999993" customHeight="1" x14ac:dyDescent="0.2">
      <c r="B5" s="98"/>
      <c r="C5" s="40"/>
      <c r="D5" s="110"/>
      <c r="E5" s="40"/>
      <c r="F5" s="41"/>
      <c r="H5" s="15"/>
      <c r="I5" s="100"/>
      <c r="M5" s="28"/>
    </row>
    <row r="6" spans="2:13" ht="9.9499999999999993" customHeight="1" x14ac:dyDescent="0.2">
      <c r="B6" s="98"/>
      <c r="C6" s="40"/>
      <c r="D6" s="110"/>
      <c r="E6" s="40"/>
      <c r="F6" s="41"/>
      <c r="H6" s="15"/>
      <c r="I6" s="100"/>
      <c r="M6" s="28"/>
    </row>
    <row r="7" spans="2:13" ht="9.9499999999999993" customHeight="1" x14ac:dyDescent="0.2">
      <c r="B7" s="98"/>
      <c r="C7" s="40"/>
      <c r="D7" s="110"/>
      <c r="E7" s="40"/>
      <c r="F7" s="41"/>
      <c r="H7" s="27"/>
      <c r="I7" s="100"/>
      <c r="J7" s="1" t="s">
        <v>328</v>
      </c>
      <c r="M7" s="29"/>
    </row>
    <row r="8" spans="2:13" ht="9.9499999999999993" customHeight="1" x14ac:dyDescent="0.2">
      <c r="B8" s="98"/>
      <c r="C8" s="40"/>
      <c r="D8" s="110"/>
      <c r="E8" s="40"/>
      <c r="F8" s="41"/>
      <c r="H8" s="14" t="s">
        <v>325</v>
      </c>
      <c r="I8" s="108" t="s">
        <v>957</v>
      </c>
      <c r="J8" s="1" t="s">
        <v>329</v>
      </c>
      <c r="M8" s="29"/>
    </row>
    <row r="9" spans="2:13" ht="9.9499999999999993" customHeight="1" x14ac:dyDescent="0.2">
      <c r="B9" s="98"/>
      <c r="C9" s="40"/>
      <c r="D9" s="110"/>
      <c r="E9" s="40"/>
      <c r="F9" s="41"/>
      <c r="H9" s="15" t="s">
        <v>326</v>
      </c>
      <c r="I9" s="108"/>
      <c r="J9" s="1" t="s">
        <v>330</v>
      </c>
      <c r="M9" s="29"/>
    </row>
    <row r="10" spans="2:13" ht="9.9499999999999993" customHeight="1" x14ac:dyDescent="0.2">
      <c r="B10" s="98"/>
      <c r="C10" s="40"/>
      <c r="D10" s="110"/>
      <c r="E10" s="40"/>
      <c r="F10" s="41"/>
      <c r="H10" s="15" t="s">
        <v>270</v>
      </c>
      <c r="I10" s="108"/>
      <c r="J10" s="1" t="s">
        <v>331</v>
      </c>
      <c r="M10" s="29"/>
    </row>
    <row r="11" spans="2:13" ht="9.9499999999999993" customHeight="1" x14ac:dyDescent="0.2">
      <c r="B11" s="98"/>
      <c r="C11" s="40"/>
      <c r="D11" s="110"/>
      <c r="E11" s="40"/>
      <c r="F11" s="41"/>
      <c r="H11" s="15" t="s">
        <v>271</v>
      </c>
      <c r="I11" s="108"/>
      <c r="J11" s="1" t="s">
        <v>332</v>
      </c>
      <c r="M11" s="29"/>
    </row>
    <row r="12" spans="2:13" ht="9.9499999999999993" customHeight="1" x14ac:dyDescent="0.2">
      <c r="B12" s="98"/>
      <c r="C12" s="40"/>
      <c r="D12" s="110"/>
      <c r="E12" s="40"/>
      <c r="F12" s="41"/>
      <c r="H12" s="15" t="s">
        <v>272</v>
      </c>
      <c r="I12" s="108"/>
      <c r="J12" s="1" t="s">
        <v>333</v>
      </c>
      <c r="M12" s="29"/>
    </row>
    <row r="13" spans="2:13" ht="9.9499999999999993" customHeight="1" x14ac:dyDescent="0.2">
      <c r="B13" s="98"/>
      <c r="C13" s="40"/>
      <c r="D13" s="110"/>
      <c r="E13" s="40"/>
      <c r="F13" s="41"/>
      <c r="H13" s="15" t="s">
        <v>327</v>
      </c>
      <c r="I13" s="108"/>
      <c r="J13" s="1" t="s">
        <v>334</v>
      </c>
      <c r="M13" s="29"/>
    </row>
    <row r="14" spans="2:13" ht="9.9499999999999993" customHeight="1" x14ac:dyDescent="0.2">
      <c r="B14" s="98"/>
      <c r="C14" s="40"/>
      <c r="D14" s="110"/>
      <c r="E14" s="40"/>
      <c r="F14" s="41"/>
      <c r="H14" s="16"/>
      <c r="I14" s="108"/>
      <c r="M14" s="28"/>
    </row>
    <row r="15" spans="2:13" ht="9.9499999999999993" customHeight="1" x14ac:dyDescent="0.2">
      <c r="B15" s="98"/>
      <c r="C15" s="40"/>
      <c r="D15" s="110"/>
      <c r="E15" s="40"/>
      <c r="F15" s="41"/>
      <c r="H15" s="15"/>
      <c r="I15" s="108"/>
      <c r="M15" s="28"/>
    </row>
    <row r="16" spans="2:13" ht="9.9499999999999993" customHeight="1" x14ac:dyDescent="0.2">
      <c r="B16" s="98"/>
      <c r="C16" s="40"/>
      <c r="D16" s="110"/>
      <c r="E16" s="40"/>
      <c r="F16" s="41"/>
      <c r="H16" s="15"/>
      <c r="I16" s="108"/>
      <c r="M16" s="28"/>
    </row>
    <row r="17" spans="2:13" ht="9.9499999999999993" customHeight="1" x14ac:dyDescent="0.2">
      <c r="B17" s="98"/>
      <c r="C17" s="40"/>
      <c r="D17" s="110"/>
      <c r="E17" s="40"/>
      <c r="F17" s="41"/>
      <c r="H17" s="17"/>
      <c r="I17" s="108"/>
      <c r="J17" s="1" t="s">
        <v>259</v>
      </c>
      <c r="M17" s="28"/>
    </row>
    <row r="18" spans="2:13" ht="9.9499999999999993" customHeight="1" x14ac:dyDescent="0.2">
      <c r="B18" s="98"/>
      <c r="C18" s="40"/>
      <c r="D18" s="110"/>
      <c r="E18" s="40"/>
      <c r="F18" s="41"/>
      <c r="H18" s="15"/>
      <c r="I18" s="100" t="s">
        <v>956</v>
      </c>
      <c r="J18" s="1" t="s">
        <v>260</v>
      </c>
    </row>
    <row r="19" spans="2:13" ht="9.9499999999999993" customHeight="1" x14ac:dyDescent="0.2">
      <c r="B19" s="98"/>
      <c r="C19" s="40"/>
      <c r="D19" s="110"/>
      <c r="E19" s="40"/>
      <c r="F19" s="41"/>
      <c r="H19" s="15"/>
      <c r="I19" s="100"/>
    </row>
    <row r="20" spans="2:13" ht="9.9499999999999993" customHeight="1" x14ac:dyDescent="0.2">
      <c r="B20" s="98"/>
      <c r="C20" s="40"/>
      <c r="D20" s="110"/>
      <c r="E20" s="40"/>
      <c r="F20" s="41"/>
      <c r="H20" s="15"/>
      <c r="I20" s="100"/>
    </row>
    <row r="21" spans="2:13" ht="9.9499999999999993" customHeight="1" x14ac:dyDescent="0.2">
      <c r="B21" s="98"/>
      <c r="C21" s="40"/>
      <c r="D21" s="110"/>
      <c r="E21" s="40"/>
      <c r="F21" s="41"/>
      <c r="H21" s="15"/>
      <c r="I21" s="100"/>
    </row>
    <row r="22" spans="2:13" ht="9.9499999999999993" customHeight="1" x14ac:dyDescent="0.2">
      <c r="B22" s="98"/>
      <c r="C22" s="40"/>
      <c r="D22" s="110"/>
      <c r="E22" s="40"/>
      <c r="F22" s="41"/>
      <c r="H22" s="15"/>
      <c r="I22" s="100"/>
    </row>
    <row r="23" spans="2:13" ht="9.9499999999999993" customHeight="1" x14ac:dyDescent="0.2">
      <c r="B23" s="98"/>
      <c r="C23" s="40"/>
      <c r="D23" s="110"/>
      <c r="E23" s="40"/>
      <c r="F23" s="41"/>
      <c r="H23" s="15"/>
      <c r="I23" s="100"/>
    </row>
    <row r="24" spans="2:13" ht="9.9499999999999993" customHeight="1" x14ac:dyDescent="0.2">
      <c r="B24" s="98"/>
      <c r="C24" s="40"/>
      <c r="D24" s="110"/>
      <c r="E24" s="40"/>
      <c r="F24" s="41"/>
      <c r="H24" s="15"/>
      <c r="I24" s="100"/>
    </row>
    <row r="25" spans="2:13" ht="9.9499999999999993" customHeight="1" x14ac:dyDescent="0.2">
      <c r="B25" s="98"/>
      <c r="C25" s="40"/>
      <c r="D25" s="110"/>
      <c r="E25" s="40"/>
      <c r="F25" s="41"/>
      <c r="H25" s="15"/>
      <c r="I25" s="100"/>
    </row>
    <row r="26" spans="2:13" ht="9.9499999999999993" customHeight="1" x14ac:dyDescent="0.2">
      <c r="B26" s="98"/>
      <c r="C26" s="40"/>
      <c r="D26" s="110"/>
      <c r="E26" s="40"/>
      <c r="F26" s="41"/>
      <c r="H26" s="15"/>
      <c r="I26" s="100"/>
    </row>
    <row r="27" spans="2:13" ht="9.9499999999999993" customHeight="1" x14ac:dyDescent="0.2">
      <c r="B27" s="98"/>
      <c r="C27" s="40"/>
      <c r="D27" s="110"/>
      <c r="E27" s="40"/>
      <c r="F27" s="41"/>
      <c r="H27" s="17"/>
      <c r="I27" s="100"/>
      <c r="J27" s="1" t="s">
        <v>247</v>
      </c>
    </row>
    <row r="28" spans="2:13" ht="9.9499999999999993" customHeight="1" x14ac:dyDescent="0.2">
      <c r="B28" s="98"/>
      <c r="C28" s="40"/>
      <c r="D28" s="110"/>
      <c r="E28" s="40"/>
      <c r="F28" s="109" t="s">
        <v>892</v>
      </c>
      <c r="H28" s="112" t="s">
        <v>892</v>
      </c>
      <c r="I28" s="100" t="s">
        <v>955</v>
      </c>
      <c r="J28" s="1" t="s">
        <v>248</v>
      </c>
    </row>
    <row r="29" spans="2:13" ht="9.9499999999999993" customHeight="1" x14ac:dyDescent="0.2">
      <c r="B29" s="98"/>
      <c r="C29" s="40"/>
      <c r="D29" s="110"/>
      <c r="E29" s="40"/>
      <c r="F29" s="110"/>
      <c r="H29" s="113"/>
      <c r="I29" s="100"/>
    </row>
    <row r="30" spans="2:13" ht="9.9499999999999993" customHeight="1" x14ac:dyDescent="0.2">
      <c r="B30" s="98"/>
      <c r="C30" s="40"/>
      <c r="D30" s="110"/>
      <c r="E30" s="40"/>
      <c r="F30" s="110"/>
      <c r="H30" s="113"/>
      <c r="I30" s="100"/>
    </row>
    <row r="31" spans="2:13" ht="9.9499999999999993" customHeight="1" x14ac:dyDescent="0.2">
      <c r="B31" s="98"/>
      <c r="C31" s="40"/>
      <c r="D31" s="110"/>
      <c r="E31" s="40"/>
      <c r="F31" s="110"/>
      <c r="H31" s="113"/>
      <c r="I31" s="100"/>
    </row>
    <row r="32" spans="2:13" ht="9.9499999999999993" customHeight="1" x14ac:dyDescent="0.2">
      <c r="B32" s="98"/>
      <c r="C32" s="40"/>
      <c r="D32" s="110"/>
      <c r="E32" s="40"/>
      <c r="F32" s="110"/>
      <c r="H32" s="113"/>
      <c r="I32" s="100"/>
    </row>
    <row r="33" spans="2:10" ht="9.9499999999999993" customHeight="1" x14ac:dyDescent="0.2">
      <c r="B33" s="98"/>
      <c r="C33" s="40"/>
      <c r="D33" s="110"/>
      <c r="E33" s="40"/>
      <c r="F33" s="110"/>
      <c r="H33" s="113"/>
      <c r="I33" s="100"/>
    </row>
    <row r="34" spans="2:10" ht="9.9499999999999993" customHeight="1" x14ac:dyDescent="0.2">
      <c r="B34" s="98"/>
      <c r="C34" s="40"/>
      <c r="D34" s="110"/>
      <c r="E34" s="40"/>
      <c r="F34" s="110"/>
      <c r="H34" s="113"/>
      <c r="I34" s="100"/>
    </row>
    <row r="35" spans="2:10" ht="9.9499999999999993" customHeight="1" x14ac:dyDescent="0.2">
      <c r="B35" s="98"/>
      <c r="C35" s="40"/>
      <c r="D35" s="110"/>
      <c r="E35" s="40"/>
      <c r="F35" s="110"/>
      <c r="H35" s="113"/>
      <c r="I35" s="100"/>
    </row>
    <row r="36" spans="2:10" ht="9.9499999999999993" customHeight="1" x14ac:dyDescent="0.2">
      <c r="B36" s="98"/>
      <c r="C36" s="40"/>
      <c r="D36" s="110"/>
      <c r="E36" s="40"/>
      <c r="F36" s="110"/>
      <c r="H36" s="113"/>
      <c r="I36" s="100"/>
    </row>
    <row r="37" spans="2:10" ht="9.9499999999999993" customHeight="1" x14ac:dyDescent="0.2">
      <c r="B37" s="98"/>
      <c r="C37" s="40"/>
      <c r="D37" s="110"/>
      <c r="E37" s="40"/>
      <c r="F37" s="110"/>
      <c r="H37" s="114"/>
      <c r="I37" s="100"/>
      <c r="J37" s="1" t="s">
        <v>527</v>
      </c>
    </row>
    <row r="38" spans="2:10" ht="9.9499999999999993" customHeight="1" x14ac:dyDescent="0.2">
      <c r="B38" s="98"/>
      <c r="C38" s="40"/>
      <c r="D38" s="110"/>
      <c r="E38" s="40"/>
      <c r="F38" s="110"/>
      <c r="H38" s="112" t="s">
        <v>892</v>
      </c>
      <c r="I38" s="108" t="s">
        <v>954</v>
      </c>
      <c r="J38" s="1" t="s">
        <v>528</v>
      </c>
    </row>
    <row r="39" spans="2:10" ht="9.9499999999999993" customHeight="1" x14ac:dyDescent="0.2">
      <c r="B39" s="98"/>
      <c r="C39" s="40"/>
      <c r="D39" s="110"/>
      <c r="E39" s="40"/>
      <c r="F39" s="110"/>
      <c r="H39" s="113"/>
      <c r="I39" s="108"/>
    </row>
    <row r="40" spans="2:10" ht="9.9499999999999993" customHeight="1" x14ac:dyDescent="0.2">
      <c r="B40" s="98"/>
      <c r="C40" s="40"/>
      <c r="D40" s="110"/>
      <c r="E40" s="40"/>
      <c r="F40" s="110"/>
      <c r="H40" s="113"/>
      <c r="I40" s="108"/>
    </row>
    <row r="41" spans="2:10" ht="9.9499999999999993" customHeight="1" x14ac:dyDescent="0.2">
      <c r="B41" s="98"/>
      <c r="C41" s="40"/>
      <c r="D41" s="110"/>
      <c r="E41" s="40"/>
      <c r="F41" s="110"/>
      <c r="H41" s="113"/>
      <c r="I41" s="108"/>
    </row>
    <row r="42" spans="2:10" ht="9.9499999999999993" customHeight="1" x14ac:dyDescent="0.2">
      <c r="B42" s="98"/>
      <c r="C42" s="40"/>
      <c r="D42" s="110"/>
      <c r="E42" s="40"/>
      <c r="F42" s="110"/>
      <c r="H42" s="113"/>
      <c r="I42" s="108"/>
    </row>
    <row r="43" spans="2:10" ht="9.9499999999999993" customHeight="1" x14ac:dyDescent="0.2">
      <c r="B43" s="98"/>
      <c r="C43" s="40"/>
      <c r="D43" s="110"/>
      <c r="E43" s="40"/>
      <c r="F43" s="110"/>
      <c r="H43" s="113"/>
      <c r="I43" s="108"/>
    </row>
    <row r="44" spans="2:10" ht="9.9499999999999993" customHeight="1" x14ac:dyDescent="0.2">
      <c r="B44" s="98"/>
      <c r="C44" s="40"/>
      <c r="D44" s="110"/>
      <c r="E44" s="40"/>
      <c r="F44" s="110"/>
      <c r="H44" s="113"/>
      <c r="I44" s="108"/>
    </row>
    <row r="45" spans="2:10" ht="9.9499999999999993" customHeight="1" x14ac:dyDescent="0.2">
      <c r="B45" s="98"/>
      <c r="C45" s="40"/>
      <c r="D45" s="110"/>
      <c r="E45" s="40"/>
      <c r="F45" s="110"/>
      <c r="H45" s="113"/>
      <c r="I45" s="108"/>
    </row>
    <row r="46" spans="2:10" ht="9.9499999999999993" customHeight="1" x14ac:dyDescent="0.2">
      <c r="B46" s="98"/>
      <c r="C46" s="40"/>
      <c r="D46" s="110"/>
      <c r="E46" s="40"/>
      <c r="F46" s="110"/>
      <c r="H46" s="113"/>
      <c r="I46" s="108"/>
    </row>
    <row r="47" spans="2:10" ht="9.9499999999999993" customHeight="1" x14ac:dyDescent="0.2">
      <c r="B47" s="98"/>
      <c r="C47" s="40"/>
      <c r="D47" s="111"/>
      <c r="E47" s="40"/>
      <c r="F47" s="111"/>
      <c r="H47" s="114"/>
      <c r="I47" s="108"/>
      <c r="J47" s="1" t="s">
        <v>529</v>
      </c>
    </row>
    <row r="48" spans="2:10" ht="9.9499999999999993" customHeight="1" x14ac:dyDescent="0.2">
      <c r="B48" s="98"/>
      <c r="C48" s="40"/>
      <c r="D48" s="9"/>
      <c r="E48" s="9"/>
      <c r="F48" s="41"/>
      <c r="H48" s="101" t="s">
        <v>274</v>
      </c>
      <c r="I48" s="101"/>
      <c r="J48" s="1" t="s">
        <v>530</v>
      </c>
    </row>
    <row r="49" spans="2:10" ht="9.9499999999999993" customHeight="1" x14ac:dyDescent="0.2">
      <c r="B49" s="98"/>
      <c r="C49" s="40"/>
      <c r="D49" s="9"/>
      <c r="E49" s="9"/>
      <c r="F49" s="41"/>
      <c r="H49" s="101"/>
      <c r="I49" s="101"/>
      <c r="J49" s="1" t="s">
        <v>276</v>
      </c>
    </row>
    <row r="50" spans="2:10" ht="9.9499999999999993" customHeight="1" x14ac:dyDescent="0.2">
      <c r="B50" s="98"/>
      <c r="C50" s="40"/>
      <c r="D50" s="9"/>
      <c r="E50" s="9"/>
      <c r="F50" s="41"/>
      <c r="H50" s="18" t="s">
        <v>318</v>
      </c>
      <c r="I50" s="102" t="s">
        <v>273</v>
      </c>
      <c r="J50" s="1" t="s">
        <v>261</v>
      </c>
    </row>
    <row r="51" spans="2:10" ht="9.9499999999999993" customHeight="1" x14ac:dyDescent="0.2">
      <c r="B51" s="98"/>
      <c r="C51" s="40"/>
      <c r="D51" s="9"/>
      <c r="E51" s="9"/>
      <c r="F51" s="41"/>
      <c r="H51" s="19" t="s">
        <v>319</v>
      </c>
      <c r="I51" s="103"/>
    </row>
    <row r="52" spans="2:10" ht="9.9499999999999993" customHeight="1" x14ac:dyDescent="0.2">
      <c r="B52" s="98"/>
      <c r="C52" s="40"/>
      <c r="D52" s="9"/>
      <c r="E52" s="9"/>
      <c r="F52" s="41"/>
      <c r="H52" s="19" t="s">
        <v>320</v>
      </c>
      <c r="I52" s="103"/>
    </row>
    <row r="53" spans="2:10" ht="9.9499999999999993" customHeight="1" x14ac:dyDescent="0.2">
      <c r="B53" s="98"/>
      <c r="C53" s="40"/>
      <c r="D53" s="9"/>
      <c r="E53" s="9"/>
      <c r="F53" s="41"/>
      <c r="H53" s="19" t="s">
        <v>777</v>
      </c>
      <c r="I53" s="103"/>
    </row>
    <row r="54" spans="2:10" ht="9.9499999999999993" customHeight="1" x14ac:dyDescent="0.2">
      <c r="B54" s="98"/>
      <c r="C54" s="40"/>
      <c r="D54" s="9"/>
      <c r="E54" s="9"/>
      <c r="F54" s="41"/>
      <c r="H54" s="19" t="s">
        <v>321</v>
      </c>
      <c r="I54" s="103"/>
    </row>
    <row r="55" spans="2:10" ht="9.9499999999999993" customHeight="1" x14ac:dyDescent="0.2">
      <c r="B55" s="98"/>
      <c r="C55" s="40"/>
      <c r="D55" s="9"/>
      <c r="E55" s="9"/>
      <c r="F55" s="41"/>
      <c r="H55" s="19" t="s">
        <v>322</v>
      </c>
      <c r="I55" s="103"/>
    </row>
    <row r="56" spans="2:10" ht="9.9499999999999993" customHeight="1" x14ac:dyDescent="0.2">
      <c r="B56" s="98"/>
      <c r="C56" s="40"/>
      <c r="D56" s="9"/>
      <c r="E56" s="9"/>
      <c r="F56" s="41"/>
      <c r="H56" s="19" t="s">
        <v>323</v>
      </c>
      <c r="I56" s="103"/>
    </row>
    <row r="57" spans="2:10" ht="9.9499999999999993" customHeight="1" x14ac:dyDescent="0.2">
      <c r="B57" s="98"/>
      <c r="C57" s="40"/>
      <c r="D57" s="9"/>
      <c r="E57" s="9"/>
      <c r="F57" s="41"/>
      <c r="H57" s="20" t="s">
        <v>324</v>
      </c>
      <c r="I57" s="104"/>
      <c r="J57" s="1" t="s">
        <v>263</v>
      </c>
    </row>
    <row r="58" spans="2:10" ht="9.9499999999999993" customHeight="1" x14ac:dyDescent="0.2">
      <c r="B58" s="98"/>
      <c r="C58" s="40"/>
      <c r="D58" s="9"/>
      <c r="E58" s="9"/>
      <c r="F58" s="41"/>
      <c r="H58" s="101" t="s">
        <v>274</v>
      </c>
      <c r="I58" s="101"/>
      <c r="J58" s="1" t="s">
        <v>275</v>
      </c>
    </row>
    <row r="59" spans="2:10" ht="9.9499999999999993" customHeight="1" x14ac:dyDescent="0.2">
      <c r="B59" s="98"/>
      <c r="C59" s="40"/>
      <c r="D59" s="9"/>
      <c r="E59" s="9"/>
      <c r="F59" s="41"/>
      <c r="H59" s="101"/>
      <c r="I59" s="101"/>
      <c r="J59" s="1" t="s">
        <v>249</v>
      </c>
    </row>
    <row r="60" spans="2:10" ht="9.9499999999999993" customHeight="1" x14ac:dyDescent="0.2">
      <c r="B60" s="98"/>
      <c r="C60" s="40"/>
      <c r="D60" s="9"/>
      <c r="E60" s="9"/>
      <c r="F60" s="41"/>
      <c r="H60" s="14" t="s">
        <v>531</v>
      </c>
      <c r="I60" s="105" t="s">
        <v>253</v>
      </c>
      <c r="J60" s="1" t="s">
        <v>1</v>
      </c>
    </row>
    <row r="61" spans="2:10" ht="9.9499999999999993" customHeight="1" x14ac:dyDescent="0.2">
      <c r="B61" s="98"/>
      <c r="C61" s="40"/>
      <c r="D61" s="9"/>
      <c r="E61" s="9"/>
      <c r="F61" s="41"/>
      <c r="H61" s="15" t="s">
        <v>277</v>
      </c>
      <c r="I61" s="106"/>
    </row>
    <row r="62" spans="2:10" ht="9.9499999999999993" customHeight="1" x14ac:dyDescent="0.2">
      <c r="B62" s="98"/>
      <c r="C62" s="40"/>
      <c r="D62" s="9"/>
      <c r="E62" s="9"/>
      <c r="F62" s="41"/>
      <c r="H62" s="15" t="s">
        <v>278</v>
      </c>
      <c r="I62" s="106"/>
    </row>
    <row r="63" spans="2:10" ht="9.9499999999999993" customHeight="1" x14ac:dyDescent="0.2">
      <c r="B63" s="98"/>
      <c r="C63" s="40"/>
      <c r="D63" s="9"/>
      <c r="E63" s="9"/>
      <c r="F63" s="41"/>
      <c r="H63" s="15" t="s">
        <v>279</v>
      </c>
      <c r="I63" s="106"/>
    </row>
    <row r="64" spans="2:10" ht="9.9499999999999993" customHeight="1" x14ac:dyDescent="0.2">
      <c r="B64" s="98"/>
      <c r="C64" s="40"/>
      <c r="D64" s="9"/>
      <c r="E64" s="9"/>
      <c r="F64" s="41"/>
      <c r="H64" s="15" t="s">
        <v>532</v>
      </c>
      <c r="I64" s="106"/>
    </row>
    <row r="65" spans="2:10" ht="9.9499999999999993" customHeight="1" x14ac:dyDescent="0.2">
      <c r="B65" s="98"/>
      <c r="C65" s="40"/>
      <c r="D65" s="9"/>
      <c r="E65" s="9"/>
      <c r="F65" s="41"/>
      <c r="H65" s="15" t="s">
        <v>280</v>
      </c>
      <c r="I65" s="106"/>
    </row>
    <row r="66" spans="2:10" ht="9.9499999999999993" customHeight="1" x14ac:dyDescent="0.2">
      <c r="B66" s="98"/>
      <c r="C66" s="40"/>
      <c r="D66" s="9"/>
      <c r="E66" s="9"/>
      <c r="F66" s="41"/>
      <c r="H66" s="15" t="s">
        <v>281</v>
      </c>
      <c r="I66" s="106"/>
    </row>
    <row r="67" spans="2:10" ht="9.9499999999999993" customHeight="1" x14ac:dyDescent="0.2">
      <c r="B67" s="98"/>
      <c r="C67" s="40"/>
      <c r="D67" s="9"/>
      <c r="E67" s="9"/>
      <c r="F67" s="41"/>
      <c r="H67" s="15" t="s">
        <v>282</v>
      </c>
      <c r="I67" s="106"/>
    </row>
    <row r="68" spans="2:10" ht="9.9499999999999993" customHeight="1" x14ac:dyDescent="0.2">
      <c r="B68" s="98"/>
      <c r="C68" s="40"/>
      <c r="D68" s="9"/>
      <c r="E68" s="9"/>
      <c r="F68" s="41"/>
      <c r="H68" s="15" t="s">
        <v>283</v>
      </c>
      <c r="I68" s="106"/>
    </row>
    <row r="69" spans="2:10" ht="9.9499999999999993" customHeight="1" x14ac:dyDescent="0.2">
      <c r="B69" s="98"/>
      <c r="C69" s="40"/>
      <c r="D69" s="9"/>
      <c r="E69" s="9"/>
      <c r="F69" s="41"/>
      <c r="H69" s="15" t="s">
        <v>284</v>
      </c>
      <c r="I69" s="106"/>
    </row>
    <row r="70" spans="2:10" ht="9.9499999999999993" customHeight="1" x14ac:dyDescent="0.2">
      <c r="B70" s="98"/>
      <c r="C70" s="40"/>
      <c r="D70" s="9"/>
      <c r="E70" s="9"/>
      <c r="F70" s="41"/>
      <c r="H70" s="21" t="s">
        <v>285</v>
      </c>
      <c r="I70" s="106"/>
    </row>
    <row r="71" spans="2:10" ht="9.9499999999999993" customHeight="1" x14ac:dyDescent="0.2">
      <c r="B71" s="98"/>
      <c r="C71" s="40"/>
      <c r="D71" s="9"/>
      <c r="E71" s="9"/>
      <c r="F71" s="41"/>
      <c r="H71" s="22" t="s">
        <v>286</v>
      </c>
      <c r="I71" s="107"/>
      <c r="J71" s="1" t="s">
        <v>250</v>
      </c>
    </row>
    <row r="72" spans="2:10" ht="9.9499999999999993" customHeight="1" x14ac:dyDescent="0.2">
      <c r="B72" s="98"/>
      <c r="C72" s="40"/>
      <c r="D72" s="9"/>
      <c r="E72" s="9"/>
      <c r="F72" s="41"/>
      <c r="H72" s="101" t="s">
        <v>274</v>
      </c>
      <c r="I72" s="101"/>
      <c r="J72" s="1" t="s">
        <v>251</v>
      </c>
    </row>
    <row r="73" spans="2:10" ht="9.9499999999999993" customHeight="1" x14ac:dyDescent="0.2">
      <c r="B73" s="98"/>
      <c r="C73" s="40"/>
      <c r="D73" s="9"/>
      <c r="E73" s="9"/>
      <c r="F73" s="41"/>
      <c r="H73" s="101"/>
      <c r="I73" s="101"/>
      <c r="J73" s="1" t="s">
        <v>287</v>
      </c>
    </row>
    <row r="74" spans="2:10" ht="9.9499999999999993" customHeight="1" x14ac:dyDescent="0.2">
      <c r="B74" s="98"/>
      <c r="C74" s="40"/>
      <c r="D74" s="9"/>
      <c r="E74" s="9"/>
      <c r="F74" s="41"/>
      <c r="H74" s="18" t="s">
        <v>289</v>
      </c>
      <c r="I74" s="102" t="s">
        <v>262</v>
      </c>
      <c r="J74" s="1" t="s">
        <v>533</v>
      </c>
    </row>
    <row r="75" spans="2:10" ht="9.9499999999999993" customHeight="1" x14ac:dyDescent="0.2">
      <c r="B75" s="98"/>
      <c r="C75" s="40"/>
      <c r="D75" s="9"/>
      <c r="E75" s="9"/>
      <c r="F75" s="41"/>
      <c r="H75" s="20" t="s">
        <v>288</v>
      </c>
      <c r="I75" s="104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1" t="s">
        <v>274</v>
      </c>
      <c r="I76" s="101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01"/>
      <c r="I77" s="101"/>
      <c r="J77" s="1" t="s">
        <v>959</v>
      </c>
    </row>
    <row r="78" spans="2:10" ht="9.9499999999999993" customHeight="1" x14ac:dyDescent="0.2">
      <c r="B78" s="98" t="s">
        <v>254</v>
      </c>
      <c r="C78" s="40"/>
      <c r="D78" s="9"/>
      <c r="E78" s="9"/>
      <c r="F78" s="41"/>
      <c r="H78" s="99" t="s">
        <v>892</v>
      </c>
      <c r="I78" s="100" t="s">
        <v>961</v>
      </c>
      <c r="J78" s="1" t="s">
        <v>2</v>
      </c>
    </row>
    <row r="79" spans="2:10" ht="9.9499999999999993" customHeight="1" x14ac:dyDescent="0.2">
      <c r="B79" s="98"/>
      <c r="C79" s="40"/>
      <c r="D79" s="9"/>
      <c r="E79" s="9"/>
      <c r="F79" s="41"/>
      <c r="H79" s="99"/>
      <c r="I79" s="100"/>
    </row>
    <row r="80" spans="2:10" ht="9.9499999999999993" customHeight="1" x14ac:dyDescent="0.2">
      <c r="B80" s="98"/>
      <c r="H80" s="99"/>
      <c r="I80" s="100"/>
    </row>
    <row r="81" spans="2:10" ht="9.9499999999999993" customHeight="1" x14ac:dyDescent="0.2">
      <c r="B81" s="98"/>
      <c r="H81" s="99"/>
      <c r="I81" s="100"/>
    </row>
    <row r="82" spans="2:10" ht="9.9499999999999993" customHeight="1" x14ac:dyDescent="0.2">
      <c r="B82" s="98"/>
      <c r="H82" s="99"/>
      <c r="I82" s="100"/>
    </row>
    <row r="83" spans="2:10" ht="9.9499999999999993" customHeight="1" x14ac:dyDescent="0.2">
      <c r="B83" s="98"/>
      <c r="H83" s="99"/>
      <c r="I83" s="100"/>
    </row>
    <row r="84" spans="2:10" ht="9.9499999999999993" customHeight="1" x14ac:dyDescent="0.2">
      <c r="B84" s="98"/>
      <c r="H84" s="99"/>
      <c r="I84" s="100"/>
    </row>
    <row r="85" spans="2:10" ht="9.9499999999999993" customHeight="1" x14ac:dyDescent="0.2">
      <c r="B85" s="98"/>
      <c r="H85" s="99"/>
      <c r="I85" s="100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view="pageBreakPreview" zoomScaleNormal="115" zoomScaleSheetLayoutView="100" workbookViewId="0">
      <pane ySplit="2" topLeftCell="A9" activePane="bottomLeft" state="frozen"/>
      <selection pane="bottomLeft" activeCell="Q56" sqref="Q56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9" t="str">
        <f>DEC2HEX(HEX2DEC("008000"),6)</f>
        <v>008000</v>
      </c>
      <c r="B5" s="115" t="s">
        <v>1643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7"/>
      <c r="R5" s="90" t="str">
        <f>DEC2HEX(HEX2DEC("00800F"),6)</f>
        <v>00800F</v>
      </c>
    </row>
    <row r="6" spans="1:19" ht="12.95" customHeight="1" x14ac:dyDescent="0.2">
      <c r="B6" s="118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1:19" ht="12.95" customHeight="1" x14ac:dyDescent="0.2">
      <c r="B7" s="118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20"/>
    </row>
    <row r="8" spans="1:19" ht="12.95" customHeight="1" x14ac:dyDescent="0.2">
      <c r="A8" s="89" t="str">
        <f>DEC2HEX(HEX2DEC(A5)+1008,6)</f>
        <v>0083F0</v>
      </c>
      <c r="B8" s="121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3"/>
      <c r="R8" s="90" t="str">
        <f>DEC2HEX(HEX2DEC(R5)+1008,6)</f>
        <v>0083FF</v>
      </c>
    </row>
    <row r="9" spans="1:19" ht="12.95" customHeight="1" x14ac:dyDescent="0.2">
      <c r="A9" s="89" t="str">
        <f>DEC2HEX(HEX2DEC(A8)+16,6)</f>
        <v>008400</v>
      </c>
      <c r="B9" s="115" t="s">
        <v>1644</v>
      </c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7"/>
      <c r="R9" s="90" t="str">
        <f>DEC2HEX(HEX2DEC(R8)+16,6)</f>
        <v>00840F</v>
      </c>
    </row>
    <row r="10" spans="1:19" ht="12.95" customHeight="1" x14ac:dyDescent="0.2">
      <c r="A10" s="2"/>
      <c r="B10" s="118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20"/>
      <c r="R10" s="2"/>
    </row>
    <row r="11" spans="1:19" ht="12.95" customHeight="1" x14ac:dyDescent="0.2">
      <c r="A11" s="2"/>
      <c r="B11" s="118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20"/>
      <c r="R11" s="2"/>
    </row>
    <row r="12" spans="1:19" ht="12.95" customHeight="1" x14ac:dyDescent="0.2">
      <c r="A12" s="89" t="str">
        <f>DEC2HEX(HEX2DEC(A9)+1008,6)</f>
        <v>0087F0</v>
      </c>
      <c r="B12" s="121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3"/>
      <c r="R12" s="90" t="str">
        <f>DEC2HEX(HEX2DEC(R9)+1008,6)</f>
        <v>0087FF</v>
      </c>
    </row>
    <row r="13" spans="1:19" ht="12.95" customHeight="1" x14ac:dyDescent="0.2">
      <c r="A13" s="89" t="str">
        <f>DEC2HEX(HEX2DEC(A12)+16,6)</f>
        <v>008800</v>
      </c>
      <c r="B13" s="124" t="s">
        <v>1645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6"/>
      <c r="R13" s="90" t="str">
        <f>DEC2HEX(HEX2DEC(R12)+16,6)</f>
        <v>00880F</v>
      </c>
    </row>
    <row r="14" spans="1:19" ht="12.95" customHeight="1" x14ac:dyDescent="0.2">
      <c r="A14" s="89" t="str">
        <f>DEC2HEX(HEX2DEC(A13)+16,6)</f>
        <v>008810</v>
      </c>
      <c r="B14" s="130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90" t="str">
        <f>DEC2HEX(HEX2DEC(R13)+16,6)</f>
        <v>00881F</v>
      </c>
    </row>
    <row r="15" spans="1:19" ht="12.95" customHeight="1" x14ac:dyDescent="0.2">
      <c r="A15" s="89" t="str">
        <f t="shared" ref="A15:A28" si="0">DEC2HEX(HEX2DEC(A14)+16,6)</f>
        <v>008820</v>
      </c>
      <c r="B15" s="115" t="s">
        <v>1646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7"/>
      <c r="R15" s="90" t="str">
        <f t="shared" ref="R15:R28" si="1">DEC2HEX(HEX2DEC(R14)+16,6)</f>
        <v>00882F</v>
      </c>
    </row>
    <row r="16" spans="1:19" ht="12.95" customHeight="1" x14ac:dyDescent="0.2">
      <c r="A16" s="89" t="str">
        <f t="shared" si="0"/>
        <v>008830</v>
      </c>
      <c r="B16" s="121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3"/>
      <c r="R16" s="90" t="str">
        <f t="shared" si="1"/>
        <v>00883F</v>
      </c>
    </row>
    <row r="17" spans="1:19" ht="12.95" customHeight="1" x14ac:dyDescent="0.2">
      <c r="A17" s="89" t="str">
        <f t="shared" si="0"/>
        <v>008840</v>
      </c>
      <c r="B17" s="124" t="s">
        <v>1647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6"/>
      <c r="R17" s="90" t="str">
        <f t="shared" si="1"/>
        <v>00884F</v>
      </c>
    </row>
    <row r="18" spans="1:19" ht="12.95" customHeight="1" x14ac:dyDescent="0.2">
      <c r="A18" s="89" t="str">
        <f t="shared" si="0"/>
        <v>008850</v>
      </c>
      <c r="B18" s="130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2"/>
      <c r="R18" s="90" t="str">
        <f t="shared" si="1"/>
        <v>00885F</v>
      </c>
    </row>
    <row r="19" spans="1:19" ht="12.95" customHeight="1" x14ac:dyDescent="0.2">
      <c r="A19" s="89" t="str">
        <f t="shared" si="0"/>
        <v>008860</v>
      </c>
      <c r="B19" s="115" t="s">
        <v>1648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7"/>
      <c r="R19" s="90" t="str">
        <f t="shared" si="1"/>
        <v>00886F</v>
      </c>
      <c r="S19" s="12"/>
    </row>
    <row r="20" spans="1:19" ht="12.95" customHeight="1" x14ac:dyDescent="0.2">
      <c r="A20" s="89" t="str">
        <f t="shared" si="0"/>
        <v>008870</v>
      </c>
      <c r="B20" s="121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3"/>
      <c r="R20" s="90" t="str">
        <f t="shared" si="1"/>
        <v>00887F</v>
      </c>
    </row>
    <row r="21" spans="1:19" ht="12.95" customHeight="1" x14ac:dyDescent="0.2">
      <c r="A21" s="89" t="str">
        <f t="shared" si="0"/>
        <v>008880</v>
      </c>
      <c r="B21" s="124" t="s">
        <v>1649</v>
      </c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6"/>
      <c r="R21" s="90" t="str">
        <f t="shared" si="1"/>
        <v>00888F</v>
      </c>
    </row>
    <row r="22" spans="1:19" ht="12.95" customHeight="1" x14ac:dyDescent="0.2">
      <c r="A22" s="89" t="str">
        <f t="shared" si="0"/>
        <v>008890</v>
      </c>
      <c r="B22" s="130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2"/>
      <c r="R22" s="90" t="str">
        <f t="shared" si="1"/>
        <v>00889F</v>
      </c>
    </row>
    <row r="23" spans="1:19" ht="12.95" customHeight="1" x14ac:dyDescent="0.2">
      <c r="A23" s="89" t="str">
        <f t="shared" si="0"/>
        <v>0088A0</v>
      </c>
      <c r="B23" s="115" t="s">
        <v>1650</v>
      </c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7"/>
      <c r="R23" s="90" t="str">
        <f t="shared" si="1"/>
        <v>0088AF</v>
      </c>
    </row>
    <row r="24" spans="1:19" ht="12.95" customHeight="1" x14ac:dyDescent="0.2">
      <c r="A24" s="89" t="str">
        <f t="shared" si="0"/>
        <v>0088B0</v>
      </c>
      <c r="B24" s="121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3"/>
      <c r="R24" s="90" t="str">
        <f t="shared" si="1"/>
        <v>0088BF</v>
      </c>
    </row>
    <row r="25" spans="1:19" ht="12.95" customHeight="1" x14ac:dyDescent="0.2">
      <c r="A25" s="89" t="str">
        <f t="shared" si="0"/>
        <v>0088C0</v>
      </c>
      <c r="B25" s="124" t="s">
        <v>1651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6"/>
      <c r="R25" s="90" t="str">
        <f t="shared" si="1"/>
        <v>0088CF</v>
      </c>
    </row>
    <row r="26" spans="1:19" ht="12.95" customHeight="1" x14ac:dyDescent="0.2">
      <c r="A26" s="89" t="str">
        <f t="shared" si="0"/>
        <v>0088D0</v>
      </c>
      <c r="B26" s="130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2"/>
      <c r="R26" s="90" t="str">
        <f t="shared" si="1"/>
        <v>0088DF</v>
      </c>
    </row>
    <row r="27" spans="1:19" ht="12.95" customHeight="1" x14ac:dyDescent="0.2">
      <c r="A27" s="89" t="str">
        <f t="shared" si="0"/>
        <v>0088E0</v>
      </c>
      <c r="B27" s="115" t="s">
        <v>1652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  <c r="R27" s="90" t="str">
        <f t="shared" si="1"/>
        <v>0088EF</v>
      </c>
    </row>
    <row r="28" spans="1:19" ht="12.95" customHeight="1" x14ac:dyDescent="0.2">
      <c r="A28" s="89" t="str">
        <f t="shared" si="0"/>
        <v>0088F0</v>
      </c>
      <c r="B28" s="121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  <c r="R28" s="90" t="str">
        <f t="shared" si="1"/>
        <v>0088FF</v>
      </c>
    </row>
    <row r="29" spans="1:19" ht="12.95" customHeight="1" x14ac:dyDescent="0.2">
      <c r="I29" s="133" t="s">
        <v>1401</v>
      </c>
      <c r="J29" s="133"/>
      <c r="R29" s="12"/>
    </row>
    <row r="30" spans="1:19" ht="12.95" customHeight="1" x14ac:dyDescent="0.2">
      <c r="A30" s="8"/>
      <c r="I30" s="134"/>
      <c r="J30" s="134"/>
      <c r="R30" s="12"/>
    </row>
    <row r="31" spans="1:19" ht="12.95" customHeight="1" x14ac:dyDescent="0.2">
      <c r="A31" s="89" t="str">
        <f>DEC2HEX(HEX2DEC(A28)+3824,6)</f>
        <v>0097E0</v>
      </c>
      <c r="B31" s="115" t="s">
        <v>1653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7"/>
      <c r="R31" s="90" t="str">
        <f>DEC2HEX(HEX2DEC(R28)+3824,6)</f>
        <v>0097EF</v>
      </c>
    </row>
    <row r="32" spans="1:19" ht="12.95" customHeight="1" x14ac:dyDescent="0.2">
      <c r="A32" s="89" t="str">
        <f>DEC2HEX(HEX2DEC(A31)+16,6)</f>
        <v>0097F0</v>
      </c>
      <c r="B32" s="121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  <c r="R32" s="90" t="str">
        <f>DEC2HEX(HEX2DEC(R31)+16,6)</f>
        <v>0097FF</v>
      </c>
    </row>
    <row r="34" spans="1:18" ht="12.95" customHeight="1" x14ac:dyDescent="0.2">
      <c r="C34" s="57"/>
      <c r="D34" s="92"/>
      <c r="E34" s="92"/>
      <c r="F34" s="92"/>
      <c r="G34" s="92"/>
      <c r="H34" s="28"/>
      <c r="I34" s="92"/>
      <c r="J34" s="92"/>
      <c r="K34" s="92"/>
      <c r="L34" s="57"/>
      <c r="M34" s="57"/>
      <c r="N34" s="57"/>
      <c r="O34" s="57"/>
      <c r="P34" s="57"/>
    </row>
    <row r="35" spans="1:18" ht="12.95" customHeight="1" x14ac:dyDescent="0.2">
      <c r="C35" s="57"/>
      <c r="D35" s="92"/>
      <c r="E35" s="92"/>
      <c r="F35" s="92"/>
      <c r="G35" s="92"/>
      <c r="H35" s="28"/>
      <c r="I35" s="92"/>
      <c r="J35" s="92"/>
      <c r="K35" s="92"/>
      <c r="L35" s="57"/>
      <c r="M35" s="57"/>
      <c r="N35" s="57"/>
      <c r="O35" s="57"/>
      <c r="P35" s="57"/>
    </row>
    <row r="36" spans="1:18" ht="12.95" customHeight="1" x14ac:dyDescent="0.2">
      <c r="C36" s="57"/>
      <c r="D36" s="92"/>
      <c r="E36" s="92"/>
      <c r="F36" s="92"/>
      <c r="G36" s="92"/>
      <c r="H36" s="28"/>
      <c r="I36" s="92"/>
      <c r="J36" s="92"/>
      <c r="K36" s="92"/>
      <c r="L36" s="57"/>
      <c r="M36" s="57"/>
      <c r="N36" s="57"/>
      <c r="O36" s="57"/>
      <c r="P36" s="57"/>
    </row>
    <row r="37" spans="1:18" ht="12.95" customHeight="1" x14ac:dyDescent="0.2">
      <c r="A37" s="89" t="str">
        <f>DEC2HEX(HEX2DEC(A32)+16,6)</f>
        <v>009800</v>
      </c>
      <c r="B37" s="124" t="s">
        <v>1654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6"/>
      <c r="R37" s="90" t="str">
        <f>DEC2HEX(HEX2DEC(R32)+16,6)</f>
        <v>00980F</v>
      </c>
    </row>
    <row r="38" spans="1:18" ht="12.95" customHeight="1" x14ac:dyDescent="0.2">
      <c r="B38" s="127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9"/>
      <c r="R38" s="12"/>
    </row>
    <row r="39" spans="1:18" ht="12.95" customHeight="1" x14ac:dyDescent="0.2">
      <c r="B39" s="127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9"/>
      <c r="R39" s="12"/>
    </row>
    <row r="40" spans="1:18" ht="12.95" customHeight="1" x14ac:dyDescent="0.2">
      <c r="A40" s="89" t="str">
        <f>DEC2HEX(HEX2DEC(A37)+240,6)</f>
        <v>0098F0</v>
      </c>
      <c r="B40" s="130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2"/>
      <c r="R40" s="90" t="str">
        <f>DEC2HEX(HEX2DEC(R37)+240,6)</f>
        <v>0098FF</v>
      </c>
    </row>
    <row r="41" spans="1:18" ht="12.95" customHeight="1" x14ac:dyDescent="0.2">
      <c r="A41" s="89" t="str">
        <f>DEC2HEX(HEX2DEC(A40)+16,6)</f>
        <v>009900</v>
      </c>
      <c r="B41" s="115" t="s">
        <v>1655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7"/>
      <c r="R41" s="90" t="str">
        <f>DEC2HEX(HEX2DEC(R40)+16,6)</f>
        <v>00990F</v>
      </c>
    </row>
    <row r="42" spans="1:18" ht="12.95" customHeight="1" x14ac:dyDescent="0.2"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20"/>
      <c r="R42" s="12"/>
    </row>
    <row r="43" spans="1:18" ht="12.95" customHeight="1" x14ac:dyDescent="0.2">
      <c r="B43" s="118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20"/>
      <c r="R43" s="12"/>
    </row>
    <row r="44" spans="1:18" ht="12.95" customHeight="1" x14ac:dyDescent="0.2">
      <c r="A44" s="89" t="str">
        <f>DEC2HEX(HEX2DEC(A41)+240,6)</f>
        <v>0099F0</v>
      </c>
      <c r="B44" s="121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90" t="str">
        <f>DEC2HEX(HEX2DEC(R41)+240,6)</f>
        <v>0099FF</v>
      </c>
    </row>
    <row r="45" spans="1:18" ht="12.95" customHeight="1" x14ac:dyDescent="0.2">
      <c r="C45" s="57"/>
      <c r="D45" s="93"/>
      <c r="E45" s="64"/>
      <c r="F45" s="41"/>
      <c r="G45" s="28"/>
      <c r="H45" s="92"/>
      <c r="I45" s="133" t="s">
        <v>1401</v>
      </c>
      <c r="J45" s="133"/>
      <c r="K45" s="92"/>
      <c r="L45" s="57"/>
      <c r="M45" s="57"/>
      <c r="N45" s="57"/>
      <c r="O45" s="57"/>
      <c r="P45" s="57"/>
    </row>
    <row r="46" spans="1:18" ht="12.95" customHeight="1" x14ac:dyDescent="0.2">
      <c r="C46" s="57"/>
      <c r="D46" s="93"/>
      <c r="E46" s="64"/>
      <c r="F46" s="94"/>
      <c r="G46" s="28"/>
      <c r="H46" s="92"/>
      <c r="I46" s="134"/>
      <c r="J46" s="134"/>
      <c r="K46" s="92"/>
      <c r="L46" s="57"/>
      <c r="M46" s="57"/>
      <c r="N46" s="57"/>
      <c r="O46" s="57"/>
      <c r="P46" s="57"/>
    </row>
    <row r="47" spans="1:18" ht="12.95" customHeight="1" x14ac:dyDescent="0.2">
      <c r="A47" s="89" t="str">
        <f>DEC2HEX(HEX2DEC(A44)+24848,6)</f>
        <v>00FB00</v>
      </c>
      <c r="B47" s="115" t="s">
        <v>1656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7"/>
      <c r="R47" s="90" t="str">
        <f>DEC2HEX(HEX2DEC(R44)+24848,6)</f>
        <v>00FB0F</v>
      </c>
    </row>
    <row r="48" spans="1:18" ht="12.95" customHeight="1" x14ac:dyDescent="0.2">
      <c r="B48" s="118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20"/>
      <c r="R48" s="12"/>
    </row>
    <row r="49" spans="1:18" ht="12.95" customHeight="1" x14ac:dyDescent="0.2">
      <c r="B49" s="118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20"/>
      <c r="R49" s="12"/>
    </row>
    <row r="50" spans="1:18" ht="12.95" customHeight="1" x14ac:dyDescent="0.2">
      <c r="A50" s="89" t="str">
        <f>DEC2HEX(HEX2DEC(A47)+240,6)</f>
        <v>00FBF0</v>
      </c>
      <c r="B50" s="121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90" t="str">
        <f>DEC2HEX(HEX2DEC(R47)+240,6)</f>
        <v>00FBFF</v>
      </c>
    </row>
    <row r="51" spans="1:18" ht="12.95" customHeight="1" x14ac:dyDescent="0.2">
      <c r="C51" s="57"/>
      <c r="D51" s="93"/>
      <c r="E51" s="64"/>
      <c r="F51" s="94"/>
      <c r="G51" s="28"/>
      <c r="H51" s="92"/>
      <c r="I51" s="92"/>
      <c r="J51" s="92"/>
      <c r="K51" s="92"/>
      <c r="L51" s="57"/>
      <c r="M51" s="57"/>
      <c r="N51" s="57"/>
      <c r="O51" s="57"/>
      <c r="P51" s="57"/>
    </row>
    <row r="52" spans="1:18" ht="12.95" customHeight="1" x14ac:dyDescent="0.2">
      <c r="C52" s="57"/>
      <c r="D52" s="93"/>
      <c r="E52" s="64"/>
      <c r="F52" s="94"/>
      <c r="G52" s="28"/>
      <c r="H52" s="92"/>
      <c r="I52" s="92"/>
      <c r="J52" s="92"/>
      <c r="K52" s="92"/>
      <c r="L52" s="57"/>
      <c r="M52" s="57"/>
      <c r="N52" s="57"/>
      <c r="O52" s="57"/>
      <c r="P52" s="57"/>
    </row>
    <row r="53" spans="1:18" ht="12.95" customHeight="1" x14ac:dyDescent="0.2">
      <c r="C53" s="57"/>
      <c r="D53" s="93"/>
      <c r="E53" s="64"/>
      <c r="F53" s="41"/>
      <c r="G53" s="28"/>
      <c r="H53" s="92"/>
      <c r="I53" s="92"/>
      <c r="J53" s="92"/>
      <c r="K53" s="92"/>
      <c r="L53" s="57"/>
      <c r="M53" s="57"/>
      <c r="N53" s="57"/>
      <c r="O53" s="57"/>
      <c r="P53" s="57"/>
    </row>
    <row r="54" spans="1:18" ht="12.95" customHeight="1" x14ac:dyDescent="0.2">
      <c r="C54" s="57"/>
      <c r="D54" s="93"/>
      <c r="E54" s="64"/>
      <c r="F54" s="94"/>
      <c r="G54" s="92"/>
      <c r="H54" s="92"/>
      <c r="I54" s="92"/>
      <c r="J54" s="92"/>
      <c r="K54" s="92"/>
      <c r="L54" s="57"/>
      <c r="M54" s="57"/>
      <c r="N54" s="57"/>
      <c r="O54" s="57"/>
      <c r="P54" s="57"/>
    </row>
    <row r="58" spans="1:18" ht="12.95" customHeight="1" x14ac:dyDescent="0.2">
      <c r="A58" s="2" t="s">
        <v>1399</v>
      </c>
    </row>
    <row r="59" spans="1:18" ht="12.95" customHeight="1" x14ac:dyDescent="0.2">
      <c r="A59" s="89" t="str">
        <f>DEC2HEX(HEX2DEC("008800"),6)</f>
        <v>008800</v>
      </c>
      <c r="B59" s="52" t="s">
        <v>1719</v>
      </c>
      <c r="C59" s="52" t="s">
        <v>1720</v>
      </c>
      <c r="D59" s="52" t="s">
        <v>1721</v>
      </c>
      <c r="E59" s="52" t="s">
        <v>1722</v>
      </c>
      <c r="F59" s="52" t="s">
        <v>1723</v>
      </c>
      <c r="G59" s="52" t="s">
        <v>1724</v>
      </c>
      <c r="H59" s="52" t="s">
        <v>1725</v>
      </c>
      <c r="I59" s="52" t="s">
        <v>1726</v>
      </c>
      <c r="J59" s="52" t="s">
        <v>1727</v>
      </c>
      <c r="K59" s="52" t="s">
        <v>1728</v>
      </c>
      <c r="L59" s="52" t="s">
        <v>1729</v>
      </c>
      <c r="M59" s="52" t="s">
        <v>1730</v>
      </c>
      <c r="N59" s="52" t="s">
        <v>1707</v>
      </c>
      <c r="O59" s="52" t="s">
        <v>1708</v>
      </c>
      <c r="P59" s="52" t="s">
        <v>1709</v>
      </c>
      <c r="Q59" s="52" t="s">
        <v>1710</v>
      </c>
      <c r="R59" s="90" t="str">
        <f>DEC2HEX(HEX2DEC("00880F"),6)</f>
        <v>00880F</v>
      </c>
    </row>
    <row r="60" spans="1:18" ht="12.95" customHeight="1" x14ac:dyDescent="0.2">
      <c r="A60" s="89" t="str">
        <f>DEC2HEX(HEX2DEC(A59)+16,6)</f>
        <v>008810</v>
      </c>
      <c r="B60" s="52" t="s">
        <v>1711</v>
      </c>
      <c r="C60" s="52" t="s">
        <v>1712</v>
      </c>
      <c r="D60" s="52" t="s">
        <v>1713</v>
      </c>
      <c r="E60" s="52" t="s">
        <v>1714</v>
      </c>
      <c r="F60" s="52" t="s">
        <v>1715</v>
      </c>
      <c r="G60" s="52" t="s">
        <v>1716</v>
      </c>
      <c r="H60" s="52" t="s">
        <v>1717</v>
      </c>
      <c r="I60" s="52" t="s">
        <v>1718</v>
      </c>
      <c r="J60" s="52" t="s">
        <v>1635</v>
      </c>
      <c r="K60" s="52" t="s">
        <v>1636</v>
      </c>
      <c r="L60" s="52" t="s">
        <v>1637</v>
      </c>
      <c r="M60" s="52" t="s">
        <v>1638</v>
      </c>
      <c r="N60" s="52" t="s">
        <v>1639</v>
      </c>
      <c r="O60" s="52" t="s">
        <v>1640</v>
      </c>
      <c r="P60" s="52" t="s">
        <v>1641</v>
      </c>
      <c r="Q60" s="52" t="s">
        <v>1642</v>
      </c>
      <c r="R60" s="90" t="str">
        <f>DEC2HEX(HEX2DEC(R59)+16,6)</f>
        <v>00881F</v>
      </c>
    </row>
    <row r="61" spans="1:18" ht="12.95" customHeight="1" x14ac:dyDescent="0.2">
      <c r="A61" s="89" t="str">
        <f t="shared" ref="A61:A74" si="2">DEC2HEX(HEX2DEC(A60)+16,6)</f>
        <v>008820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0" t="str">
        <f t="shared" ref="R61:R74" si="3">DEC2HEX(HEX2DEC(R60)+16,6)</f>
        <v>00882F</v>
      </c>
    </row>
    <row r="62" spans="1:18" ht="12.95" customHeight="1" x14ac:dyDescent="0.2">
      <c r="A62" s="89" t="str">
        <f t="shared" si="2"/>
        <v>008830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0" t="str">
        <f t="shared" si="3"/>
        <v>00883F</v>
      </c>
    </row>
    <row r="63" spans="1:18" ht="12.95" customHeight="1" x14ac:dyDescent="0.2">
      <c r="A63" s="89" t="str">
        <f t="shared" si="2"/>
        <v>008840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90" t="str">
        <f t="shared" si="3"/>
        <v>00884F</v>
      </c>
    </row>
    <row r="64" spans="1:18" ht="12.95" customHeight="1" x14ac:dyDescent="0.2">
      <c r="A64" s="89" t="str">
        <f t="shared" si="2"/>
        <v>008850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90" t="str">
        <f t="shared" si="3"/>
        <v>00885F</v>
      </c>
    </row>
    <row r="65" spans="1:18" ht="12.95" customHeight="1" x14ac:dyDescent="0.2">
      <c r="A65" s="89" t="str">
        <f t="shared" si="2"/>
        <v>008860</v>
      </c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0" t="str">
        <f t="shared" si="3"/>
        <v>00886F</v>
      </c>
    </row>
    <row r="66" spans="1:18" ht="12.95" customHeight="1" x14ac:dyDescent="0.2">
      <c r="A66" s="89" t="str">
        <f t="shared" si="2"/>
        <v>008870</v>
      </c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0" t="str">
        <f t="shared" si="3"/>
        <v>00887F</v>
      </c>
    </row>
    <row r="67" spans="1:18" ht="12.95" customHeight="1" x14ac:dyDescent="0.2">
      <c r="A67" s="89" t="str">
        <f t="shared" si="2"/>
        <v>008880</v>
      </c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90" t="str">
        <f t="shared" si="3"/>
        <v>00888F</v>
      </c>
    </row>
    <row r="68" spans="1:18" ht="12.95" customHeight="1" x14ac:dyDescent="0.2">
      <c r="A68" s="89" t="str">
        <f t="shared" si="2"/>
        <v>008890</v>
      </c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90" t="str">
        <f t="shared" si="3"/>
        <v>00889F</v>
      </c>
    </row>
    <row r="69" spans="1:18" ht="12.95" customHeight="1" x14ac:dyDescent="0.2">
      <c r="A69" s="89" t="str">
        <f t="shared" si="2"/>
        <v>0088A0</v>
      </c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0" t="str">
        <f t="shared" si="3"/>
        <v>0088AF</v>
      </c>
    </row>
    <row r="70" spans="1:18" ht="12.95" customHeight="1" x14ac:dyDescent="0.2">
      <c r="A70" s="89" t="str">
        <f t="shared" si="2"/>
        <v>0088B0</v>
      </c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0" t="str">
        <f t="shared" si="3"/>
        <v>0088BF</v>
      </c>
    </row>
    <row r="71" spans="1:18" ht="12.95" customHeight="1" x14ac:dyDescent="0.2">
      <c r="A71" s="89" t="str">
        <f t="shared" si="2"/>
        <v>0088C0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90" t="str">
        <f t="shared" si="3"/>
        <v>0088CF</v>
      </c>
    </row>
    <row r="72" spans="1:18" ht="12.95" customHeight="1" x14ac:dyDescent="0.2">
      <c r="A72" s="89" t="str">
        <f t="shared" si="2"/>
        <v>0088D0</v>
      </c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90" t="str">
        <f t="shared" si="3"/>
        <v>0088DF</v>
      </c>
    </row>
    <row r="73" spans="1:18" ht="12.95" customHeight="1" x14ac:dyDescent="0.2">
      <c r="A73" s="89" t="str">
        <f t="shared" si="2"/>
        <v>0088E0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0" t="str">
        <f t="shared" si="3"/>
        <v>0088EF</v>
      </c>
    </row>
    <row r="74" spans="1:18" ht="12.95" customHeight="1" x14ac:dyDescent="0.2">
      <c r="A74" s="89" t="str">
        <f t="shared" si="2"/>
        <v>0088F0</v>
      </c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0" t="str">
        <f t="shared" si="3"/>
        <v>0088FF</v>
      </c>
    </row>
    <row r="77" spans="1:18" ht="12.95" customHeight="1" x14ac:dyDescent="0.2">
      <c r="A77" s="2" t="s">
        <v>1400</v>
      </c>
    </row>
    <row r="78" spans="1:18" ht="12.95" customHeight="1" x14ac:dyDescent="0.2">
      <c r="A78" s="89" t="str">
        <f>DEC2HEX(HEX2DEC("009800"),6)</f>
        <v>009800</v>
      </c>
      <c r="B78" s="52" t="s">
        <v>1402</v>
      </c>
      <c r="C78" s="52" t="s">
        <v>1403</v>
      </c>
      <c r="D78" s="52" t="s">
        <v>1404</v>
      </c>
      <c r="E78" s="52" t="s">
        <v>1405</v>
      </c>
      <c r="F78" s="52" t="s">
        <v>1406</v>
      </c>
      <c r="G78" s="52" t="s">
        <v>1407</v>
      </c>
      <c r="H78" s="52" t="s">
        <v>1408</v>
      </c>
      <c r="I78" s="52" t="s">
        <v>1409</v>
      </c>
      <c r="J78" s="52" t="s">
        <v>1410</v>
      </c>
      <c r="K78" s="52" t="s">
        <v>1411</v>
      </c>
      <c r="L78" s="52" t="s">
        <v>1412</v>
      </c>
      <c r="M78" s="52" t="s">
        <v>1413</v>
      </c>
      <c r="N78" s="52" t="s">
        <v>1414</v>
      </c>
      <c r="O78" s="52" t="s">
        <v>1415</v>
      </c>
      <c r="P78" s="52" t="s">
        <v>1416</v>
      </c>
      <c r="Q78" s="52" t="s">
        <v>1417</v>
      </c>
      <c r="R78" s="90" t="str">
        <f>DEC2HEX(HEX2DEC("00980F"),6)</f>
        <v>00980F</v>
      </c>
    </row>
    <row r="79" spans="1:18" ht="12.95" customHeight="1" x14ac:dyDescent="0.2">
      <c r="A79" s="89" t="str">
        <f>DEC2HEX(HEX2DEC(A78)+16,6)</f>
        <v>009810</v>
      </c>
      <c r="B79" s="52" t="s">
        <v>1418</v>
      </c>
      <c r="C79" s="52" t="s">
        <v>1419</v>
      </c>
      <c r="D79" s="52" t="s">
        <v>1420</v>
      </c>
      <c r="E79" s="52" t="s">
        <v>1421</v>
      </c>
      <c r="F79" s="52" t="s">
        <v>1422</v>
      </c>
      <c r="G79" s="52" t="s">
        <v>1423</v>
      </c>
      <c r="H79" s="52" t="s">
        <v>1424</v>
      </c>
      <c r="I79" s="52" t="s">
        <v>1425</v>
      </c>
      <c r="J79" s="52" t="s">
        <v>1426</v>
      </c>
      <c r="K79" s="52" t="s">
        <v>1427</v>
      </c>
      <c r="L79" s="52" t="s">
        <v>1428</v>
      </c>
      <c r="M79" s="52" t="s">
        <v>1429</v>
      </c>
      <c r="N79" s="52" t="s">
        <v>1430</v>
      </c>
      <c r="O79" s="52" t="s">
        <v>1431</v>
      </c>
      <c r="P79" s="52" t="s">
        <v>1432</v>
      </c>
      <c r="Q79" s="52" t="s">
        <v>1433</v>
      </c>
      <c r="R79" s="90" t="str">
        <f>DEC2HEX(HEX2DEC(R78)+16,6)</f>
        <v>00981F</v>
      </c>
    </row>
    <row r="80" spans="1:18" ht="12.95" customHeight="1" x14ac:dyDescent="0.2">
      <c r="A80" s="89" t="str">
        <f t="shared" ref="A80:A93" si="4">DEC2HEX(HEX2DEC(A79)+16,6)</f>
        <v>009820</v>
      </c>
      <c r="B80" s="52" t="s">
        <v>1434</v>
      </c>
      <c r="C80" s="52" t="s">
        <v>1435</v>
      </c>
      <c r="D80" s="52" t="s">
        <v>1436</v>
      </c>
      <c r="E80" s="52" t="s">
        <v>1437</v>
      </c>
      <c r="F80" s="52" t="s">
        <v>1438</v>
      </c>
      <c r="G80" s="52" t="s">
        <v>1439</v>
      </c>
      <c r="H80" s="52" t="s">
        <v>1440</v>
      </c>
      <c r="I80" s="52" t="s">
        <v>1441</v>
      </c>
      <c r="J80" s="52" t="s">
        <v>1442</v>
      </c>
      <c r="K80" s="52" t="s">
        <v>1443</v>
      </c>
      <c r="L80" s="52" t="s">
        <v>1444</v>
      </c>
      <c r="M80" s="52" t="s">
        <v>1445</v>
      </c>
      <c r="N80" s="52" t="s">
        <v>1446</v>
      </c>
      <c r="O80" s="52" t="s">
        <v>1447</v>
      </c>
      <c r="P80" s="52" t="s">
        <v>1448</v>
      </c>
      <c r="Q80" s="52" t="s">
        <v>1449</v>
      </c>
      <c r="R80" s="90" t="str">
        <f t="shared" ref="R80:R93" si="5">DEC2HEX(HEX2DEC(R79)+16,6)</f>
        <v>00982F</v>
      </c>
    </row>
    <row r="81" spans="1:18" ht="12.95" customHeight="1" x14ac:dyDescent="0.2">
      <c r="A81" s="89" t="str">
        <f t="shared" si="4"/>
        <v>009830</v>
      </c>
      <c r="B81" s="52" t="s">
        <v>1450</v>
      </c>
      <c r="C81" s="52" t="s">
        <v>1451</v>
      </c>
      <c r="D81" s="52" t="s">
        <v>1452</v>
      </c>
      <c r="E81" s="52" t="s">
        <v>1453</v>
      </c>
      <c r="F81" s="52" t="s">
        <v>1454</v>
      </c>
      <c r="G81" s="52" t="s">
        <v>1455</v>
      </c>
      <c r="H81" s="52" t="s">
        <v>1456</v>
      </c>
      <c r="I81" s="52" t="s">
        <v>1457</v>
      </c>
      <c r="J81" s="52" t="s">
        <v>1458</v>
      </c>
      <c r="K81" s="52" t="s">
        <v>1459</v>
      </c>
      <c r="L81" s="52" t="s">
        <v>1460</v>
      </c>
      <c r="M81" s="52" t="s">
        <v>1461</v>
      </c>
      <c r="N81" s="52" t="s">
        <v>1462</v>
      </c>
      <c r="O81" s="52" t="s">
        <v>1463</v>
      </c>
      <c r="P81" s="52" t="s">
        <v>1464</v>
      </c>
      <c r="Q81" s="52" t="s">
        <v>1465</v>
      </c>
      <c r="R81" s="90" t="str">
        <f t="shared" si="5"/>
        <v>00983F</v>
      </c>
    </row>
    <row r="82" spans="1:18" ht="12.95" customHeight="1" x14ac:dyDescent="0.2">
      <c r="A82" s="89" t="str">
        <f t="shared" si="4"/>
        <v>009840</v>
      </c>
      <c r="B82" s="52" t="s">
        <v>1466</v>
      </c>
      <c r="C82" s="52" t="s">
        <v>1467</v>
      </c>
      <c r="D82" s="52" t="s">
        <v>1468</v>
      </c>
      <c r="E82" s="52" t="s">
        <v>1469</v>
      </c>
      <c r="F82" s="52" t="s">
        <v>1470</v>
      </c>
      <c r="G82" s="52" t="s">
        <v>1471</v>
      </c>
      <c r="H82" s="52" t="s">
        <v>1472</v>
      </c>
      <c r="I82" s="52" t="s">
        <v>1473</v>
      </c>
      <c r="J82" s="52" t="s">
        <v>1474</v>
      </c>
      <c r="K82" s="52" t="s">
        <v>1475</v>
      </c>
      <c r="L82" s="52" t="s">
        <v>1476</v>
      </c>
      <c r="M82" s="52" t="s">
        <v>1477</v>
      </c>
      <c r="N82" s="52" t="s">
        <v>1478</v>
      </c>
      <c r="O82" s="52" t="s">
        <v>1479</v>
      </c>
      <c r="P82" s="52" t="s">
        <v>1480</v>
      </c>
      <c r="Q82" s="52" t="s">
        <v>1481</v>
      </c>
      <c r="R82" s="90" t="str">
        <f t="shared" si="5"/>
        <v>00984F</v>
      </c>
    </row>
    <row r="83" spans="1:18" ht="12.95" customHeight="1" x14ac:dyDescent="0.2">
      <c r="A83" s="89" t="str">
        <f t="shared" si="4"/>
        <v>009850</v>
      </c>
      <c r="B83" s="52" t="s">
        <v>1482</v>
      </c>
      <c r="C83" s="52" t="s">
        <v>1483</v>
      </c>
      <c r="D83" s="52" t="s">
        <v>1484</v>
      </c>
      <c r="E83" s="52" t="s">
        <v>1485</v>
      </c>
      <c r="F83" s="52" t="s">
        <v>1486</v>
      </c>
      <c r="G83" s="52" t="s">
        <v>1487</v>
      </c>
      <c r="H83" s="52" t="s">
        <v>1488</v>
      </c>
      <c r="I83" s="52" t="s">
        <v>1489</v>
      </c>
      <c r="J83" s="52" t="s">
        <v>1490</v>
      </c>
      <c r="K83" s="52" t="s">
        <v>1491</v>
      </c>
      <c r="L83" s="52" t="s">
        <v>1492</v>
      </c>
      <c r="M83" s="52" t="s">
        <v>1493</v>
      </c>
      <c r="N83" s="52" t="s">
        <v>1494</v>
      </c>
      <c r="O83" s="52" t="s">
        <v>1495</v>
      </c>
      <c r="P83" s="52" t="s">
        <v>1496</v>
      </c>
      <c r="Q83" s="52" t="s">
        <v>1497</v>
      </c>
      <c r="R83" s="90" t="str">
        <f t="shared" si="5"/>
        <v>00985F</v>
      </c>
    </row>
    <row r="84" spans="1:18" ht="12.95" customHeight="1" x14ac:dyDescent="0.2">
      <c r="A84" s="89" t="str">
        <f t="shared" si="4"/>
        <v>009860</v>
      </c>
      <c r="B84" s="52" t="s">
        <v>1498</v>
      </c>
      <c r="C84" s="52" t="s">
        <v>1499</v>
      </c>
      <c r="D84" s="52" t="s">
        <v>1500</v>
      </c>
      <c r="E84" s="52" t="s">
        <v>1501</v>
      </c>
      <c r="F84" s="52" t="s">
        <v>1502</v>
      </c>
      <c r="G84" s="52" t="s">
        <v>1503</v>
      </c>
      <c r="H84" s="52" t="s">
        <v>1504</v>
      </c>
      <c r="I84" s="52" t="s">
        <v>1505</v>
      </c>
      <c r="J84" s="52" t="s">
        <v>1506</v>
      </c>
      <c r="K84" s="52" t="s">
        <v>1507</v>
      </c>
      <c r="L84" s="52" t="s">
        <v>1508</v>
      </c>
      <c r="M84" s="52" t="s">
        <v>1509</v>
      </c>
      <c r="N84" s="52" t="s">
        <v>1510</v>
      </c>
      <c r="O84" s="52" t="s">
        <v>1511</v>
      </c>
      <c r="P84" s="52" t="s">
        <v>1512</v>
      </c>
      <c r="Q84" s="52" t="s">
        <v>1513</v>
      </c>
      <c r="R84" s="90" t="str">
        <f t="shared" si="5"/>
        <v>00986F</v>
      </c>
    </row>
    <row r="85" spans="1:18" ht="12.95" customHeight="1" x14ac:dyDescent="0.2">
      <c r="A85" s="89" t="str">
        <f t="shared" si="4"/>
        <v>009870</v>
      </c>
      <c r="B85" s="52" t="s">
        <v>1514</v>
      </c>
      <c r="C85" s="52" t="s">
        <v>1515</v>
      </c>
      <c r="D85" s="52" t="s">
        <v>1516</v>
      </c>
      <c r="E85" s="52" t="s">
        <v>1517</v>
      </c>
      <c r="F85" s="52" t="s">
        <v>1518</v>
      </c>
      <c r="G85" s="52" t="s">
        <v>1519</v>
      </c>
      <c r="H85" s="52" t="s">
        <v>1520</v>
      </c>
      <c r="I85" s="52" t="s">
        <v>1521</v>
      </c>
      <c r="J85" s="52" t="s">
        <v>1522</v>
      </c>
      <c r="K85" s="52" t="s">
        <v>1523</v>
      </c>
      <c r="L85" s="52" t="s">
        <v>1524</v>
      </c>
      <c r="M85" s="52" t="s">
        <v>1525</v>
      </c>
      <c r="N85" s="52" t="s">
        <v>1526</v>
      </c>
      <c r="O85" s="52" t="s">
        <v>1527</v>
      </c>
      <c r="P85" s="52" t="s">
        <v>1528</v>
      </c>
      <c r="Q85" s="52" t="s">
        <v>1529</v>
      </c>
      <c r="R85" s="90" t="str">
        <f t="shared" si="5"/>
        <v>00987F</v>
      </c>
    </row>
    <row r="86" spans="1:18" ht="12.95" customHeight="1" x14ac:dyDescent="0.2">
      <c r="A86" s="89" t="str">
        <f t="shared" si="4"/>
        <v>009880</v>
      </c>
      <c r="B86" s="52" t="s">
        <v>1530</v>
      </c>
      <c r="C86" s="52" t="s">
        <v>1531</v>
      </c>
      <c r="D86" s="52" t="s">
        <v>1532</v>
      </c>
      <c r="E86" s="52" t="s">
        <v>1533</v>
      </c>
      <c r="F86" s="52" t="s">
        <v>1534</v>
      </c>
      <c r="G86" s="52" t="s">
        <v>1535</v>
      </c>
      <c r="H86" s="52" t="s">
        <v>1536</v>
      </c>
      <c r="I86" s="52" t="s">
        <v>1537</v>
      </c>
      <c r="J86" s="52" t="s">
        <v>1538</v>
      </c>
      <c r="K86" s="52" t="s">
        <v>1539</v>
      </c>
      <c r="L86" s="52" t="s">
        <v>1540</v>
      </c>
      <c r="M86" s="52" t="s">
        <v>1541</v>
      </c>
      <c r="N86" s="52" t="s">
        <v>1542</v>
      </c>
      <c r="O86" s="52" t="s">
        <v>1543</v>
      </c>
      <c r="P86" s="52" t="s">
        <v>1544</v>
      </c>
      <c r="Q86" s="52" t="s">
        <v>1545</v>
      </c>
      <c r="R86" s="90" t="str">
        <f t="shared" si="5"/>
        <v>00988F</v>
      </c>
    </row>
    <row r="87" spans="1:18" ht="12.95" customHeight="1" x14ac:dyDescent="0.2">
      <c r="A87" s="89" t="str">
        <f t="shared" si="4"/>
        <v>009890</v>
      </c>
      <c r="B87" s="52" t="s">
        <v>1546</v>
      </c>
      <c r="C87" s="52" t="s">
        <v>1547</v>
      </c>
      <c r="D87" s="52" t="s">
        <v>1548</v>
      </c>
      <c r="E87" s="52" t="s">
        <v>1549</v>
      </c>
      <c r="F87" s="52" t="s">
        <v>1550</v>
      </c>
      <c r="G87" s="52" t="s">
        <v>1551</v>
      </c>
      <c r="H87" s="52" t="s">
        <v>1552</v>
      </c>
      <c r="I87" s="52" t="s">
        <v>1553</v>
      </c>
      <c r="J87" s="52" t="s">
        <v>1554</v>
      </c>
      <c r="K87" s="52" t="s">
        <v>1555</v>
      </c>
      <c r="L87" s="52" t="s">
        <v>1556</v>
      </c>
      <c r="M87" s="52" t="s">
        <v>1557</v>
      </c>
      <c r="N87" s="52" t="s">
        <v>1558</v>
      </c>
      <c r="O87" s="52" t="s">
        <v>1559</v>
      </c>
      <c r="P87" s="52" t="s">
        <v>1560</v>
      </c>
      <c r="Q87" s="52" t="s">
        <v>1561</v>
      </c>
      <c r="R87" s="90" t="str">
        <f t="shared" si="5"/>
        <v>00989F</v>
      </c>
    </row>
    <row r="88" spans="1:18" ht="12.95" customHeight="1" x14ac:dyDescent="0.2">
      <c r="A88" s="89" t="str">
        <f t="shared" si="4"/>
        <v>0098A0</v>
      </c>
      <c r="B88" s="52" t="s">
        <v>1562</v>
      </c>
      <c r="C88" s="52" t="s">
        <v>1563</v>
      </c>
      <c r="D88" s="52" t="s">
        <v>1564</v>
      </c>
      <c r="E88" s="52" t="s">
        <v>1565</v>
      </c>
      <c r="F88" s="52" t="s">
        <v>1566</v>
      </c>
      <c r="G88" s="52" t="s">
        <v>1567</v>
      </c>
      <c r="H88" s="52" t="s">
        <v>1568</v>
      </c>
      <c r="I88" s="52" t="s">
        <v>1569</v>
      </c>
      <c r="J88" s="52" t="s">
        <v>1570</v>
      </c>
      <c r="K88" s="52" t="s">
        <v>1571</v>
      </c>
      <c r="L88" s="52" t="s">
        <v>1572</v>
      </c>
      <c r="M88" s="52" t="s">
        <v>1573</v>
      </c>
      <c r="N88" s="52" t="s">
        <v>1574</v>
      </c>
      <c r="O88" s="52" t="s">
        <v>1575</v>
      </c>
      <c r="P88" s="52" t="s">
        <v>1576</v>
      </c>
      <c r="Q88" s="52" t="s">
        <v>1577</v>
      </c>
      <c r="R88" s="90" t="str">
        <f t="shared" si="5"/>
        <v>0098AF</v>
      </c>
    </row>
    <row r="89" spans="1:18" ht="12.95" customHeight="1" x14ac:dyDescent="0.2">
      <c r="A89" s="89" t="str">
        <f t="shared" si="4"/>
        <v>0098B0</v>
      </c>
      <c r="B89" s="52" t="s">
        <v>1578</v>
      </c>
      <c r="C89" s="52" t="s">
        <v>1579</v>
      </c>
      <c r="D89" s="52" t="s">
        <v>1580</v>
      </c>
      <c r="E89" s="52" t="s">
        <v>1581</v>
      </c>
      <c r="F89" s="52" t="s">
        <v>1582</v>
      </c>
      <c r="G89" s="52" t="s">
        <v>1583</v>
      </c>
      <c r="H89" s="52" t="s">
        <v>1584</v>
      </c>
      <c r="I89" s="52" t="s">
        <v>1585</v>
      </c>
      <c r="J89" s="52" t="s">
        <v>1586</v>
      </c>
      <c r="K89" s="52" t="s">
        <v>1587</v>
      </c>
      <c r="L89" s="52" t="s">
        <v>1588</v>
      </c>
      <c r="M89" s="52" t="s">
        <v>1589</v>
      </c>
      <c r="N89" s="52" t="s">
        <v>1590</v>
      </c>
      <c r="O89" s="52" t="s">
        <v>1591</v>
      </c>
      <c r="P89" s="52" t="s">
        <v>1592</v>
      </c>
      <c r="Q89" s="52" t="s">
        <v>1593</v>
      </c>
      <c r="R89" s="90" t="str">
        <f t="shared" si="5"/>
        <v>0098BF</v>
      </c>
    </row>
    <row r="90" spans="1:18" ht="12.95" customHeight="1" x14ac:dyDescent="0.2">
      <c r="A90" s="89" t="str">
        <f t="shared" si="4"/>
        <v>0098C0</v>
      </c>
      <c r="B90" s="52" t="s">
        <v>1594</v>
      </c>
      <c r="C90" s="52" t="s">
        <v>1595</v>
      </c>
      <c r="D90" s="52" t="s">
        <v>1596</v>
      </c>
      <c r="E90" s="52" t="s">
        <v>1597</v>
      </c>
      <c r="F90" s="52" t="s">
        <v>1598</v>
      </c>
      <c r="G90" s="52" t="s">
        <v>1599</v>
      </c>
      <c r="H90" s="52" t="s">
        <v>1600</v>
      </c>
      <c r="I90" s="52" t="s">
        <v>1601</v>
      </c>
      <c r="J90" s="52" t="s">
        <v>1602</v>
      </c>
      <c r="K90" s="52" t="s">
        <v>1366</v>
      </c>
      <c r="L90" s="52" t="s">
        <v>1366</v>
      </c>
      <c r="M90" s="52" t="s">
        <v>1366</v>
      </c>
      <c r="N90" s="52" t="s">
        <v>1366</v>
      </c>
      <c r="O90" s="52" t="s">
        <v>1366</v>
      </c>
      <c r="P90" s="52" t="s">
        <v>1366</v>
      </c>
      <c r="Q90" s="52" t="s">
        <v>1366</v>
      </c>
      <c r="R90" s="90" t="str">
        <f t="shared" si="5"/>
        <v>0098CF</v>
      </c>
    </row>
    <row r="91" spans="1:18" ht="12.95" customHeight="1" x14ac:dyDescent="0.2">
      <c r="A91" s="89" t="str">
        <f t="shared" si="4"/>
        <v>0098D0</v>
      </c>
      <c r="B91" s="52" t="s">
        <v>1366</v>
      </c>
      <c r="C91" s="52" t="s">
        <v>1366</v>
      </c>
      <c r="D91" s="52" t="s">
        <v>1366</v>
      </c>
      <c r="E91" s="52" t="s">
        <v>1366</v>
      </c>
      <c r="F91" s="52" t="s">
        <v>1366</v>
      </c>
      <c r="G91" s="52" t="s">
        <v>1366</v>
      </c>
      <c r="H91" s="52" t="s">
        <v>1366</v>
      </c>
      <c r="I91" s="52" t="s">
        <v>1366</v>
      </c>
      <c r="J91" s="52" t="s">
        <v>1366</v>
      </c>
      <c r="K91" s="52" t="s">
        <v>1366</v>
      </c>
      <c r="L91" s="52" t="s">
        <v>1366</v>
      </c>
      <c r="M91" s="52" t="s">
        <v>1366</v>
      </c>
      <c r="N91" s="52" t="s">
        <v>1366</v>
      </c>
      <c r="O91" s="52" t="s">
        <v>1366</v>
      </c>
      <c r="P91" s="52" t="s">
        <v>1366</v>
      </c>
      <c r="Q91" s="52" t="s">
        <v>1366</v>
      </c>
      <c r="R91" s="90" t="str">
        <f t="shared" si="5"/>
        <v>0098DF</v>
      </c>
    </row>
    <row r="92" spans="1:18" ht="12.95" customHeight="1" x14ac:dyDescent="0.2">
      <c r="A92" s="89" t="str">
        <f t="shared" si="4"/>
        <v>0098E0</v>
      </c>
      <c r="B92" s="52" t="s">
        <v>1366</v>
      </c>
      <c r="C92" s="52" t="s">
        <v>1603</v>
      </c>
      <c r="D92" s="52" t="s">
        <v>1604</v>
      </c>
      <c r="E92" s="52" t="s">
        <v>1605</v>
      </c>
      <c r="F92" s="52" t="s">
        <v>1606</v>
      </c>
      <c r="G92" s="52" t="s">
        <v>1607</v>
      </c>
      <c r="H92" s="52" t="s">
        <v>1608</v>
      </c>
      <c r="I92" s="52" t="s">
        <v>1609</v>
      </c>
      <c r="J92" s="52" t="s">
        <v>1610</v>
      </c>
      <c r="K92" s="52" t="s">
        <v>1611</v>
      </c>
      <c r="L92" s="52" t="s">
        <v>1612</v>
      </c>
      <c r="M92" s="52" t="s">
        <v>1613</v>
      </c>
      <c r="N92" s="52" t="s">
        <v>1614</v>
      </c>
      <c r="O92" s="52" t="s">
        <v>1615</v>
      </c>
      <c r="P92" s="52" t="s">
        <v>1616</v>
      </c>
      <c r="Q92" s="52" t="s">
        <v>1617</v>
      </c>
      <c r="R92" s="90" t="str">
        <f t="shared" si="5"/>
        <v>0098EF</v>
      </c>
    </row>
    <row r="93" spans="1:18" ht="12.95" customHeight="1" x14ac:dyDescent="0.2">
      <c r="A93" s="89" t="str">
        <f t="shared" si="4"/>
        <v>0098F0</v>
      </c>
      <c r="B93" s="52" t="s">
        <v>1618</v>
      </c>
      <c r="C93" s="52" t="s">
        <v>1619</v>
      </c>
      <c r="D93" s="52" t="s">
        <v>1620</v>
      </c>
      <c r="E93" s="52" t="s">
        <v>1621</v>
      </c>
      <c r="F93" s="52" t="s">
        <v>1622</v>
      </c>
      <c r="G93" s="52" t="s">
        <v>1623</v>
      </c>
      <c r="H93" s="52" t="s">
        <v>1624</v>
      </c>
      <c r="I93" s="52" t="s">
        <v>1625</v>
      </c>
      <c r="J93" s="52" t="s">
        <v>1626</v>
      </c>
      <c r="K93" s="52" t="s">
        <v>1627</v>
      </c>
      <c r="L93" s="52" t="s">
        <v>1628</v>
      </c>
      <c r="M93" s="52" t="s">
        <v>1629</v>
      </c>
      <c r="N93" s="52" t="s">
        <v>1630</v>
      </c>
      <c r="O93" s="52" t="s">
        <v>1631</v>
      </c>
      <c r="P93" s="52" t="s">
        <v>1632</v>
      </c>
      <c r="Q93" s="52" t="s">
        <v>1633</v>
      </c>
      <c r="R93" s="90" t="str">
        <f t="shared" si="5"/>
        <v>0098FF</v>
      </c>
    </row>
  </sheetData>
  <mergeCells count="16">
    <mergeCell ref="B5:Q8"/>
    <mergeCell ref="B9:Q12"/>
    <mergeCell ref="B47:Q50"/>
    <mergeCell ref="B31:Q32"/>
    <mergeCell ref="B37:Q40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I45:J46"/>
    <mergeCell ref="B41:Q44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topLeftCell="A16" zoomScaleNormal="100" zoomScalePageLayoutView="55" workbookViewId="0">
      <selection activeCell="V26" sqref="V26"/>
    </sheetView>
  </sheetViews>
  <sheetFormatPr defaultColWidth="4.5703125" defaultRowHeight="12.75" customHeight="1" x14ac:dyDescent="0.2"/>
  <cols>
    <col min="1" max="1" width="9.140625" style="85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5" t="s">
        <v>1292</v>
      </c>
      <c r="B1" s="88"/>
    </row>
    <row r="2" spans="1:16" ht="12.75" customHeight="1" x14ac:dyDescent="0.2">
      <c r="A2" s="86" t="str">
        <f>DEC2HEX(HEX2DEC("F00000"),6)</f>
        <v>F00000</v>
      </c>
      <c r="B2" s="72" t="s">
        <v>1279</v>
      </c>
      <c r="C2" s="73"/>
      <c r="D2" s="76"/>
      <c r="E2" s="68" t="s">
        <v>1280</v>
      </c>
      <c r="F2" s="76"/>
      <c r="G2" s="76"/>
      <c r="H2" s="76"/>
      <c r="I2" s="76"/>
      <c r="J2" s="76"/>
      <c r="K2" s="76"/>
      <c r="L2" s="57"/>
      <c r="M2"/>
      <c r="O2" s="68"/>
      <c r="P2" s="4"/>
    </row>
    <row r="3" spans="1:16" ht="12.75" customHeight="1" x14ac:dyDescent="0.2">
      <c r="A3" s="86" t="str">
        <f>DEC2HEX(HEX2DEC(A2)+1,6)</f>
        <v>F00001</v>
      </c>
      <c r="B3" s="69" t="s">
        <v>257</v>
      </c>
      <c r="C3" s="135" t="s">
        <v>778</v>
      </c>
      <c r="D3" s="75"/>
      <c r="E3" s="68"/>
      <c r="F3" s="75"/>
      <c r="G3" s="75"/>
      <c r="H3" s="75"/>
      <c r="I3" s="75"/>
      <c r="J3" s="75"/>
      <c r="K3" s="75"/>
      <c r="L3" s="57"/>
      <c r="M3"/>
      <c r="O3" s="68"/>
      <c r="P3" s="4"/>
    </row>
    <row r="4" spans="1:16" ht="12.75" customHeight="1" x14ac:dyDescent="0.2">
      <c r="A4" s="86" t="str">
        <f t="shared" ref="A4:A13" si="0">DEC2HEX(HEX2DEC(A3)+1,6)</f>
        <v>F00002</v>
      </c>
      <c r="B4" s="69" t="s">
        <v>257</v>
      </c>
      <c r="C4" s="136"/>
      <c r="D4" s="75"/>
      <c r="E4" s="68"/>
      <c r="F4" s="75"/>
      <c r="G4" s="75"/>
      <c r="H4" s="75"/>
      <c r="I4" s="75"/>
      <c r="J4" s="75"/>
      <c r="K4" s="75"/>
      <c r="L4" s="57"/>
      <c r="M4"/>
      <c r="O4" s="68"/>
      <c r="P4" s="4"/>
    </row>
    <row r="5" spans="1:16" ht="12.75" customHeight="1" x14ac:dyDescent="0.2">
      <c r="A5" s="87" t="str">
        <f t="shared" si="0"/>
        <v>F00003</v>
      </c>
      <c r="B5" s="69" t="s">
        <v>257</v>
      </c>
      <c r="C5" s="136"/>
      <c r="D5" s="75"/>
      <c r="E5" s="67"/>
      <c r="F5" s="75"/>
      <c r="G5" s="75"/>
      <c r="H5" s="75"/>
      <c r="I5" s="75"/>
      <c r="J5" s="75"/>
      <c r="K5" s="75"/>
      <c r="L5" s="57"/>
      <c r="M5"/>
      <c r="O5" s="67"/>
      <c r="P5" s="4"/>
    </row>
    <row r="6" spans="1:16" ht="12.75" customHeight="1" x14ac:dyDescent="0.2">
      <c r="A6" s="87" t="str">
        <f t="shared" si="0"/>
        <v>F00004</v>
      </c>
      <c r="B6" s="70" t="s">
        <v>257</v>
      </c>
      <c r="C6" s="136"/>
      <c r="D6" s="75"/>
      <c r="E6" s="67"/>
      <c r="F6" s="75"/>
      <c r="G6" s="75"/>
      <c r="H6" s="75"/>
      <c r="I6" s="75"/>
      <c r="J6" s="75"/>
      <c r="K6" s="75"/>
      <c r="L6" s="57"/>
      <c r="M6"/>
      <c r="O6" s="67"/>
      <c r="P6" s="4"/>
    </row>
    <row r="7" spans="1:16" ht="12.75" customHeight="1" x14ac:dyDescent="0.2">
      <c r="A7" s="87" t="str">
        <f t="shared" si="0"/>
        <v>F00005</v>
      </c>
      <c r="B7" s="70" t="s">
        <v>257</v>
      </c>
      <c r="C7" s="136"/>
      <c r="D7" s="75"/>
      <c r="E7" s="67"/>
      <c r="F7" s="75"/>
      <c r="G7" s="75"/>
      <c r="H7" s="75"/>
      <c r="I7" s="75"/>
      <c r="J7" s="75"/>
      <c r="K7" s="75"/>
      <c r="L7" s="57"/>
      <c r="M7"/>
      <c r="O7" s="67"/>
      <c r="P7" s="4"/>
    </row>
    <row r="8" spans="1:16" ht="12.75" customHeight="1" x14ac:dyDescent="0.2">
      <c r="A8" s="87" t="str">
        <f t="shared" si="0"/>
        <v>F00006</v>
      </c>
      <c r="B8" s="70" t="s">
        <v>257</v>
      </c>
      <c r="C8" s="136"/>
      <c r="D8" s="75"/>
      <c r="E8" s="67"/>
      <c r="F8" s="75"/>
      <c r="G8" s="75"/>
      <c r="H8" s="75"/>
      <c r="I8" s="75"/>
      <c r="J8" s="75"/>
      <c r="K8" s="75"/>
      <c r="L8" s="57"/>
      <c r="M8"/>
      <c r="O8" s="67"/>
      <c r="P8" s="4"/>
    </row>
    <row r="9" spans="1:16" ht="12.75" customHeight="1" x14ac:dyDescent="0.2">
      <c r="A9" s="87" t="str">
        <f t="shared" si="0"/>
        <v>F00007</v>
      </c>
      <c r="B9" s="70" t="s">
        <v>257</v>
      </c>
      <c r="C9" s="136"/>
      <c r="D9" s="75"/>
      <c r="E9" s="67"/>
      <c r="F9" s="75"/>
      <c r="G9" s="75"/>
      <c r="H9" s="75"/>
      <c r="I9" s="75"/>
      <c r="J9" s="75"/>
      <c r="K9" s="75"/>
      <c r="L9" s="57"/>
      <c r="M9"/>
      <c r="O9" s="67"/>
      <c r="P9" s="4"/>
    </row>
    <row r="10" spans="1:16" ht="12.75" customHeight="1" x14ac:dyDescent="0.2">
      <c r="A10" s="87" t="str">
        <f t="shared" si="0"/>
        <v>F00008</v>
      </c>
      <c r="B10" s="71" t="s">
        <v>1269</v>
      </c>
      <c r="C10" s="137" t="s">
        <v>307</v>
      </c>
      <c r="D10" s="75"/>
      <c r="E10" s="67"/>
      <c r="F10" s="75"/>
      <c r="G10" s="75"/>
      <c r="H10" s="75"/>
      <c r="I10" s="75"/>
      <c r="J10" s="75"/>
      <c r="K10" s="75"/>
      <c r="L10" s="57"/>
      <c r="M10"/>
      <c r="O10" s="67"/>
      <c r="P10" s="4"/>
    </row>
    <row r="11" spans="1:16" ht="12.75" customHeight="1" x14ac:dyDescent="0.2">
      <c r="A11" s="87" t="str">
        <f t="shared" si="0"/>
        <v>F00009</v>
      </c>
      <c r="B11" s="71" t="s">
        <v>1270</v>
      </c>
      <c r="C11" s="138"/>
      <c r="D11" s="75"/>
      <c r="E11" s="67"/>
      <c r="F11" s="75"/>
      <c r="G11" s="75"/>
      <c r="H11" s="75"/>
      <c r="I11" s="75"/>
      <c r="J11" s="75"/>
      <c r="K11" s="75"/>
      <c r="L11" s="57"/>
      <c r="M11"/>
      <c r="O11" s="67"/>
      <c r="P11" s="4"/>
    </row>
    <row r="12" spans="1:16" ht="12.75" customHeight="1" x14ac:dyDescent="0.2">
      <c r="A12" s="87" t="str">
        <f t="shared" si="0"/>
        <v>F0000A</v>
      </c>
      <c r="B12" s="71" t="s">
        <v>1271</v>
      </c>
      <c r="C12" s="138"/>
      <c r="D12" s="75"/>
      <c r="E12" s="67"/>
      <c r="F12" s="75"/>
      <c r="G12" s="75"/>
      <c r="H12" s="75"/>
      <c r="I12" s="75"/>
      <c r="J12" s="75"/>
      <c r="K12" s="75"/>
      <c r="L12" s="57"/>
      <c r="M12"/>
      <c r="O12" s="67"/>
      <c r="P12" s="4"/>
    </row>
    <row r="13" spans="1:16" ht="12.75" customHeight="1" x14ac:dyDescent="0.2">
      <c r="A13" s="87" t="str">
        <f t="shared" si="0"/>
        <v>F0000B</v>
      </c>
      <c r="B13" s="71" t="s">
        <v>1272</v>
      </c>
      <c r="C13" s="138"/>
      <c r="D13" s="75"/>
      <c r="E13" s="67"/>
      <c r="F13" s="75"/>
      <c r="G13" s="75"/>
      <c r="H13" s="75"/>
      <c r="I13" s="75"/>
      <c r="J13" s="75"/>
      <c r="K13" s="75"/>
      <c r="L13" s="57"/>
      <c r="M13"/>
      <c r="O13" s="67"/>
      <c r="P13" s="4"/>
    </row>
    <row r="14" spans="1:16" ht="12.75" customHeight="1" x14ac:dyDescent="0.2">
      <c r="A14" s="87" t="str">
        <f t="shared" ref="A14:A65" si="1">DEC2HEX(HEX2DEC(A13)+1,6)</f>
        <v>F0000C</v>
      </c>
      <c r="B14" s="71" t="s">
        <v>1273</v>
      </c>
      <c r="C14" s="138"/>
      <c r="D14" s="75"/>
      <c r="E14" s="67"/>
      <c r="F14" s="75"/>
      <c r="G14" s="75"/>
      <c r="H14" s="75"/>
      <c r="I14" s="75"/>
      <c r="J14" s="75"/>
      <c r="K14" s="75"/>
      <c r="L14" s="57"/>
      <c r="M14"/>
      <c r="O14" s="67"/>
      <c r="P14" s="4"/>
    </row>
    <row r="15" spans="1:16" ht="12.75" customHeight="1" x14ac:dyDescent="0.2">
      <c r="A15" s="87" t="str">
        <f t="shared" si="1"/>
        <v>F0000D</v>
      </c>
      <c r="B15" s="71" t="s">
        <v>1274</v>
      </c>
      <c r="C15" s="138"/>
      <c r="D15" s="75"/>
      <c r="E15" s="67"/>
      <c r="F15" s="75"/>
      <c r="G15" s="75"/>
      <c r="H15" s="75"/>
      <c r="I15" s="75"/>
      <c r="J15" s="75"/>
      <c r="K15" s="75"/>
      <c r="L15" s="57"/>
      <c r="M15"/>
      <c r="O15" s="67"/>
      <c r="P15" s="4"/>
    </row>
    <row r="16" spans="1:16" ht="12.75" customHeight="1" x14ac:dyDescent="0.2">
      <c r="A16" s="87" t="str">
        <f t="shared" si="1"/>
        <v>F0000E</v>
      </c>
      <c r="B16" s="71" t="s">
        <v>1275</v>
      </c>
      <c r="C16" s="138"/>
      <c r="D16" s="75"/>
      <c r="E16" s="67"/>
      <c r="F16" s="75"/>
      <c r="G16" s="75"/>
      <c r="H16" s="75"/>
      <c r="I16" s="75"/>
      <c r="J16" s="75"/>
      <c r="K16" s="75"/>
      <c r="L16" s="57"/>
      <c r="M16"/>
      <c r="O16" s="67"/>
      <c r="P16" s="4"/>
    </row>
    <row r="17" spans="1:16" ht="12.75" customHeight="1" x14ac:dyDescent="0.2">
      <c r="A17" s="87" t="str">
        <f t="shared" si="1"/>
        <v>F0000F</v>
      </c>
      <c r="B17" s="71" t="s">
        <v>1276</v>
      </c>
      <c r="C17" s="139"/>
      <c r="D17" s="75"/>
      <c r="E17" s="67"/>
      <c r="F17" s="75"/>
      <c r="G17" s="75"/>
      <c r="H17" s="75"/>
      <c r="I17" s="75"/>
      <c r="J17" s="75"/>
      <c r="K17" s="75"/>
      <c r="L17" s="57"/>
      <c r="M17"/>
      <c r="O17" s="67"/>
      <c r="P17" s="4"/>
    </row>
    <row r="18" spans="1:16" ht="12.75" customHeight="1" x14ac:dyDescent="0.2">
      <c r="A18" s="87" t="str">
        <f t="shared" si="1"/>
        <v>F00010</v>
      </c>
      <c r="B18" s="70" t="s">
        <v>1277</v>
      </c>
      <c r="C18" s="140" t="s">
        <v>307</v>
      </c>
      <c r="D18" s="75"/>
      <c r="E18" s="67"/>
      <c r="F18" s="75"/>
      <c r="G18" s="75"/>
      <c r="H18" s="75"/>
      <c r="I18" s="75"/>
      <c r="J18" s="75"/>
      <c r="K18" s="75"/>
      <c r="L18" s="57"/>
      <c r="M18"/>
      <c r="O18" s="67"/>
      <c r="P18" s="4"/>
    </row>
    <row r="19" spans="1:16" ht="12.75" customHeight="1" x14ac:dyDescent="0.2">
      <c r="A19" s="87" t="str">
        <f t="shared" si="1"/>
        <v>F00011</v>
      </c>
      <c r="B19" s="70" t="s">
        <v>1278</v>
      </c>
      <c r="C19" s="141"/>
      <c r="D19" s="75"/>
      <c r="E19" s="67"/>
      <c r="F19" s="75"/>
      <c r="G19" s="75"/>
      <c r="H19" s="75"/>
      <c r="I19" s="75"/>
      <c r="J19" s="75"/>
      <c r="K19" s="75"/>
      <c r="L19" s="57"/>
      <c r="M19"/>
      <c r="O19" s="67"/>
      <c r="P19" s="4"/>
    </row>
    <row r="20" spans="1:16" ht="12.75" customHeight="1" x14ac:dyDescent="0.2">
      <c r="A20" s="87" t="str">
        <f t="shared" si="1"/>
        <v>F00012</v>
      </c>
      <c r="B20" s="70" t="s">
        <v>417</v>
      </c>
      <c r="C20" s="141"/>
      <c r="D20" s="75"/>
      <c r="E20" s="67"/>
      <c r="F20" s="75"/>
      <c r="G20" s="75"/>
      <c r="H20" s="75"/>
      <c r="I20" s="75"/>
      <c r="J20" s="75"/>
      <c r="K20" s="75"/>
      <c r="L20" s="57"/>
      <c r="M20"/>
      <c r="N20" s="67"/>
      <c r="O20" s="67"/>
      <c r="P20" s="4"/>
    </row>
    <row r="21" spans="1:16" ht="12.75" customHeight="1" x14ac:dyDescent="0.2">
      <c r="A21" s="87" t="str">
        <f t="shared" si="1"/>
        <v>F00013</v>
      </c>
      <c r="B21" s="70" t="s">
        <v>418</v>
      </c>
      <c r="C21" s="141"/>
      <c r="D21" s="75"/>
      <c r="E21" s="75"/>
      <c r="F21" s="75"/>
      <c r="G21" s="75"/>
      <c r="H21" s="75"/>
      <c r="I21" s="75"/>
      <c r="J21" s="75"/>
      <c r="K21" s="75"/>
      <c r="L21" s="57"/>
      <c r="M21"/>
      <c r="N21" s="67"/>
      <c r="O21" s="67"/>
      <c r="P21" s="4"/>
    </row>
    <row r="22" spans="1:16" ht="12.75" customHeight="1" x14ac:dyDescent="0.2">
      <c r="A22" s="87" t="str">
        <f t="shared" si="1"/>
        <v>F00014</v>
      </c>
      <c r="B22" s="70" t="s">
        <v>419</v>
      </c>
      <c r="C22" s="141"/>
      <c r="D22" s="75"/>
      <c r="E22" s="75"/>
      <c r="F22" s="75"/>
      <c r="G22" s="75"/>
      <c r="H22" s="75"/>
      <c r="I22" s="75"/>
      <c r="J22" s="75"/>
      <c r="K22" s="75"/>
      <c r="L22" s="57"/>
      <c r="M22"/>
      <c r="N22" s="67"/>
      <c r="O22" s="67"/>
      <c r="P22" s="4"/>
    </row>
    <row r="23" spans="1:16" ht="12.75" customHeight="1" x14ac:dyDescent="0.2">
      <c r="A23" s="87" t="str">
        <f t="shared" si="1"/>
        <v>F00015</v>
      </c>
      <c r="B23" s="70" t="s">
        <v>420</v>
      </c>
      <c r="C23" s="141"/>
      <c r="D23" s="75"/>
      <c r="E23" s="75"/>
      <c r="F23" s="75"/>
      <c r="G23" s="75"/>
      <c r="H23" s="75"/>
      <c r="I23" s="75"/>
      <c r="J23" s="75"/>
      <c r="K23" s="75"/>
      <c r="L23" s="57"/>
      <c r="M23"/>
      <c r="N23" s="67"/>
      <c r="O23" s="67"/>
      <c r="P23" s="4"/>
    </row>
    <row r="24" spans="1:16" ht="12.75" customHeight="1" x14ac:dyDescent="0.2">
      <c r="A24" s="87" t="str">
        <f t="shared" si="1"/>
        <v>F00016</v>
      </c>
      <c r="B24" s="70" t="s">
        <v>421</v>
      </c>
      <c r="C24" s="141"/>
      <c r="D24" s="75"/>
      <c r="E24" s="75"/>
      <c r="F24" s="75"/>
      <c r="G24" s="75"/>
      <c r="H24" s="75"/>
      <c r="I24" s="75"/>
      <c r="J24" s="75"/>
      <c r="K24" s="75"/>
      <c r="L24" s="57"/>
      <c r="M24"/>
      <c r="N24" s="67"/>
      <c r="O24" s="67"/>
      <c r="P24" s="4"/>
    </row>
    <row r="25" spans="1:16" ht="12.75" customHeight="1" x14ac:dyDescent="0.2">
      <c r="A25" s="87" t="str">
        <f t="shared" si="1"/>
        <v>F00017</v>
      </c>
      <c r="B25" s="70" t="s">
        <v>422</v>
      </c>
      <c r="C25" s="142"/>
      <c r="D25" s="75"/>
      <c r="E25" s="75"/>
      <c r="F25" s="75"/>
      <c r="G25" s="75"/>
      <c r="H25" s="75"/>
      <c r="I25" s="75"/>
      <c r="J25" s="75"/>
      <c r="K25" s="75"/>
      <c r="L25" s="57"/>
      <c r="M25"/>
      <c r="N25" s="67"/>
      <c r="O25" s="67"/>
      <c r="P25" s="4"/>
    </row>
    <row r="26" spans="1:16" ht="12.75" customHeight="1" x14ac:dyDescent="0.2">
      <c r="A26" s="87" t="str">
        <f t="shared" si="1"/>
        <v>F00018</v>
      </c>
      <c r="B26" s="71" t="s">
        <v>423</v>
      </c>
      <c r="C26" s="137" t="s">
        <v>307</v>
      </c>
      <c r="D26" s="75"/>
      <c r="E26" s="75"/>
      <c r="F26" s="75"/>
      <c r="G26" s="75"/>
      <c r="H26" s="75"/>
      <c r="I26" s="75"/>
      <c r="J26" s="75"/>
      <c r="K26" s="75"/>
      <c r="L26" s="57"/>
      <c r="M26"/>
      <c r="N26" s="67"/>
      <c r="O26" s="67"/>
      <c r="P26" s="4"/>
    </row>
    <row r="27" spans="1:16" ht="12.75" customHeight="1" x14ac:dyDescent="0.2">
      <c r="A27" s="87" t="str">
        <f t="shared" si="1"/>
        <v>F00019</v>
      </c>
      <c r="B27" s="71" t="s">
        <v>424</v>
      </c>
      <c r="C27" s="138"/>
      <c r="D27" s="75"/>
      <c r="E27" s="75"/>
      <c r="F27" s="75"/>
      <c r="G27" s="75"/>
      <c r="H27" s="75"/>
      <c r="I27" s="75"/>
      <c r="J27" s="75"/>
      <c r="K27" s="75"/>
      <c r="L27" s="57"/>
      <c r="M27"/>
      <c r="N27" s="67"/>
      <c r="O27" s="67"/>
      <c r="P27" s="4"/>
    </row>
    <row r="28" spans="1:16" ht="12.75" customHeight="1" x14ac:dyDescent="0.2">
      <c r="A28" s="87" t="str">
        <f t="shared" si="1"/>
        <v>F0001A</v>
      </c>
      <c r="B28" s="71" t="s">
        <v>425</v>
      </c>
      <c r="C28" s="138"/>
      <c r="D28" s="75"/>
      <c r="E28" s="75"/>
      <c r="F28" s="75"/>
      <c r="G28" s="75"/>
      <c r="H28" s="75"/>
      <c r="I28" s="75"/>
      <c r="J28" s="75"/>
      <c r="K28" s="75"/>
      <c r="L28" s="57"/>
      <c r="M28"/>
      <c r="N28" s="67"/>
      <c r="O28" s="67"/>
      <c r="P28" s="4"/>
    </row>
    <row r="29" spans="1:16" ht="12.75" customHeight="1" x14ac:dyDescent="0.2">
      <c r="A29" s="87" t="str">
        <f t="shared" si="1"/>
        <v>F0001B</v>
      </c>
      <c r="B29" s="71" t="s">
        <v>426</v>
      </c>
      <c r="C29" s="138"/>
      <c r="D29" s="75"/>
      <c r="E29" s="75"/>
      <c r="F29" s="75"/>
      <c r="G29" s="75"/>
      <c r="H29" s="75"/>
      <c r="I29" s="75"/>
      <c r="J29" s="75"/>
      <c r="K29" s="75"/>
      <c r="L29" s="57"/>
      <c r="M29"/>
      <c r="N29" s="67"/>
      <c r="O29" s="67"/>
      <c r="P29" s="4"/>
    </row>
    <row r="30" spans="1:16" ht="12.75" customHeight="1" x14ac:dyDescent="0.2">
      <c r="A30" s="87" t="str">
        <f t="shared" si="1"/>
        <v>F0001C</v>
      </c>
      <c r="B30" s="71" t="s">
        <v>427</v>
      </c>
      <c r="C30" s="138"/>
      <c r="D30" s="75"/>
      <c r="E30" s="75"/>
      <c r="F30" s="75"/>
      <c r="G30" s="75"/>
      <c r="H30" s="75"/>
      <c r="I30" s="75"/>
      <c r="J30" s="75"/>
      <c r="K30" s="75"/>
      <c r="L30" s="57"/>
      <c r="M30"/>
      <c r="N30" s="67"/>
      <c r="O30" s="67"/>
      <c r="P30" s="4"/>
    </row>
    <row r="31" spans="1:16" ht="12.75" customHeight="1" x14ac:dyDescent="0.2">
      <c r="A31" s="87" t="str">
        <f t="shared" si="1"/>
        <v>F0001D</v>
      </c>
      <c r="B31" s="71" t="s">
        <v>428</v>
      </c>
      <c r="C31" s="138"/>
      <c r="D31" s="75"/>
      <c r="E31" s="75"/>
      <c r="F31" s="75"/>
      <c r="G31" s="75"/>
      <c r="H31" s="75"/>
      <c r="I31" s="75"/>
      <c r="J31" s="75"/>
      <c r="K31" s="75"/>
      <c r="L31" s="57"/>
      <c r="M31"/>
      <c r="N31" s="67"/>
      <c r="O31" s="67"/>
      <c r="P31" s="4"/>
    </row>
    <row r="32" spans="1:16" ht="12.75" customHeight="1" x14ac:dyDescent="0.2">
      <c r="A32" s="87" t="str">
        <f t="shared" si="1"/>
        <v>F0001E</v>
      </c>
      <c r="B32" s="71" t="s">
        <v>429</v>
      </c>
      <c r="C32" s="138"/>
      <c r="D32" s="75"/>
      <c r="E32" s="75"/>
      <c r="F32" s="75"/>
      <c r="G32" s="75"/>
      <c r="H32" s="75"/>
      <c r="I32" s="75"/>
      <c r="J32" s="75"/>
      <c r="K32" s="75"/>
      <c r="L32" s="57"/>
      <c r="M32"/>
      <c r="N32" s="67"/>
      <c r="O32" s="67"/>
      <c r="P32" s="4"/>
    </row>
    <row r="33" spans="1:16" ht="12.75" customHeight="1" x14ac:dyDescent="0.2">
      <c r="A33" s="87" t="str">
        <f t="shared" si="1"/>
        <v>F0001F</v>
      </c>
      <c r="B33" s="71" t="s">
        <v>430</v>
      </c>
      <c r="C33" s="139"/>
      <c r="D33" s="75"/>
      <c r="E33" s="75"/>
      <c r="F33" s="75"/>
      <c r="G33" s="75"/>
      <c r="H33" s="75"/>
      <c r="I33" s="75"/>
      <c r="J33" s="75"/>
      <c r="K33" s="75"/>
      <c r="L33" s="57"/>
      <c r="M33"/>
      <c r="N33" s="67"/>
      <c r="O33" s="67"/>
      <c r="P33" s="4"/>
    </row>
    <row r="34" spans="1:16" ht="12.75" customHeight="1" x14ac:dyDescent="0.2">
      <c r="A34" s="87" t="str">
        <f t="shared" si="1"/>
        <v>F00020</v>
      </c>
      <c r="B34" s="69" t="s">
        <v>257</v>
      </c>
      <c r="C34" s="146" t="s">
        <v>778</v>
      </c>
      <c r="D34" s="75"/>
      <c r="E34" s="75"/>
      <c r="F34" s="75"/>
      <c r="G34" s="75"/>
      <c r="H34" s="75"/>
      <c r="I34" s="75"/>
      <c r="J34" s="75"/>
      <c r="K34" s="75"/>
      <c r="L34" s="57"/>
      <c r="M34"/>
      <c r="N34" s="67"/>
      <c r="O34" s="67"/>
      <c r="P34" s="4"/>
    </row>
    <row r="35" spans="1:16" ht="12.75" customHeight="1" x14ac:dyDescent="0.2">
      <c r="A35" s="87" t="str">
        <f t="shared" si="1"/>
        <v>F00021</v>
      </c>
      <c r="B35" s="69" t="s">
        <v>257</v>
      </c>
      <c r="C35" s="146"/>
      <c r="D35" s="75"/>
      <c r="E35" s="75"/>
      <c r="F35" s="75"/>
      <c r="G35" s="75"/>
      <c r="H35" s="75"/>
      <c r="I35" s="75"/>
      <c r="J35" s="75"/>
      <c r="K35" s="75"/>
      <c r="L35" s="57"/>
      <c r="M35"/>
      <c r="N35" s="67"/>
      <c r="O35" s="67"/>
      <c r="P35" s="4"/>
    </row>
    <row r="36" spans="1:16" ht="12.75" customHeight="1" x14ac:dyDescent="0.2">
      <c r="A36" s="87" t="str">
        <f t="shared" si="1"/>
        <v>F00022</v>
      </c>
      <c r="B36" s="69" t="s">
        <v>257</v>
      </c>
      <c r="C36" s="146"/>
      <c r="D36" s="75"/>
      <c r="E36" s="75"/>
      <c r="F36" s="75"/>
      <c r="G36" s="75"/>
      <c r="H36" s="75"/>
      <c r="I36" s="75"/>
      <c r="J36" s="75"/>
      <c r="K36" s="75"/>
      <c r="L36" s="57"/>
      <c r="M36"/>
      <c r="N36" s="67"/>
      <c r="O36" s="67"/>
      <c r="P36" s="4"/>
    </row>
    <row r="37" spans="1:16" ht="12.75" customHeight="1" x14ac:dyDescent="0.2">
      <c r="A37" s="87" t="str">
        <f t="shared" si="1"/>
        <v>F00023</v>
      </c>
      <c r="B37" s="69" t="s">
        <v>257</v>
      </c>
      <c r="C37" s="146"/>
      <c r="D37" s="75"/>
      <c r="E37" s="75"/>
      <c r="F37" s="75"/>
      <c r="G37" s="75"/>
      <c r="H37" s="75"/>
      <c r="I37" s="75"/>
      <c r="J37" s="75"/>
      <c r="K37" s="75"/>
      <c r="L37" s="57"/>
      <c r="M37"/>
      <c r="N37" s="67"/>
      <c r="O37" s="67"/>
      <c r="P37" s="4"/>
    </row>
    <row r="38" spans="1:16" ht="12.75" customHeight="1" x14ac:dyDescent="0.2">
      <c r="A38" s="87" t="str">
        <f t="shared" si="1"/>
        <v>F00024</v>
      </c>
      <c r="B38" s="70" t="s">
        <v>257</v>
      </c>
      <c r="C38" s="146"/>
      <c r="D38" s="75"/>
      <c r="E38" s="75"/>
      <c r="F38" s="75"/>
      <c r="G38" s="75"/>
      <c r="H38" s="75"/>
      <c r="I38" s="75"/>
      <c r="J38" s="75"/>
      <c r="K38" s="75"/>
      <c r="L38" s="57"/>
      <c r="M38"/>
      <c r="N38" s="67"/>
      <c r="O38" s="67"/>
      <c r="P38" s="4"/>
    </row>
    <row r="39" spans="1:16" ht="12.75" customHeight="1" x14ac:dyDescent="0.2">
      <c r="A39" s="87" t="str">
        <f t="shared" si="1"/>
        <v>F00025</v>
      </c>
      <c r="B39" s="70" t="s">
        <v>257</v>
      </c>
      <c r="C39" s="146"/>
      <c r="D39" s="75"/>
      <c r="E39" s="75"/>
      <c r="F39" s="75"/>
      <c r="G39" s="75"/>
      <c r="H39" s="75"/>
      <c r="I39" s="75"/>
      <c r="J39" s="75"/>
      <c r="K39" s="75"/>
      <c r="L39" s="57"/>
      <c r="M39"/>
      <c r="N39" s="67"/>
      <c r="O39" s="67"/>
      <c r="P39" s="4"/>
    </row>
    <row r="40" spans="1:16" ht="12.75" customHeight="1" x14ac:dyDescent="0.2">
      <c r="A40" s="87" t="str">
        <f t="shared" si="1"/>
        <v>F00026</v>
      </c>
      <c r="B40" s="72" t="s">
        <v>255</v>
      </c>
      <c r="C40" s="143" t="s">
        <v>262</v>
      </c>
      <c r="D40" s="75"/>
      <c r="E40" s="67" t="s">
        <v>1290</v>
      </c>
      <c r="F40" s="75"/>
      <c r="G40" s="75"/>
      <c r="H40" s="75"/>
      <c r="I40" s="75"/>
      <c r="J40" s="75"/>
      <c r="K40" s="75"/>
      <c r="L40" s="57"/>
      <c r="M40"/>
      <c r="N40" s="67"/>
      <c r="O40" s="67"/>
      <c r="P40" s="4"/>
    </row>
    <row r="41" spans="1:16" ht="12.75" customHeight="1" x14ac:dyDescent="0.2">
      <c r="A41" s="87" t="str">
        <f t="shared" si="1"/>
        <v>F00027</v>
      </c>
      <c r="B41" s="72" t="s">
        <v>256</v>
      </c>
      <c r="C41" s="145"/>
      <c r="D41" s="75"/>
      <c r="E41" s="67" t="s">
        <v>1291</v>
      </c>
      <c r="F41" s="75"/>
      <c r="G41" s="75"/>
      <c r="H41" s="75"/>
      <c r="I41" s="75"/>
      <c r="J41" s="75"/>
      <c r="K41" s="75"/>
      <c r="L41" s="57"/>
      <c r="M41"/>
      <c r="N41" s="67"/>
      <c r="O41" s="67"/>
      <c r="P41" s="4"/>
    </row>
    <row r="42" spans="1:16" ht="12.75" customHeight="1" x14ac:dyDescent="0.2">
      <c r="A42" s="87" t="str">
        <f t="shared" si="1"/>
        <v>F00028</v>
      </c>
      <c r="B42" s="69" t="s">
        <v>257</v>
      </c>
      <c r="C42" s="140" t="s">
        <v>1658</v>
      </c>
      <c r="D42" s="75"/>
      <c r="E42" s="75"/>
      <c r="F42" s="75"/>
      <c r="G42" s="75"/>
      <c r="H42" s="75"/>
      <c r="I42" s="75"/>
      <c r="J42" s="75"/>
      <c r="K42" s="75"/>
      <c r="L42" s="57"/>
      <c r="M42"/>
      <c r="N42" s="67"/>
      <c r="O42" s="67"/>
      <c r="P42" s="4"/>
    </row>
    <row r="43" spans="1:16" ht="12.75" customHeight="1" x14ac:dyDescent="0.2">
      <c r="A43" s="87" t="str">
        <f t="shared" si="1"/>
        <v>F00029</v>
      </c>
      <c r="B43" s="69" t="s">
        <v>257</v>
      </c>
      <c r="C43" s="141"/>
      <c r="D43" s="75"/>
      <c r="E43" s="75"/>
      <c r="F43" s="75"/>
      <c r="G43" s="75"/>
      <c r="H43" s="75"/>
      <c r="I43" s="75"/>
      <c r="J43" s="75"/>
      <c r="K43" s="75"/>
      <c r="L43" s="57"/>
      <c r="M43"/>
      <c r="N43" s="67"/>
      <c r="O43" s="67"/>
      <c r="P43" s="4"/>
    </row>
    <row r="44" spans="1:16" ht="12.75" customHeight="1" x14ac:dyDescent="0.2">
      <c r="A44" s="87" t="str">
        <f t="shared" si="1"/>
        <v>F0002A</v>
      </c>
      <c r="B44" s="69" t="s">
        <v>257</v>
      </c>
      <c r="C44" s="141"/>
      <c r="D44" s="75"/>
      <c r="E44" s="75"/>
      <c r="F44" s="75"/>
      <c r="G44" s="75"/>
      <c r="H44" s="75"/>
      <c r="I44" s="75"/>
      <c r="J44" s="75"/>
      <c r="K44" s="75"/>
      <c r="L44" s="57"/>
      <c r="M44"/>
      <c r="N44" s="67"/>
      <c r="O44" s="67"/>
      <c r="P44" s="4"/>
    </row>
    <row r="45" spans="1:16" ht="12.75" customHeight="1" x14ac:dyDescent="0.2">
      <c r="A45" s="87" t="str">
        <f t="shared" si="1"/>
        <v>F0002B</v>
      </c>
      <c r="B45" s="74" t="s">
        <v>1255</v>
      </c>
      <c r="C45" s="141"/>
      <c r="D45" s="75"/>
      <c r="E45" s="67" t="s">
        <v>1283</v>
      </c>
      <c r="F45" s="75"/>
      <c r="G45" s="75"/>
      <c r="H45" s="75"/>
      <c r="I45" s="75"/>
      <c r="J45" s="75"/>
      <c r="K45" s="75"/>
      <c r="L45" s="57"/>
      <c r="M45"/>
      <c r="N45" s="67"/>
      <c r="O45" s="67"/>
      <c r="P45" s="4"/>
    </row>
    <row r="46" spans="1:16" ht="12.75" customHeight="1" x14ac:dyDescent="0.2">
      <c r="A46" s="87" t="str">
        <f t="shared" si="1"/>
        <v>F0002C</v>
      </c>
      <c r="B46" s="74" t="s">
        <v>1254</v>
      </c>
      <c r="C46" s="141"/>
      <c r="D46" s="75"/>
      <c r="E46" s="67" t="s">
        <v>1282</v>
      </c>
      <c r="F46" s="75"/>
      <c r="G46" s="75"/>
      <c r="H46" s="75"/>
      <c r="I46" s="75"/>
      <c r="J46" s="75"/>
      <c r="K46" s="75"/>
      <c r="L46" s="57"/>
      <c r="M46"/>
      <c r="N46" s="67"/>
      <c r="O46" s="67"/>
      <c r="P46" s="4"/>
    </row>
    <row r="47" spans="1:16" ht="12.75" customHeight="1" x14ac:dyDescent="0.2">
      <c r="A47" s="87" t="str">
        <f t="shared" si="1"/>
        <v>F0002D</v>
      </c>
      <c r="B47" s="74" t="s">
        <v>1256</v>
      </c>
      <c r="C47" s="141"/>
      <c r="D47" s="75"/>
      <c r="E47" s="67" t="s">
        <v>1284</v>
      </c>
      <c r="F47" s="75"/>
      <c r="G47" s="75"/>
      <c r="H47" s="75"/>
      <c r="I47" s="75"/>
      <c r="J47" s="75"/>
      <c r="K47" s="75"/>
      <c r="L47" s="57"/>
      <c r="M47"/>
      <c r="N47" s="67"/>
      <c r="O47" s="67"/>
      <c r="P47" s="4"/>
    </row>
    <row r="48" spans="1:16" ht="12.75" customHeight="1" x14ac:dyDescent="0.2">
      <c r="A48" s="87" t="str">
        <f t="shared" si="1"/>
        <v>F0002E</v>
      </c>
      <c r="B48" s="74" t="s">
        <v>1257</v>
      </c>
      <c r="C48" s="141"/>
      <c r="D48" s="75"/>
      <c r="E48" s="67" t="s">
        <v>1285</v>
      </c>
      <c r="F48" s="75"/>
      <c r="G48" s="75"/>
      <c r="H48" s="75"/>
      <c r="I48" s="75"/>
      <c r="J48" s="75"/>
      <c r="K48" s="75"/>
      <c r="L48" s="57"/>
      <c r="M48"/>
      <c r="N48" s="67"/>
      <c r="O48" s="67"/>
      <c r="P48" s="4"/>
    </row>
    <row r="49" spans="1:16" ht="12.75" customHeight="1" x14ac:dyDescent="0.2">
      <c r="A49" s="87" t="str">
        <f t="shared" si="1"/>
        <v>F0002F</v>
      </c>
      <c r="B49" s="74" t="s">
        <v>1258</v>
      </c>
      <c r="C49" s="142"/>
      <c r="D49" s="75"/>
      <c r="E49" s="67" t="s">
        <v>1286</v>
      </c>
      <c r="F49" s="75"/>
      <c r="G49" s="75"/>
      <c r="H49" s="75"/>
      <c r="I49" s="75"/>
      <c r="J49" s="75"/>
      <c r="K49" s="75"/>
      <c r="L49" s="57"/>
      <c r="M49"/>
      <c r="N49" s="67"/>
      <c r="O49" s="67"/>
      <c r="P49" s="4"/>
    </row>
    <row r="50" spans="1:16" ht="12.75" customHeight="1" x14ac:dyDescent="0.2">
      <c r="A50" s="87" t="str">
        <f t="shared" si="1"/>
        <v>F00030</v>
      </c>
      <c r="B50" s="66" t="s">
        <v>290</v>
      </c>
      <c r="C50" s="143" t="s">
        <v>306</v>
      </c>
      <c r="D50" s="75"/>
      <c r="E50" s="77"/>
      <c r="F50" s="75"/>
      <c r="G50" s="75"/>
      <c r="H50" s="75"/>
      <c r="I50" s="75"/>
      <c r="J50" s="75"/>
      <c r="K50" s="75"/>
      <c r="L50" s="57"/>
      <c r="M50"/>
      <c r="N50" s="67"/>
      <c r="O50" s="67"/>
      <c r="P50" s="4"/>
    </row>
    <row r="51" spans="1:16" ht="12.75" customHeight="1" x14ac:dyDescent="0.2">
      <c r="A51" s="87" t="str">
        <f t="shared" si="1"/>
        <v>F00031</v>
      </c>
      <c r="B51" s="66" t="s">
        <v>291</v>
      </c>
      <c r="C51" s="144"/>
      <c r="D51" s="75"/>
      <c r="E51" s="75"/>
      <c r="F51" s="75"/>
      <c r="G51" s="75"/>
      <c r="H51" s="75"/>
      <c r="I51" s="75"/>
      <c r="J51" s="75"/>
      <c r="K51" s="75"/>
      <c r="L51" s="57"/>
      <c r="M51"/>
      <c r="N51" s="67"/>
      <c r="O51" s="67"/>
      <c r="P51" s="4"/>
    </row>
    <row r="52" spans="1:16" ht="12.75" customHeight="1" x14ac:dyDescent="0.2">
      <c r="A52" s="87" t="str">
        <f t="shared" si="1"/>
        <v>F00032</v>
      </c>
      <c r="B52" s="66" t="s">
        <v>292</v>
      </c>
      <c r="C52" s="144"/>
      <c r="D52" s="75"/>
      <c r="E52" s="75"/>
      <c r="F52" s="75"/>
      <c r="G52" s="75"/>
      <c r="H52" s="75"/>
      <c r="I52" s="75"/>
      <c r="J52" s="75"/>
      <c r="K52" s="75"/>
      <c r="L52" s="57"/>
      <c r="M52"/>
      <c r="N52" s="67"/>
      <c r="O52" s="67"/>
      <c r="P52" s="4"/>
    </row>
    <row r="53" spans="1:16" ht="12.75" customHeight="1" x14ac:dyDescent="0.2">
      <c r="A53" s="87" t="str">
        <f t="shared" si="1"/>
        <v>F00033</v>
      </c>
      <c r="B53" s="66" t="s">
        <v>293</v>
      </c>
      <c r="C53" s="144"/>
      <c r="D53" s="75"/>
      <c r="E53" s="75"/>
      <c r="F53" s="75"/>
      <c r="G53" s="75"/>
      <c r="H53" s="75"/>
      <c r="I53" s="75"/>
      <c r="J53" s="75"/>
      <c r="K53" s="75"/>
      <c r="L53" s="57"/>
      <c r="M53"/>
      <c r="N53" s="67"/>
      <c r="O53" s="67"/>
      <c r="P53" s="4"/>
    </row>
    <row r="54" spans="1:16" ht="12.75" customHeight="1" x14ac:dyDescent="0.2">
      <c r="A54" s="87" t="str">
        <f t="shared" si="1"/>
        <v>F00034</v>
      </c>
      <c r="B54" s="66" t="s">
        <v>294</v>
      </c>
      <c r="C54" s="144"/>
      <c r="D54" s="75"/>
      <c r="E54" s="75"/>
      <c r="F54" s="75"/>
      <c r="G54" s="75"/>
      <c r="H54" s="75"/>
      <c r="I54" s="75"/>
      <c r="J54" s="75"/>
      <c r="K54" s="75"/>
      <c r="L54" s="57"/>
      <c r="M54"/>
      <c r="N54" s="67"/>
      <c r="O54" s="67"/>
      <c r="P54" s="4"/>
    </row>
    <row r="55" spans="1:16" ht="12.75" customHeight="1" x14ac:dyDescent="0.2">
      <c r="A55" s="87" t="str">
        <f t="shared" si="1"/>
        <v>F00035</v>
      </c>
      <c r="B55" s="66" t="s">
        <v>295</v>
      </c>
      <c r="C55" s="144"/>
      <c r="D55" s="75"/>
      <c r="E55" s="75"/>
      <c r="F55" s="75"/>
      <c r="G55" s="75"/>
      <c r="H55" s="75"/>
      <c r="I55" s="75"/>
      <c r="J55" s="75"/>
      <c r="K55" s="75"/>
      <c r="L55" s="57"/>
      <c r="M55"/>
      <c r="N55" s="67"/>
      <c r="O55" s="67"/>
      <c r="P55" s="4"/>
    </row>
    <row r="56" spans="1:16" ht="12.75" customHeight="1" x14ac:dyDescent="0.2">
      <c r="A56" s="87" t="str">
        <f t="shared" si="1"/>
        <v>F00036</v>
      </c>
      <c r="B56" s="66" t="s">
        <v>296</v>
      </c>
      <c r="C56" s="144"/>
      <c r="D56" s="75"/>
      <c r="E56" s="75"/>
      <c r="F56" s="75"/>
      <c r="G56" s="75"/>
      <c r="H56" s="75"/>
      <c r="I56" s="75"/>
      <c r="J56" s="75"/>
      <c r="K56" s="75"/>
      <c r="L56" s="57"/>
      <c r="M56"/>
      <c r="N56" s="67"/>
      <c r="O56" s="67"/>
      <c r="P56" s="4"/>
    </row>
    <row r="57" spans="1:16" ht="12.75" customHeight="1" x14ac:dyDescent="0.2">
      <c r="A57" s="87" t="str">
        <f t="shared" si="1"/>
        <v>F00037</v>
      </c>
      <c r="B57" s="66" t="s">
        <v>297</v>
      </c>
      <c r="C57" s="144"/>
      <c r="D57" s="75"/>
      <c r="E57" s="75"/>
      <c r="F57" s="75"/>
      <c r="G57" s="75"/>
      <c r="H57" s="75"/>
      <c r="I57" s="75"/>
      <c r="J57" s="75"/>
      <c r="K57" s="75"/>
      <c r="L57" s="57"/>
      <c r="M57"/>
      <c r="N57" s="67"/>
      <c r="O57" s="67"/>
      <c r="P57" s="4"/>
    </row>
    <row r="58" spans="1:16" ht="12.75" customHeight="1" x14ac:dyDescent="0.2">
      <c r="A58" s="87" t="str">
        <f t="shared" si="1"/>
        <v>F00038</v>
      </c>
      <c r="B58" s="66" t="s">
        <v>298</v>
      </c>
      <c r="C58" s="144"/>
      <c r="D58" s="75"/>
      <c r="E58" s="75"/>
      <c r="F58" s="75"/>
      <c r="G58" s="75"/>
      <c r="H58" s="75"/>
      <c r="I58" s="75"/>
      <c r="J58" s="75"/>
      <c r="K58" s="75"/>
      <c r="L58" s="57"/>
      <c r="M58"/>
      <c r="N58" s="67"/>
      <c r="O58" s="67"/>
      <c r="P58" s="4"/>
    </row>
    <row r="59" spans="1:16" ht="12.75" customHeight="1" x14ac:dyDescent="0.2">
      <c r="A59" s="87" t="str">
        <f t="shared" si="1"/>
        <v>F00039</v>
      </c>
      <c r="B59" s="66" t="s">
        <v>299</v>
      </c>
      <c r="C59" s="144"/>
      <c r="D59" s="75"/>
      <c r="E59" s="75"/>
      <c r="F59" s="75"/>
      <c r="G59" s="75"/>
      <c r="H59" s="75"/>
      <c r="I59" s="75"/>
      <c r="J59" s="75"/>
      <c r="K59" s="75"/>
      <c r="L59" s="57"/>
      <c r="M59"/>
      <c r="N59" s="67"/>
      <c r="O59" s="67"/>
      <c r="P59" s="4"/>
    </row>
    <row r="60" spans="1:16" ht="12.75" customHeight="1" x14ac:dyDescent="0.2">
      <c r="A60" s="87" t="str">
        <f t="shared" si="1"/>
        <v>F0003A</v>
      </c>
      <c r="B60" s="66" t="s">
        <v>300</v>
      </c>
      <c r="C60" s="144"/>
      <c r="D60" s="75"/>
      <c r="E60" s="75"/>
      <c r="F60" s="75"/>
      <c r="G60" s="75"/>
      <c r="H60" s="75"/>
      <c r="I60" s="75"/>
      <c r="J60" s="75"/>
      <c r="K60" s="75"/>
      <c r="L60" s="57"/>
      <c r="M60"/>
      <c r="N60" s="67"/>
      <c r="O60" s="67"/>
      <c r="P60" s="4"/>
    </row>
    <row r="61" spans="1:16" ht="12.75" customHeight="1" x14ac:dyDescent="0.2">
      <c r="A61" s="87" t="str">
        <f t="shared" si="1"/>
        <v>F0003B</v>
      </c>
      <c r="B61" s="66" t="s">
        <v>301</v>
      </c>
      <c r="C61" s="144"/>
      <c r="D61" s="75"/>
      <c r="E61" s="75"/>
      <c r="F61" s="75"/>
      <c r="G61" s="75"/>
      <c r="H61" s="75"/>
      <c r="I61" s="75"/>
      <c r="J61" s="75"/>
      <c r="K61" s="75"/>
      <c r="L61" s="57"/>
      <c r="M61"/>
      <c r="N61" s="67"/>
      <c r="O61" s="67"/>
      <c r="P61" s="4"/>
    </row>
    <row r="62" spans="1:16" ht="12.75" customHeight="1" x14ac:dyDescent="0.2">
      <c r="A62" s="87" t="str">
        <f t="shared" si="1"/>
        <v>F0003C</v>
      </c>
      <c r="B62" s="66" t="s">
        <v>302</v>
      </c>
      <c r="C62" s="144"/>
      <c r="D62" s="75"/>
      <c r="E62" s="75"/>
      <c r="F62" s="75"/>
      <c r="G62" s="75"/>
      <c r="H62" s="75"/>
      <c r="I62" s="75"/>
      <c r="J62" s="75"/>
      <c r="K62" s="75"/>
      <c r="L62" s="57"/>
      <c r="M62"/>
      <c r="N62" s="67"/>
      <c r="O62" s="67"/>
      <c r="P62" s="4"/>
    </row>
    <row r="63" spans="1:16" ht="12.75" customHeight="1" x14ac:dyDescent="0.2">
      <c r="A63" s="87" t="str">
        <f t="shared" si="1"/>
        <v>F0003D</v>
      </c>
      <c r="B63" s="66" t="s">
        <v>303</v>
      </c>
      <c r="C63" s="144"/>
      <c r="D63" s="75"/>
      <c r="E63" s="75"/>
      <c r="F63" s="75"/>
      <c r="G63" s="75"/>
      <c r="H63" s="75"/>
      <c r="I63" s="75"/>
      <c r="J63" s="75"/>
      <c r="K63" s="75"/>
      <c r="L63" s="57"/>
      <c r="M63"/>
      <c r="N63" s="67"/>
      <c r="O63" s="67"/>
      <c r="P63" s="4"/>
    </row>
    <row r="64" spans="1:16" ht="12.75" customHeight="1" x14ac:dyDescent="0.2">
      <c r="A64" s="87" t="str">
        <f t="shared" si="1"/>
        <v>F0003E</v>
      </c>
      <c r="B64" s="66" t="s">
        <v>304</v>
      </c>
      <c r="C64" s="144"/>
      <c r="D64" s="75"/>
      <c r="E64" s="75"/>
      <c r="F64" s="75"/>
      <c r="G64" s="75"/>
      <c r="H64" s="75"/>
      <c r="I64" s="75"/>
      <c r="J64" s="75"/>
      <c r="K64" s="75"/>
      <c r="L64" s="57"/>
      <c r="M64"/>
      <c r="N64" s="67"/>
      <c r="O64" s="67"/>
      <c r="P64" s="4"/>
    </row>
    <row r="65" spans="1:16" ht="12.75" customHeight="1" x14ac:dyDescent="0.2">
      <c r="A65" s="87" t="str">
        <f t="shared" si="1"/>
        <v>F0003F</v>
      </c>
      <c r="B65" s="66" t="s">
        <v>305</v>
      </c>
      <c r="C65" s="145"/>
      <c r="D65" s="75"/>
      <c r="E65" s="75"/>
      <c r="F65" s="75"/>
      <c r="G65" s="75"/>
      <c r="H65" s="75"/>
      <c r="I65" s="75"/>
      <c r="J65" s="75"/>
      <c r="K65" s="75"/>
      <c r="L65" s="57"/>
      <c r="M65"/>
      <c r="N65" s="67"/>
      <c r="O65" s="67"/>
      <c r="P65" s="4"/>
    </row>
    <row r="66" spans="1:16" ht="12.75" customHeight="1" x14ac:dyDescent="0.2">
      <c r="B66" s="30"/>
    </row>
    <row r="68" spans="1:16" ht="12.75" customHeight="1" x14ac:dyDescent="0.2">
      <c r="A68" s="85" t="s">
        <v>1292</v>
      </c>
      <c r="B68" s="88"/>
      <c r="D68" s="88" t="s">
        <v>1281</v>
      </c>
      <c r="E68" s="88" t="s">
        <v>1294</v>
      </c>
      <c r="F68" s="88" t="s">
        <v>1295</v>
      </c>
      <c r="G68" s="88" t="s">
        <v>1296</v>
      </c>
      <c r="H68" s="88" t="s">
        <v>1297</v>
      </c>
      <c r="I68" s="88" t="s">
        <v>1298</v>
      </c>
      <c r="J68" s="88" t="s">
        <v>1299</v>
      </c>
      <c r="K68" s="88" t="s">
        <v>1300</v>
      </c>
      <c r="L68" s="88" t="s">
        <v>1293</v>
      </c>
    </row>
    <row r="69" spans="1:16" ht="12.75" customHeight="1" x14ac:dyDescent="0.2">
      <c r="A69" s="87" t="str">
        <f>DEC2HEX(HEX2DEC(A65)+1,6)</f>
        <v>F00040</v>
      </c>
      <c r="B69" s="69" t="s">
        <v>1287</v>
      </c>
      <c r="C69" s="140" t="s">
        <v>1657</v>
      </c>
      <c r="E69" s="65" t="s">
        <v>1268</v>
      </c>
      <c r="F69" s="65" t="s">
        <v>1267</v>
      </c>
      <c r="G69" s="65" t="s">
        <v>1266</v>
      </c>
      <c r="H69" s="65" t="s">
        <v>1262</v>
      </c>
      <c r="I69" s="65" t="s">
        <v>1263</v>
      </c>
      <c r="J69" s="65" t="s">
        <v>1264</v>
      </c>
      <c r="K69" s="65" t="s">
        <v>1265</v>
      </c>
      <c r="L69" s="65" t="s">
        <v>1261</v>
      </c>
      <c r="N69" s="30" t="s">
        <v>1659</v>
      </c>
    </row>
    <row r="70" spans="1:16" ht="12.75" customHeight="1" x14ac:dyDescent="0.2">
      <c r="A70" s="87" t="str">
        <f t="shared" ref="A70:A132" si="2">DEC2HEX(HEX2DEC(A69)+1,6)</f>
        <v>F00041</v>
      </c>
      <c r="B70" s="69" t="s">
        <v>406</v>
      </c>
      <c r="C70" s="141"/>
      <c r="D70"/>
      <c r="E70" s="57"/>
      <c r="F70" s="57"/>
      <c r="G70" s="4"/>
      <c r="H70" s="4"/>
      <c r="I70" s="4"/>
      <c r="N70" s="30" t="s">
        <v>1288</v>
      </c>
    </row>
    <row r="71" spans="1:16" ht="12.75" customHeight="1" x14ac:dyDescent="0.2">
      <c r="A71" s="87" t="str">
        <f t="shared" si="2"/>
        <v>F00042</v>
      </c>
      <c r="B71" s="69" t="s">
        <v>407</v>
      </c>
      <c r="C71" s="141"/>
      <c r="D71"/>
      <c r="E71" s="57"/>
      <c r="F71" s="57"/>
      <c r="G71" s="4"/>
      <c r="H71" s="4"/>
      <c r="I71" s="4"/>
    </row>
    <row r="72" spans="1:16" ht="12.75" customHeight="1" x14ac:dyDescent="0.2">
      <c r="A72" s="87" t="str">
        <f t="shared" si="2"/>
        <v>F00043</v>
      </c>
      <c r="B72" s="69" t="s">
        <v>408</v>
      </c>
      <c r="C72" s="141"/>
      <c r="D72"/>
      <c r="E72" s="57"/>
      <c r="F72" s="57"/>
      <c r="G72" s="4"/>
      <c r="H72" s="4"/>
      <c r="I72" s="4"/>
    </row>
    <row r="73" spans="1:16" ht="12.75" customHeight="1" x14ac:dyDescent="0.2">
      <c r="A73" s="87" t="str">
        <f t="shared" si="2"/>
        <v>F00044</v>
      </c>
      <c r="B73" s="70" t="s">
        <v>409</v>
      </c>
      <c r="C73" s="141"/>
      <c r="D73"/>
      <c r="E73" s="57"/>
      <c r="F73" s="57"/>
      <c r="G73" s="4"/>
      <c r="H73" s="4"/>
      <c r="I73" s="4"/>
    </row>
    <row r="74" spans="1:16" ht="12.75" customHeight="1" x14ac:dyDescent="0.2">
      <c r="A74" s="87" t="str">
        <f t="shared" si="2"/>
        <v>F00045</v>
      </c>
      <c r="B74" s="70" t="s">
        <v>410</v>
      </c>
      <c r="C74" s="141"/>
      <c r="D74"/>
      <c r="E74" s="57"/>
      <c r="F74" s="57"/>
      <c r="G74" s="4"/>
      <c r="H74" s="4"/>
      <c r="I74" s="4"/>
    </row>
    <row r="75" spans="1:16" ht="12.75" customHeight="1" x14ac:dyDescent="0.2">
      <c r="A75" s="87" t="str">
        <f t="shared" si="2"/>
        <v>F00046</v>
      </c>
      <c r="B75" s="70" t="s">
        <v>411</v>
      </c>
      <c r="C75" s="141"/>
      <c r="D75"/>
      <c r="E75" s="57"/>
      <c r="F75" s="57"/>
      <c r="G75" s="4"/>
      <c r="H75" s="4"/>
      <c r="I75" s="4"/>
    </row>
    <row r="76" spans="1:16" ht="12.75" customHeight="1" x14ac:dyDescent="0.2">
      <c r="A76" s="87" t="str">
        <f t="shared" si="2"/>
        <v>F00047</v>
      </c>
      <c r="B76" s="70" t="s">
        <v>412</v>
      </c>
      <c r="C76" s="141"/>
      <c r="D76"/>
      <c r="E76" s="57"/>
      <c r="F76" s="57"/>
      <c r="G76" s="4"/>
      <c r="H76" s="4"/>
      <c r="I76" s="4"/>
    </row>
    <row r="77" spans="1:16" ht="12.75" customHeight="1" x14ac:dyDescent="0.2">
      <c r="A77" s="87" t="str">
        <f t="shared" si="2"/>
        <v>F00048</v>
      </c>
      <c r="B77" s="69" t="s">
        <v>413</v>
      </c>
      <c r="C77" s="141"/>
      <c r="D77"/>
      <c r="E77" s="57"/>
      <c r="F77" s="57"/>
      <c r="G77" s="4"/>
      <c r="H77" s="4"/>
      <c r="I77" s="4"/>
    </row>
    <row r="78" spans="1:16" ht="12.75" customHeight="1" x14ac:dyDescent="0.2">
      <c r="A78" s="87" t="str">
        <f t="shared" si="2"/>
        <v>F00049</v>
      </c>
      <c r="B78" s="69" t="s">
        <v>414</v>
      </c>
      <c r="C78" s="141"/>
      <c r="D78"/>
      <c r="E78" s="57"/>
      <c r="F78" s="57"/>
      <c r="G78" s="4"/>
      <c r="H78" s="4"/>
      <c r="I78" s="4"/>
    </row>
    <row r="79" spans="1:16" ht="12.75" customHeight="1" x14ac:dyDescent="0.2">
      <c r="A79" s="87" t="str">
        <f t="shared" si="2"/>
        <v>F0004A</v>
      </c>
      <c r="B79" s="69" t="s">
        <v>415</v>
      </c>
      <c r="C79" s="141"/>
      <c r="D79"/>
      <c r="E79" s="57"/>
      <c r="F79" s="57"/>
      <c r="G79" s="4"/>
      <c r="H79" s="4"/>
      <c r="I79" s="4"/>
    </row>
    <row r="80" spans="1:16" ht="12.75" customHeight="1" x14ac:dyDescent="0.2">
      <c r="A80" s="87" t="str">
        <f t="shared" si="2"/>
        <v>F0004B</v>
      </c>
      <c r="B80" s="69" t="s">
        <v>416</v>
      </c>
      <c r="C80" s="141"/>
      <c r="D80"/>
      <c r="E80" s="57"/>
      <c r="F80" s="57"/>
      <c r="G80" s="4"/>
      <c r="H80" s="4"/>
      <c r="I80" s="4"/>
    </row>
    <row r="81" spans="1:9" ht="12.75" customHeight="1" x14ac:dyDescent="0.2">
      <c r="A81" s="87" t="str">
        <f t="shared" si="2"/>
        <v>F0004C</v>
      </c>
      <c r="B81" s="69" t="s">
        <v>1395</v>
      </c>
      <c r="C81" s="141"/>
      <c r="D81"/>
      <c r="E81" s="57"/>
      <c r="F81" s="57"/>
      <c r="G81" s="4"/>
      <c r="H81" s="4"/>
      <c r="I81" s="4"/>
    </row>
    <row r="82" spans="1:9" ht="12.75" customHeight="1" x14ac:dyDescent="0.2">
      <c r="A82" s="87" t="str">
        <f t="shared" si="2"/>
        <v>F0004D</v>
      </c>
      <c r="B82" s="69" t="s">
        <v>1396</v>
      </c>
      <c r="C82" s="141"/>
      <c r="D82"/>
      <c r="E82" s="57"/>
      <c r="F82" s="57"/>
      <c r="G82" s="4"/>
      <c r="H82" s="4"/>
      <c r="I82" s="4"/>
    </row>
    <row r="83" spans="1:9" ht="12.75" customHeight="1" x14ac:dyDescent="0.2">
      <c r="A83" s="87" t="str">
        <f t="shared" si="2"/>
        <v>F0004E</v>
      </c>
      <c r="B83" s="69" t="s">
        <v>1397</v>
      </c>
      <c r="C83" s="141"/>
      <c r="D83"/>
      <c r="E83" s="57"/>
      <c r="F83" s="57"/>
      <c r="G83" s="4"/>
      <c r="H83" s="4"/>
      <c r="I83" s="4"/>
    </row>
    <row r="84" spans="1:9" ht="12.75" customHeight="1" x14ac:dyDescent="0.2">
      <c r="A84" s="87" t="str">
        <f t="shared" si="2"/>
        <v>F0004F</v>
      </c>
      <c r="B84" s="69" t="s">
        <v>1398</v>
      </c>
      <c r="C84" s="141"/>
    </row>
    <row r="85" spans="1:9" ht="12.75" customHeight="1" x14ac:dyDescent="0.2">
      <c r="A85" s="87" t="str">
        <f t="shared" si="2"/>
        <v>F00050</v>
      </c>
      <c r="B85" s="70"/>
      <c r="C85" s="84"/>
    </row>
    <row r="86" spans="1:9" ht="12.75" customHeight="1" x14ac:dyDescent="0.2">
      <c r="A86" s="87" t="str">
        <f t="shared" si="2"/>
        <v>F00051</v>
      </c>
      <c r="B86" s="70"/>
      <c r="C86" s="79"/>
    </row>
    <row r="87" spans="1:9" ht="12.75" customHeight="1" x14ac:dyDescent="0.2">
      <c r="A87" s="87" t="str">
        <f t="shared" si="2"/>
        <v>F00052</v>
      </c>
      <c r="B87" s="70"/>
      <c r="C87" s="79"/>
      <c r="D87"/>
      <c r="E87" s="57"/>
      <c r="F87" s="57"/>
      <c r="G87" s="4"/>
      <c r="H87" s="4"/>
      <c r="I87" s="4"/>
    </row>
    <row r="88" spans="1:9" ht="12.75" customHeight="1" x14ac:dyDescent="0.2">
      <c r="A88" s="87" t="str">
        <f t="shared" si="2"/>
        <v>F00053</v>
      </c>
      <c r="B88" s="70"/>
      <c r="C88" s="79"/>
      <c r="D88"/>
      <c r="E88" s="57"/>
      <c r="F88" s="57"/>
      <c r="G88" s="4"/>
      <c r="H88" s="4"/>
      <c r="I88" s="4"/>
    </row>
    <row r="89" spans="1:9" ht="12.75" customHeight="1" x14ac:dyDescent="0.2">
      <c r="A89" s="87" t="str">
        <f t="shared" si="2"/>
        <v>F00054</v>
      </c>
      <c r="B89" s="70"/>
      <c r="C89" s="79"/>
      <c r="D89"/>
      <c r="E89" s="57"/>
      <c r="F89" s="57"/>
      <c r="G89" s="4"/>
      <c r="H89" s="4"/>
      <c r="I89" s="4"/>
    </row>
    <row r="90" spans="1:9" ht="12.75" customHeight="1" x14ac:dyDescent="0.2">
      <c r="A90" s="87" t="str">
        <f t="shared" si="2"/>
        <v>F00055</v>
      </c>
      <c r="B90" s="70"/>
      <c r="C90" s="79"/>
      <c r="D90"/>
      <c r="E90" s="57"/>
      <c r="F90" s="57"/>
      <c r="G90" s="4"/>
      <c r="H90" s="4"/>
      <c r="I90" s="4"/>
    </row>
    <row r="91" spans="1:9" ht="12.75" customHeight="1" x14ac:dyDescent="0.2">
      <c r="A91" s="87" t="str">
        <f t="shared" si="2"/>
        <v>F00056</v>
      </c>
      <c r="B91" s="70"/>
      <c r="C91" s="79"/>
      <c r="D91"/>
      <c r="E91" s="57"/>
      <c r="F91" s="57"/>
      <c r="G91" s="4"/>
      <c r="H91" s="4"/>
      <c r="I91" s="4"/>
    </row>
    <row r="92" spans="1:9" ht="12.75" customHeight="1" x14ac:dyDescent="0.2">
      <c r="A92" s="87" t="str">
        <f t="shared" si="2"/>
        <v>F00057</v>
      </c>
      <c r="B92" s="70"/>
      <c r="C92" s="79"/>
      <c r="D92"/>
      <c r="E92" s="57"/>
      <c r="F92" s="57"/>
      <c r="G92" s="4"/>
      <c r="H92" s="4"/>
      <c r="I92" s="4"/>
    </row>
    <row r="93" spans="1:9" ht="12.75" customHeight="1" x14ac:dyDescent="0.2">
      <c r="A93" s="87" t="str">
        <f t="shared" si="2"/>
        <v>F00058</v>
      </c>
      <c r="B93" s="70"/>
      <c r="C93" s="79"/>
      <c r="D93"/>
      <c r="E93" s="57"/>
      <c r="F93" s="57"/>
      <c r="G93" s="4"/>
      <c r="H93" s="4"/>
      <c r="I93" s="4"/>
    </row>
    <row r="94" spans="1:9" ht="12.75" customHeight="1" x14ac:dyDescent="0.2">
      <c r="A94" s="87" t="str">
        <f t="shared" si="2"/>
        <v>F00059</v>
      </c>
      <c r="B94" s="70"/>
      <c r="C94" s="79"/>
      <c r="D94"/>
      <c r="E94" s="57"/>
      <c r="F94" s="57"/>
      <c r="G94" s="4"/>
      <c r="H94" s="4"/>
      <c r="I94" s="4"/>
    </row>
    <row r="95" spans="1:9" ht="12.75" customHeight="1" x14ac:dyDescent="0.2">
      <c r="A95" s="87" t="str">
        <f t="shared" si="2"/>
        <v>F0005A</v>
      </c>
      <c r="B95" s="70"/>
      <c r="C95" s="79"/>
      <c r="D95"/>
      <c r="E95" s="57"/>
      <c r="F95" s="57"/>
      <c r="G95" s="4"/>
      <c r="H95" s="4"/>
      <c r="I95" s="4"/>
    </row>
    <row r="96" spans="1:9" ht="12.75" customHeight="1" x14ac:dyDescent="0.2">
      <c r="A96" s="87" t="str">
        <f t="shared" si="2"/>
        <v>F0005B</v>
      </c>
      <c r="B96" s="70"/>
      <c r="C96" s="79"/>
      <c r="D96"/>
      <c r="E96" s="57"/>
      <c r="F96" s="57"/>
      <c r="G96" s="4"/>
      <c r="H96" s="4"/>
      <c r="I96" s="4"/>
    </row>
    <row r="97" spans="1:9" ht="12.75" customHeight="1" x14ac:dyDescent="0.2">
      <c r="A97" s="87" t="str">
        <f t="shared" si="2"/>
        <v>F0005C</v>
      </c>
      <c r="B97" s="70"/>
      <c r="C97" s="79"/>
      <c r="D97"/>
      <c r="E97" s="57"/>
      <c r="F97" s="57"/>
      <c r="G97" s="4"/>
      <c r="H97" s="4"/>
      <c r="I97" s="4"/>
    </row>
    <row r="98" spans="1:9" ht="12.75" customHeight="1" x14ac:dyDescent="0.2">
      <c r="A98" s="87" t="str">
        <f t="shared" si="2"/>
        <v>F0005D</v>
      </c>
      <c r="B98" s="70"/>
      <c r="C98" s="79"/>
      <c r="D98"/>
      <c r="E98" s="57"/>
      <c r="F98" s="57"/>
      <c r="G98" s="4"/>
      <c r="H98" s="4"/>
      <c r="I98" s="4"/>
    </row>
    <row r="99" spans="1:9" ht="12.75" customHeight="1" x14ac:dyDescent="0.2">
      <c r="A99" s="87" t="str">
        <f t="shared" si="2"/>
        <v>F0005E</v>
      </c>
      <c r="B99" s="70"/>
      <c r="C99" s="79"/>
      <c r="D99"/>
      <c r="E99" s="57"/>
      <c r="F99" s="57"/>
      <c r="G99" s="4"/>
      <c r="H99" s="4"/>
      <c r="I99" s="4"/>
    </row>
    <row r="100" spans="1:9" ht="12.75" customHeight="1" x14ac:dyDescent="0.2">
      <c r="A100" s="87" t="str">
        <f t="shared" si="2"/>
        <v>F0005F</v>
      </c>
      <c r="B100" s="70"/>
      <c r="C100" s="79"/>
      <c r="D100"/>
      <c r="E100" s="57"/>
      <c r="F100" s="57"/>
      <c r="G100" s="4"/>
      <c r="H100" s="4"/>
      <c r="I100" s="4"/>
    </row>
    <row r="101" spans="1:9" ht="12.75" customHeight="1" x14ac:dyDescent="0.2">
      <c r="A101" s="87" t="str">
        <f t="shared" si="2"/>
        <v>F00060</v>
      </c>
      <c r="B101" s="70"/>
      <c r="C101" s="79"/>
      <c r="D101"/>
      <c r="E101" s="57"/>
      <c r="F101" s="57"/>
      <c r="G101" s="4"/>
      <c r="H101" s="4"/>
      <c r="I101" s="4"/>
    </row>
    <row r="102" spans="1:9" ht="12.75" customHeight="1" x14ac:dyDescent="0.2">
      <c r="A102" s="87" t="str">
        <f t="shared" si="2"/>
        <v>F00061</v>
      </c>
      <c r="B102" s="70"/>
      <c r="C102" s="79"/>
      <c r="D102"/>
      <c r="E102" s="57"/>
      <c r="F102" s="57"/>
      <c r="G102" s="4"/>
      <c r="H102" s="4"/>
      <c r="I102" s="4"/>
    </row>
    <row r="103" spans="1:9" ht="12.75" customHeight="1" x14ac:dyDescent="0.2">
      <c r="A103" s="87" t="str">
        <f t="shared" si="2"/>
        <v>F00062</v>
      </c>
      <c r="B103" s="70"/>
      <c r="C103" s="79"/>
      <c r="D103"/>
      <c r="E103" s="57"/>
      <c r="F103" s="57"/>
      <c r="G103" s="4"/>
      <c r="H103" s="4"/>
      <c r="I103" s="4"/>
    </row>
    <row r="104" spans="1:9" ht="12.75" customHeight="1" x14ac:dyDescent="0.2">
      <c r="A104" s="87" t="str">
        <f t="shared" si="2"/>
        <v>F00063</v>
      </c>
      <c r="B104" s="70"/>
      <c r="C104" s="79"/>
      <c r="D104"/>
      <c r="E104" s="57"/>
      <c r="F104" s="57"/>
      <c r="G104" s="4"/>
      <c r="H104" s="4"/>
      <c r="I104" s="4"/>
    </row>
    <row r="105" spans="1:9" ht="12.75" customHeight="1" x14ac:dyDescent="0.2">
      <c r="A105" s="87" t="str">
        <f t="shared" si="2"/>
        <v>F00064</v>
      </c>
      <c r="B105" s="70"/>
      <c r="C105" s="79"/>
      <c r="D105"/>
      <c r="E105" s="57"/>
      <c r="F105" s="57"/>
      <c r="G105" s="4"/>
      <c r="H105" s="4"/>
      <c r="I105" s="4"/>
    </row>
    <row r="106" spans="1:9" ht="12.75" customHeight="1" x14ac:dyDescent="0.2">
      <c r="A106" s="87" t="str">
        <f t="shared" si="2"/>
        <v>F00065</v>
      </c>
      <c r="B106" s="70"/>
      <c r="C106" s="79"/>
      <c r="D106"/>
      <c r="E106" s="57"/>
      <c r="F106" s="57"/>
      <c r="G106" s="4"/>
      <c r="H106" s="4"/>
      <c r="I106" s="4"/>
    </row>
    <row r="107" spans="1:9" ht="12.75" customHeight="1" x14ac:dyDescent="0.2">
      <c r="A107" s="87" t="str">
        <f t="shared" si="2"/>
        <v>F00066</v>
      </c>
      <c r="B107" s="70"/>
      <c r="C107" s="79"/>
      <c r="D107"/>
      <c r="E107" s="57"/>
      <c r="F107" s="57"/>
      <c r="G107" s="4"/>
      <c r="H107" s="4"/>
      <c r="I107" s="4"/>
    </row>
    <row r="108" spans="1:9" ht="12.75" customHeight="1" x14ac:dyDescent="0.2">
      <c r="A108" s="87" t="str">
        <f t="shared" si="2"/>
        <v>F00067</v>
      </c>
      <c r="B108" s="70"/>
      <c r="C108" s="79"/>
      <c r="D108"/>
      <c r="E108" s="57"/>
      <c r="F108" s="57"/>
      <c r="G108" s="4"/>
      <c r="H108" s="4"/>
      <c r="I108" s="4"/>
    </row>
    <row r="109" spans="1:9" ht="12.75" customHeight="1" x14ac:dyDescent="0.2">
      <c r="A109" s="87" t="str">
        <f t="shared" si="2"/>
        <v>F00068</v>
      </c>
      <c r="B109" s="70"/>
      <c r="C109" s="79"/>
      <c r="D109"/>
      <c r="E109" s="57"/>
      <c r="F109" s="57"/>
      <c r="G109" s="4"/>
      <c r="H109" s="4"/>
      <c r="I109" s="4"/>
    </row>
    <row r="110" spans="1:9" ht="12.75" customHeight="1" x14ac:dyDescent="0.2">
      <c r="A110" s="87" t="str">
        <f t="shared" si="2"/>
        <v>F00069</v>
      </c>
      <c r="B110" s="70"/>
      <c r="C110" s="79"/>
      <c r="D110"/>
      <c r="E110" s="57"/>
      <c r="F110" s="57"/>
      <c r="G110" s="4"/>
      <c r="H110" s="4"/>
      <c r="I110" s="4"/>
    </row>
    <row r="111" spans="1:9" ht="12.75" customHeight="1" x14ac:dyDescent="0.2">
      <c r="A111" s="87" t="str">
        <f t="shared" si="2"/>
        <v>F0006A</v>
      </c>
      <c r="B111" s="70"/>
      <c r="C111" s="79"/>
      <c r="D111"/>
      <c r="E111" s="57"/>
      <c r="F111" s="57"/>
      <c r="G111" s="4"/>
      <c r="H111" s="4"/>
      <c r="I111" s="4"/>
    </row>
    <row r="112" spans="1:9" ht="12.75" customHeight="1" x14ac:dyDescent="0.2">
      <c r="A112" s="87" t="str">
        <f t="shared" si="2"/>
        <v>F0006B</v>
      </c>
      <c r="B112" s="70"/>
      <c r="C112" s="79"/>
      <c r="D112"/>
      <c r="E112" s="57"/>
      <c r="F112" s="57"/>
      <c r="G112" s="4"/>
      <c r="H112" s="4"/>
      <c r="I112" s="4"/>
    </row>
    <row r="113" spans="1:9" ht="12.75" customHeight="1" x14ac:dyDescent="0.2">
      <c r="A113" s="87" t="str">
        <f t="shared" si="2"/>
        <v>F0006C</v>
      </c>
      <c r="B113" s="70"/>
      <c r="C113" s="79"/>
      <c r="D113"/>
      <c r="E113" s="57"/>
      <c r="F113" s="57"/>
      <c r="G113" s="4"/>
      <c r="H113" s="4"/>
      <c r="I113" s="4"/>
    </row>
    <row r="114" spans="1:9" ht="12.75" customHeight="1" x14ac:dyDescent="0.2">
      <c r="A114" s="87" t="str">
        <f t="shared" si="2"/>
        <v>F0006D</v>
      </c>
      <c r="B114" s="70"/>
      <c r="C114" s="79"/>
      <c r="D114"/>
      <c r="E114" s="57"/>
      <c r="F114" s="57"/>
      <c r="G114" s="4"/>
      <c r="H114" s="4"/>
      <c r="I114" s="4"/>
    </row>
    <row r="115" spans="1:9" ht="12.75" customHeight="1" x14ac:dyDescent="0.2">
      <c r="A115" s="87" t="str">
        <f t="shared" si="2"/>
        <v>F0006E</v>
      </c>
      <c r="B115" s="70"/>
      <c r="C115" s="79"/>
      <c r="D115"/>
      <c r="E115" s="57"/>
      <c r="F115" s="57"/>
      <c r="G115" s="4"/>
      <c r="H115" s="4"/>
      <c r="I115" s="4"/>
    </row>
    <row r="116" spans="1:9" ht="12.75" customHeight="1" x14ac:dyDescent="0.2">
      <c r="A116" s="87" t="str">
        <f t="shared" si="2"/>
        <v>F0006F</v>
      </c>
      <c r="B116" s="70"/>
      <c r="C116" s="79"/>
      <c r="D116"/>
      <c r="E116" s="57"/>
      <c r="F116" s="57"/>
      <c r="G116" s="4"/>
      <c r="H116" s="4"/>
      <c r="I116" s="4"/>
    </row>
    <row r="117" spans="1:9" ht="12.75" customHeight="1" x14ac:dyDescent="0.2">
      <c r="A117" s="87" t="str">
        <f t="shared" si="2"/>
        <v>F00070</v>
      </c>
      <c r="B117" s="70"/>
      <c r="C117" s="79"/>
      <c r="D117"/>
      <c r="E117" s="57"/>
      <c r="F117" s="57"/>
      <c r="G117" s="4"/>
      <c r="H117" s="4"/>
      <c r="I117" s="4"/>
    </row>
    <row r="118" spans="1:9" ht="12.75" customHeight="1" x14ac:dyDescent="0.2">
      <c r="A118" s="87" t="str">
        <f t="shared" si="2"/>
        <v>F00071</v>
      </c>
      <c r="B118" s="70"/>
      <c r="C118" s="79"/>
      <c r="D118"/>
      <c r="E118" s="57"/>
      <c r="F118" s="57"/>
      <c r="G118" s="4"/>
      <c r="H118" s="4"/>
      <c r="I118" s="4"/>
    </row>
    <row r="119" spans="1:9" ht="12.75" customHeight="1" x14ac:dyDescent="0.2">
      <c r="A119" s="87" t="str">
        <f t="shared" si="2"/>
        <v>F00072</v>
      </c>
      <c r="B119" s="70"/>
      <c r="C119" s="79"/>
      <c r="D119"/>
      <c r="E119" s="57"/>
      <c r="F119" s="57"/>
      <c r="G119" s="4"/>
      <c r="H119" s="4"/>
      <c r="I119" s="4"/>
    </row>
    <row r="120" spans="1:9" ht="12.75" customHeight="1" x14ac:dyDescent="0.2">
      <c r="A120" s="87" t="str">
        <f t="shared" si="2"/>
        <v>F00073</v>
      </c>
      <c r="B120" s="70"/>
      <c r="C120" s="79"/>
      <c r="D120"/>
      <c r="E120" s="57"/>
      <c r="F120" s="57"/>
      <c r="G120" s="4"/>
      <c r="H120" s="4"/>
      <c r="I120" s="4"/>
    </row>
    <row r="121" spans="1:9" ht="12.75" customHeight="1" x14ac:dyDescent="0.2">
      <c r="A121" s="87" t="str">
        <f t="shared" si="2"/>
        <v>F00074</v>
      </c>
      <c r="B121" s="70"/>
      <c r="C121" s="79"/>
      <c r="D121"/>
      <c r="E121" s="57"/>
      <c r="F121" s="57"/>
      <c r="G121" s="4"/>
      <c r="H121" s="4"/>
      <c r="I121" s="4"/>
    </row>
    <row r="122" spans="1:9" ht="12.75" customHeight="1" x14ac:dyDescent="0.2">
      <c r="A122" s="87" t="str">
        <f t="shared" si="2"/>
        <v>F00075</v>
      </c>
      <c r="B122" s="70"/>
      <c r="C122" s="79"/>
      <c r="D122"/>
      <c r="E122" s="57"/>
      <c r="F122" s="57"/>
      <c r="G122" s="4"/>
      <c r="H122" s="4"/>
      <c r="I122" s="4"/>
    </row>
    <row r="123" spans="1:9" ht="12.75" customHeight="1" x14ac:dyDescent="0.2">
      <c r="A123" s="87" t="str">
        <f t="shared" si="2"/>
        <v>F00076</v>
      </c>
      <c r="B123" s="70"/>
      <c r="C123" s="79"/>
      <c r="D123"/>
      <c r="E123" s="57"/>
      <c r="F123" s="57"/>
      <c r="G123" s="4"/>
      <c r="H123" s="4"/>
      <c r="I123" s="4"/>
    </row>
    <row r="124" spans="1:9" ht="12.75" customHeight="1" x14ac:dyDescent="0.2">
      <c r="A124" s="87" t="str">
        <f t="shared" si="2"/>
        <v>F00077</v>
      </c>
      <c r="B124" s="70"/>
      <c r="C124" s="79"/>
      <c r="D124"/>
      <c r="E124" s="57"/>
      <c r="F124" s="57"/>
      <c r="G124" s="4"/>
      <c r="H124" s="4"/>
      <c r="I124" s="4"/>
    </row>
    <row r="125" spans="1:9" ht="12.75" customHeight="1" x14ac:dyDescent="0.2">
      <c r="A125" s="87" t="str">
        <f t="shared" si="2"/>
        <v>F00078</v>
      </c>
      <c r="B125" s="70"/>
      <c r="C125" s="79"/>
      <c r="D125"/>
      <c r="E125" s="57"/>
      <c r="F125" s="57"/>
      <c r="G125" s="4"/>
      <c r="H125" s="4"/>
      <c r="I125" s="4"/>
    </row>
    <row r="126" spans="1:9" ht="12.75" customHeight="1" x14ac:dyDescent="0.2">
      <c r="A126" s="87" t="str">
        <f t="shared" si="2"/>
        <v>F00079</v>
      </c>
      <c r="B126" s="70"/>
      <c r="C126" s="79"/>
      <c r="D126"/>
      <c r="E126" s="57"/>
      <c r="F126" s="57"/>
      <c r="G126" s="4"/>
      <c r="H126" s="4"/>
      <c r="I126" s="4"/>
    </row>
    <row r="127" spans="1:9" ht="12.75" customHeight="1" x14ac:dyDescent="0.2">
      <c r="A127" s="87" t="str">
        <f t="shared" si="2"/>
        <v>F0007A</v>
      </c>
      <c r="B127" s="70"/>
      <c r="C127" s="79"/>
      <c r="D127"/>
      <c r="E127" s="57"/>
      <c r="F127" s="57"/>
      <c r="G127" s="4"/>
      <c r="H127" s="4"/>
      <c r="I127" s="4"/>
    </row>
    <row r="128" spans="1:9" ht="12.75" customHeight="1" x14ac:dyDescent="0.2">
      <c r="A128" s="87" t="str">
        <f t="shared" si="2"/>
        <v>F0007B</v>
      </c>
      <c r="B128" s="70"/>
      <c r="C128" s="79"/>
      <c r="D128"/>
      <c r="E128" s="57"/>
      <c r="F128" s="57"/>
      <c r="G128" s="4"/>
      <c r="H128" s="4"/>
      <c r="I128" s="4"/>
    </row>
    <row r="129" spans="1:9" ht="12.75" customHeight="1" x14ac:dyDescent="0.2">
      <c r="A129" s="87" t="str">
        <f t="shared" si="2"/>
        <v>F0007C</v>
      </c>
      <c r="B129" s="70"/>
      <c r="C129" s="79"/>
      <c r="D129"/>
      <c r="E129" s="57"/>
      <c r="F129" s="57"/>
      <c r="G129" s="4"/>
      <c r="H129" s="4"/>
      <c r="I129" s="4"/>
    </row>
    <row r="130" spans="1:9" ht="12.75" customHeight="1" x14ac:dyDescent="0.2">
      <c r="A130" s="87" t="str">
        <f t="shared" si="2"/>
        <v>F0007D</v>
      </c>
      <c r="B130" s="70"/>
      <c r="C130" s="79"/>
      <c r="D130"/>
      <c r="E130" s="57"/>
      <c r="F130" s="57"/>
      <c r="G130" s="4"/>
      <c r="H130" s="4"/>
      <c r="I130" s="4"/>
    </row>
    <row r="131" spans="1:9" ht="12.75" customHeight="1" x14ac:dyDescent="0.2">
      <c r="A131" s="87" t="str">
        <f t="shared" si="2"/>
        <v>F0007E</v>
      </c>
      <c r="B131" s="70"/>
      <c r="C131" s="79"/>
      <c r="D131"/>
      <c r="E131" s="57"/>
      <c r="F131" s="57"/>
      <c r="G131" s="4"/>
      <c r="H131" s="4"/>
      <c r="I131" s="4"/>
    </row>
    <row r="132" spans="1:9" ht="12.75" customHeight="1" x14ac:dyDescent="0.2">
      <c r="A132" s="87" t="str">
        <f t="shared" si="2"/>
        <v>F0007F</v>
      </c>
      <c r="B132" s="70"/>
      <c r="C132" s="95"/>
      <c r="D132"/>
      <c r="E132" s="57"/>
      <c r="F132" s="57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5" t="s">
        <v>1292</v>
      </c>
      <c r="B135" s="88"/>
    </row>
    <row r="136" spans="1:9" ht="12.75" customHeight="1" x14ac:dyDescent="0.2">
      <c r="A136" s="87" t="str">
        <f>DEC2HEX(HEX2DEC(A132)+1,6)</f>
        <v>F00080</v>
      </c>
      <c r="B136" s="70"/>
      <c r="C136" s="84"/>
      <c r="D136"/>
      <c r="E136" s="80"/>
    </row>
    <row r="137" spans="1:9" ht="12.75" customHeight="1" x14ac:dyDescent="0.2">
      <c r="A137" s="87" t="str">
        <f t="shared" ref="A137:A199" si="3">DEC2HEX(HEX2DEC(A136)+1,6)</f>
        <v>F00081</v>
      </c>
      <c r="B137" s="70"/>
      <c r="C137" s="79"/>
      <c r="D137"/>
      <c r="E137" s="57"/>
      <c r="F137" s="57"/>
      <c r="G137" s="4"/>
      <c r="H137" s="4"/>
      <c r="I137" s="4"/>
    </row>
    <row r="138" spans="1:9" ht="12.75" customHeight="1" x14ac:dyDescent="0.2">
      <c r="A138" s="87" t="str">
        <f t="shared" si="3"/>
        <v>F00082</v>
      </c>
      <c r="B138" s="70"/>
      <c r="C138" s="79"/>
      <c r="D138"/>
      <c r="E138" s="57"/>
      <c r="F138" s="57"/>
      <c r="G138" s="4"/>
      <c r="H138" s="4"/>
      <c r="I138" s="4"/>
    </row>
    <row r="139" spans="1:9" ht="12.75" customHeight="1" x14ac:dyDescent="0.2">
      <c r="A139" s="87" t="str">
        <f t="shared" si="3"/>
        <v>F00083</v>
      </c>
      <c r="B139" s="70"/>
      <c r="C139" s="79"/>
      <c r="D139"/>
      <c r="E139" s="57"/>
      <c r="F139" s="57"/>
      <c r="G139" s="4"/>
      <c r="H139" s="4"/>
      <c r="I139" s="4"/>
    </row>
    <row r="140" spans="1:9" ht="12.75" customHeight="1" x14ac:dyDescent="0.2">
      <c r="A140" s="87" t="str">
        <f t="shared" si="3"/>
        <v>F00084</v>
      </c>
      <c r="B140" s="70"/>
      <c r="C140" s="79"/>
      <c r="D140"/>
      <c r="E140" s="80"/>
      <c r="F140" s="57"/>
      <c r="G140" s="4"/>
      <c r="H140" s="4"/>
      <c r="I140" s="4"/>
    </row>
    <row r="141" spans="1:9" ht="12.75" customHeight="1" x14ac:dyDescent="0.2">
      <c r="A141" s="87" t="str">
        <f t="shared" si="3"/>
        <v>F00085</v>
      </c>
      <c r="B141" s="70"/>
      <c r="C141" s="79"/>
      <c r="D141"/>
      <c r="E141" s="57"/>
      <c r="F141" s="57"/>
      <c r="G141" s="4"/>
      <c r="H141" s="4"/>
      <c r="I141" s="4"/>
    </row>
    <row r="142" spans="1:9" ht="12.75" customHeight="1" x14ac:dyDescent="0.2">
      <c r="A142" s="87" t="str">
        <f t="shared" si="3"/>
        <v>F00086</v>
      </c>
      <c r="B142" s="70"/>
      <c r="C142" s="79"/>
      <c r="D142"/>
      <c r="E142" s="57"/>
      <c r="F142" s="57"/>
      <c r="G142" s="4"/>
      <c r="H142" s="4"/>
      <c r="I142" s="4"/>
    </row>
    <row r="143" spans="1:9" ht="12.75" customHeight="1" x14ac:dyDescent="0.2">
      <c r="A143" s="87" t="str">
        <f t="shared" si="3"/>
        <v>F00087</v>
      </c>
      <c r="B143" s="70"/>
      <c r="C143" s="79"/>
      <c r="D143"/>
      <c r="E143" s="57"/>
      <c r="F143" s="57"/>
      <c r="G143" s="4"/>
      <c r="H143" s="4"/>
      <c r="I143" s="4"/>
    </row>
    <row r="144" spans="1:9" ht="12.75" customHeight="1" x14ac:dyDescent="0.2">
      <c r="A144" s="87" t="str">
        <f t="shared" si="3"/>
        <v>F00088</v>
      </c>
      <c r="B144" s="70"/>
      <c r="C144" s="79"/>
      <c r="D144"/>
      <c r="E144" s="80"/>
      <c r="F144" s="57"/>
      <c r="G144" s="4"/>
      <c r="H144" s="4"/>
      <c r="I144" s="4"/>
    </row>
    <row r="145" spans="1:12" ht="12.75" customHeight="1" x14ac:dyDescent="0.2">
      <c r="A145" s="87" t="str">
        <f t="shared" si="3"/>
        <v>F00089</v>
      </c>
      <c r="B145" s="70"/>
      <c r="C145" s="79"/>
      <c r="D145"/>
      <c r="E145" s="57"/>
      <c r="F145" s="57"/>
      <c r="G145" s="4"/>
      <c r="H145" s="4"/>
      <c r="I145" s="4"/>
    </row>
    <row r="146" spans="1:12" ht="12.75" customHeight="1" x14ac:dyDescent="0.2">
      <c r="A146" s="87" t="str">
        <f t="shared" si="3"/>
        <v>F0008A</v>
      </c>
      <c r="B146" s="70"/>
      <c r="C146" s="79"/>
      <c r="D146"/>
      <c r="E146" s="57"/>
      <c r="F146" s="57"/>
      <c r="G146" s="4"/>
      <c r="H146" s="4"/>
      <c r="I146" s="4"/>
    </row>
    <row r="147" spans="1:12" ht="12.75" customHeight="1" x14ac:dyDescent="0.2">
      <c r="A147" s="87" t="str">
        <f t="shared" si="3"/>
        <v>F0008B</v>
      </c>
      <c r="B147" s="70"/>
      <c r="C147" s="79"/>
      <c r="D147"/>
      <c r="E147" s="57"/>
      <c r="F147" s="57"/>
      <c r="G147" s="4"/>
      <c r="H147" s="4"/>
      <c r="I147" s="4"/>
    </row>
    <row r="148" spans="1:12" ht="12.75" customHeight="1" x14ac:dyDescent="0.2">
      <c r="A148" s="87" t="str">
        <f t="shared" si="3"/>
        <v>F0008C</v>
      </c>
      <c r="B148" s="70"/>
      <c r="C148" s="79"/>
      <c r="D148"/>
      <c r="E148" s="80"/>
      <c r="F148" s="57"/>
      <c r="G148" s="4"/>
      <c r="H148" s="4"/>
      <c r="I148" s="4"/>
    </row>
    <row r="149" spans="1:12" ht="12.75" customHeight="1" x14ac:dyDescent="0.2">
      <c r="A149" s="87" t="str">
        <f t="shared" si="3"/>
        <v>F0008D</v>
      </c>
      <c r="B149" s="70"/>
      <c r="C149" s="79"/>
      <c r="D149"/>
      <c r="E149" s="57"/>
      <c r="F149" s="57"/>
      <c r="G149" s="4"/>
      <c r="H149" s="4"/>
      <c r="I149" s="4"/>
    </row>
    <row r="150" spans="1:12" ht="12.75" customHeight="1" x14ac:dyDescent="0.2">
      <c r="A150" s="87" t="str">
        <f t="shared" si="3"/>
        <v>F0008E</v>
      </c>
      <c r="B150" s="70"/>
      <c r="C150" s="79"/>
      <c r="D150"/>
      <c r="E150" s="57"/>
      <c r="F150" s="57"/>
      <c r="G150" s="4"/>
      <c r="H150" s="4"/>
      <c r="I150" s="4"/>
    </row>
    <row r="151" spans="1:12" ht="12.75" customHeight="1" x14ac:dyDescent="0.2">
      <c r="A151" s="87" t="str">
        <f t="shared" si="3"/>
        <v>F0008F</v>
      </c>
      <c r="B151" s="70"/>
      <c r="C151" s="79"/>
      <c r="D151"/>
      <c r="E151" s="57"/>
      <c r="F151" s="57"/>
      <c r="G151" s="78"/>
      <c r="H151" s="78"/>
      <c r="I151" s="78"/>
      <c r="J151" s="57"/>
      <c r="K151" s="57"/>
      <c r="L151" s="57"/>
    </row>
    <row r="152" spans="1:12" ht="12.75" customHeight="1" x14ac:dyDescent="0.2">
      <c r="A152" s="87" t="str">
        <f t="shared" si="3"/>
        <v>F00090</v>
      </c>
      <c r="B152" s="70"/>
      <c r="C152" s="79"/>
      <c r="D152"/>
      <c r="E152" s="80"/>
      <c r="F152" s="57"/>
      <c r="G152" s="57"/>
      <c r="H152" s="57"/>
      <c r="I152" s="57"/>
      <c r="J152" s="57"/>
      <c r="K152" s="57"/>
      <c r="L152" s="57"/>
    </row>
    <row r="153" spans="1:12" ht="12.75" customHeight="1" x14ac:dyDescent="0.2">
      <c r="A153" s="87" t="str">
        <f t="shared" si="3"/>
        <v>F00091</v>
      </c>
      <c r="B153" s="70"/>
      <c r="C153" s="79"/>
      <c r="D153"/>
      <c r="E153" s="57"/>
      <c r="F153" s="57"/>
      <c r="G153" s="78"/>
      <c r="H153" s="78"/>
      <c r="I153" s="78"/>
      <c r="J153" s="57"/>
      <c r="K153" s="57"/>
      <c r="L153" s="57"/>
    </row>
    <row r="154" spans="1:12" ht="12.75" customHeight="1" x14ac:dyDescent="0.2">
      <c r="A154" s="87" t="str">
        <f t="shared" si="3"/>
        <v>F00092</v>
      </c>
      <c r="B154" s="70"/>
      <c r="C154" s="79"/>
      <c r="D154"/>
      <c r="E154" s="80"/>
      <c r="F154" s="57"/>
      <c r="G154" s="78"/>
      <c r="H154" s="78"/>
      <c r="I154" s="78"/>
      <c r="J154" s="57"/>
      <c r="K154" s="57"/>
      <c r="L154" s="57"/>
    </row>
    <row r="155" spans="1:12" ht="12.75" customHeight="1" x14ac:dyDescent="0.2">
      <c r="A155" s="87" t="str">
        <f t="shared" si="3"/>
        <v>F00093</v>
      </c>
      <c r="B155" s="70"/>
      <c r="C155" s="79"/>
      <c r="D155"/>
      <c r="E155" s="57"/>
      <c r="F155" s="57"/>
      <c r="G155" s="78"/>
      <c r="H155" s="78"/>
      <c r="I155" s="78"/>
      <c r="J155" s="57"/>
      <c r="K155" s="57"/>
      <c r="L155" s="57"/>
    </row>
    <row r="156" spans="1:12" ht="12.75" customHeight="1" x14ac:dyDescent="0.2">
      <c r="A156" s="87" t="str">
        <f t="shared" si="3"/>
        <v>F00094</v>
      </c>
      <c r="B156" s="70"/>
      <c r="C156" s="79"/>
      <c r="D156"/>
      <c r="E156" s="57"/>
      <c r="F156" s="57"/>
      <c r="G156" s="78"/>
      <c r="H156" s="78"/>
      <c r="I156" s="78"/>
      <c r="J156" s="57"/>
      <c r="K156" s="57"/>
      <c r="L156" s="57"/>
    </row>
    <row r="157" spans="1:12" ht="12.75" customHeight="1" x14ac:dyDescent="0.2">
      <c r="A157" s="87" t="str">
        <f t="shared" si="3"/>
        <v>F00095</v>
      </c>
      <c r="B157" s="70"/>
      <c r="C157" s="79"/>
      <c r="D157"/>
      <c r="E157" s="57"/>
      <c r="F157" s="57"/>
      <c r="G157" s="78"/>
      <c r="H157" s="78"/>
      <c r="I157" s="78"/>
      <c r="J157" s="57"/>
      <c r="K157" s="57"/>
      <c r="L157" s="57"/>
    </row>
    <row r="158" spans="1:12" ht="12.75" customHeight="1" x14ac:dyDescent="0.2">
      <c r="A158" s="87" t="str">
        <f t="shared" si="3"/>
        <v>F00096</v>
      </c>
      <c r="B158" s="70"/>
      <c r="C158" s="79"/>
      <c r="D158"/>
      <c r="E158" s="80"/>
      <c r="F158" s="57"/>
      <c r="G158" s="4"/>
      <c r="H158" s="4"/>
      <c r="I158" s="4"/>
    </row>
    <row r="159" spans="1:12" ht="12.75" customHeight="1" x14ac:dyDescent="0.2">
      <c r="A159" s="87" t="str">
        <f t="shared" si="3"/>
        <v>F00097</v>
      </c>
      <c r="B159" s="70"/>
      <c r="C159" s="79"/>
      <c r="D159"/>
      <c r="E159" s="57"/>
      <c r="F159" s="57"/>
      <c r="G159" s="4"/>
      <c r="H159" s="4"/>
      <c r="I159" s="4"/>
    </row>
    <row r="160" spans="1:12" ht="12.75" customHeight="1" x14ac:dyDescent="0.2">
      <c r="A160" s="87" t="str">
        <f t="shared" si="3"/>
        <v>F00098</v>
      </c>
      <c r="B160" s="70"/>
      <c r="C160" s="79"/>
      <c r="F160" s="57"/>
      <c r="G160" s="4"/>
      <c r="H160" s="4"/>
      <c r="I160" s="4"/>
    </row>
    <row r="161" spans="1:9" ht="12.75" customHeight="1" x14ac:dyDescent="0.2">
      <c r="A161" s="87" t="str">
        <f t="shared" si="3"/>
        <v>F00099</v>
      </c>
      <c r="B161" s="70"/>
      <c r="C161" s="79"/>
      <c r="D161"/>
      <c r="F161" s="57"/>
      <c r="G161" s="4"/>
      <c r="H161" s="4"/>
      <c r="I161" s="4"/>
    </row>
    <row r="162" spans="1:9" ht="12.75" customHeight="1" x14ac:dyDescent="0.2">
      <c r="A162" s="87" t="str">
        <f t="shared" si="3"/>
        <v>F0009A</v>
      </c>
      <c r="B162" s="70"/>
      <c r="C162" s="79"/>
      <c r="D162"/>
      <c r="E162" s="80"/>
      <c r="F162" s="57"/>
      <c r="G162" s="4"/>
      <c r="H162" s="4"/>
      <c r="I162" s="4"/>
    </row>
    <row r="163" spans="1:9" ht="12.75" customHeight="1" x14ac:dyDescent="0.2">
      <c r="A163" s="87" t="str">
        <f t="shared" si="3"/>
        <v>F0009B</v>
      </c>
      <c r="B163" s="70"/>
      <c r="C163" s="79"/>
      <c r="D163"/>
      <c r="E163" s="57"/>
      <c r="F163" s="57"/>
      <c r="G163" s="4"/>
      <c r="H163" s="4"/>
      <c r="I163" s="4"/>
    </row>
    <row r="164" spans="1:9" ht="12.75" customHeight="1" x14ac:dyDescent="0.2">
      <c r="A164" s="87" t="str">
        <f t="shared" si="3"/>
        <v>F0009C</v>
      </c>
      <c r="B164" s="70"/>
      <c r="C164" s="79"/>
      <c r="D164"/>
      <c r="E164" s="57"/>
      <c r="F164" s="57"/>
      <c r="G164" s="4"/>
      <c r="H164" s="4"/>
      <c r="I164" s="4"/>
    </row>
    <row r="165" spans="1:9" ht="12.75" customHeight="1" x14ac:dyDescent="0.2">
      <c r="A165" s="87" t="str">
        <f t="shared" si="3"/>
        <v>F0009D</v>
      </c>
      <c r="B165" s="70"/>
      <c r="C165" s="79"/>
      <c r="D165"/>
      <c r="E165" s="57"/>
      <c r="F165" s="57"/>
      <c r="G165" s="4"/>
      <c r="H165" s="4"/>
      <c r="I165" s="4"/>
    </row>
    <row r="166" spans="1:9" ht="12.75" customHeight="1" x14ac:dyDescent="0.2">
      <c r="A166" s="87" t="str">
        <f t="shared" si="3"/>
        <v>F0009E</v>
      </c>
      <c r="B166" s="70"/>
      <c r="C166" s="79"/>
      <c r="D166"/>
      <c r="E166" s="80"/>
      <c r="F166" s="57"/>
      <c r="G166" s="4"/>
      <c r="H166" s="4"/>
      <c r="I166" s="4"/>
    </row>
    <row r="167" spans="1:9" ht="12.75" customHeight="1" x14ac:dyDescent="0.2">
      <c r="A167" s="87" t="str">
        <f t="shared" si="3"/>
        <v>F0009F</v>
      </c>
      <c r="B167" s="70"/>
      <c r="C167" s="79"/>
      <c r="D167"/>
      <c r="E167" s="57"/>
      <c r="F167" s="57"/>
      <c r="G167" s="4"/>
      <c r="H167" s="4"/>
      <c r="I167" s="4"/>
    </row>
    <row r="168" spans="1:9" ht="12.75" customHeight="1" x14ac:dyDescent="0.2">
      <c r="A168" s="87" t="str">
        <f t="shared" si="3"/>
        <v>F000A0</v>
      </c>
      <c r="B168" s="70"/>
      <c r="C168" s="79"/>
      <c r="D168"/>
      <c r="E168" s="67"/>
      <c r="F168" s="57"/>
      <c r="G168" s="4"/>
      <c r="H168" s="4"/>
      <c r="I168" s="4"/>
    </row>
    <row r="169" spans="1:9" ht="12.75" customHeight="1" x14ac:dyDescent="0.2">
      <c r="A169" s="87" t="str">
        <f t="shared" si="3"/>
        <v>F000A1</v>
      </c>
      <c r="B169" s="70"/>
      <c r="C169" s="79"/>
      <c r="D169"/>
      <c r="E169" s="57"/>
      <c r="F169" s="57"/>
      <c r="G169" s="4"/>
      <c r="H169" s="4"/>
      <c r="I169" s="4"/>
    </row>
    <row r="170" spans="1:9" ht="12.75" customHeight="1" x14ac:dyDescent="0.2">
      <c r="A170" s="87" t="str">
        <f t="shared" si="3"/>
        <v>F000A2</v>
      </c>
      <c r="B170" s="70"/>
      <c r="C170" s="79"/>
      <c r="D170"/>
      <c r="E170" s="80"/>
      <c r="F170" s="57"/>
      <c r="G170" s="4"/>
      <c r="H170" s="4"/>
      <c r="I170" s="4"/>
    </row>
    <row r="171" spans="1:9" ht="12.75" customHeight="1" x14ac:dyDescent="0.2">
      <c r="A171" s="87" t="str">
        <f t="shared" si="3"/>
        <v>F000A3</v>
      </c>
      <c r="B171" s="70"/>
      <c r="C171" s="79"/>
      <c r="D171"/>
      <c r="E171" s="57"/>
      <c r="F171" s="57"/>
      <c r="G171" s="4"/>
      <c r="H171" s="4"/>
      <c r="I171" s="4"/>
    </row>
    <row r="172" spans="1:9" ht="12.75" customHeight="1" x14ac:dyDescent="0.2">
      <c r="A172" s="87" t="str">
        <f t="shared" si="3"/>
        <v>F000A4</v>
      </c>
      <c r="B172" s="70"/>
      <c r="C172" s="81"/>
      <c r="D172"/>
      <c r="E172" s="67"/>
      <c r="F172" s="57"/>
      <c r="G172" s="4"/>
      <c r="H172" s="4"/>
      <c r="I172" s="4"/>
    </row>
    <row r="173" spans="1:9" ht="12.75" customHeight="1" x14ac:dyDescent="0.2">
      <c r="A173" s="87" t="str">
        <f t="shared" si="3"/>
        <v>F000A5</v>
      </c>
      <c r="B173" s="70"/>
      <c r="C173" s="81"/>
      <c r="D173"/>
      <c r="E173" s="57"/>
      <c r="F173" s="57"/>
      <c r="G173" s="4"/>
      <c r="H173" s="4"/>
      <c r="I173" s="4"/>
    </row>
    <row r="174" spans="1:9" ht="12.75" customHeight="1" x14ac:dyDescent="0.2">
      <c r="A174" s="87" t="str">
        <f t="shared" si="3"/>
        <v>F000A6</v>
      </c>
      <c r="B174" s="70"/>
      <c r="C174" s="81"/>
      <c r="D174"/>
      <c r="E174" s="57"/>
      <c r="F174" s="57"/>
      <c r="G174" s="4"/>
      <c r="H174" s="4"/>
      <c r="I174" s="4"/>
    </row>
    <row r="175" spans="1:9" ht="12.75" customHeight="1" x14ac:dyDescent="0.2">
      <c r="A175" s="87" t="str">
        <f t="shared" si="3"/>
        <v>F000A7</v>
      </c>
      <c r="B175" s="70"/>
      <c r="C175" s="81"/>
      <c r="D175"/>
      <c r="E175" s="57"/>
      <c r="F175" s="57"/>
      <c r="G175" s="4"/>
      <c r="H175" s="4"/>
      <c r="I175" s="4"/>
    </row>
    <row r="176" spans="1:9" ht="12.75" customHeight="1" x14ac:dyDescent="0.2">
      <c r="A176" s="87" t="str">
        <f t="shared" si="3"/>
        <v>F000A8</v>
      </c>
      <c r="B176" s="70"/>
      <c r="C176" s="81"/>
      <c r="D176"/>
      <c r="E176" s="80"/>
      <c r="F176" s="57"/>
      <c r="G176" s="4"/>
      <c r="H176" s="4"/>
      <c r="I176" s="4"/>
    </row>
    <row r="177" spans="1:9" ht="12.75" customHeight="1" x14ac:dyDescent="0.2">
      <c r="A177" s="87" t="str">
        <f t="shared" si="3"/>
        <v>F000A9</v>
      </c>
      <c r="B177" s="70"/>
      <c r="C177" s="81"/>
      <c r="D177"/>
      <c r="E177" s="57"/>
      <c r="F177" s="57"/>
      <c r="G177" s="4"/>
      <c r="H177" s="4"/>
      <c r="I177" s="4"/>
    </row>
    <row r="178" spans="1:9" ht="12.75" customHeight="1" x14ac:dyDescent="0.2">
      <c r="A178" s="87" t="str">
        <f t="shared" si="3"/>
        <v>F000AA</v>
      </c>
      <c r="B178" s="70"/>
      <c r="C178" s="81"/>
      <c r="D178"/>
      <c r="E178" s="57"/>
      <c r="F178" s="57"/>
      <c r="G178" s="4"/>
      <c r="H178" s="4"/>
      <c r="I178" s="4"/>
    </row>
    <row r="179" spans="1:9" ht="12.75" customHeight="1" x14ac:dyDescent="0.2">
      <c r="A179" s="87" t="str">
        <f t="shared" si="3"/>
        <v>F000AB</v>
      </c>
      <c r="B179" s="70"/>
      <c r="C179" s="81"/>
      <c r="D179"/>
      <c r="E179" s="57"/>
      <c r="F179" s="57"/>
      <c r="G179" s="4"/>
      <c r="H179" s="4"/>
      <c r="I179" s="4"/>
    </row>
    <row r="180" spans="1:9" ht="12.75" customHeight="1" x14ac:dyDescent="0.2">
      <c r="A180" s="87" t="str">
        <f t="shared" si="3"/>
        <v>F000AC</v>
      </c>
      <c r="B180" s="70"/>
      <c r="C180" s="81"/>
      <c r="D180"/>
      <c r="E180" s="80"/>
      <c r="F180" s="57"/>
      <c r="G180" s="4"/>
      <c r="H180" s="4"/>
      <c r="I180" s="4"/>
    </row>
    <row r="181" spans="1:9" ht="12.75" customHeight="1" x14ac:dyDescent="0.2">
      <c r="A181" s="87" t="str">
        <f t="shared" si="3"/>
        <v>F000AD</v>
      </c>
      <c r="B181" s="70"/>
      <c r="C181" s="81"/>
      <c r="D181"/>
      <c r="E181" s="57"/>
      <c r="F181" s="57"/>
      <c r="G181" s="4"/>
      <c r="H181" s="4"/>
      <c r="I181" s="4"/>
    </row>
    <row r="182" spans="1:9" ht="12.75" customHeight="1" x14ac:dyDescent="0.2">
      <c r="A182" s="87" t="str">
        <f t="shared" si="3"/>
        <v>F000AE</v>
      </c>
      <c r="B182" s="70"/>
      <c r="C182" s="81"/>
      <c r="D182"/>
      <c r="E182" s="57"/>
      <c r="F182" s="57"/>
      <c r="G182" s="4"/>
      <c r="H182" s="4"/>
      <c r="I182" s="4"/>
    </row>
    <row r="183" spans="1:9" ht="12.75" customHeight="1" x14ac:dyDescent="0.2">
      <c r="A183" s="87" t="str">
        <f t="shared" si="3"/>
        <v>F000AF</v>
      </c>
      <c r="B183" s="70"/>
      <c r="C183" s="81"/>
      <c r="D183"/>
      <c r="E183" s="57"/>
      <c r="F183" s="57"/>
      <c r="G183" s="4"/>
      <c r="H183" s="4"/>
      <c r="I183" s="4"/>
    </row>
    <row r="184" spans="1:9" ht="12.75" customHeight="1" x14ac:dyDescent="0.2">
      <c r="A184" s="87" t="str">
        <f t="shared" si="3"/>
        <v>F000B0</v>
      </c>
      <c r="B184" s="70"/>
      <c r="C184" s="81"/>
      <c r="D184"/>
      <c r="E184" s="80"/>
      <c r="F184" s="57"/>
      <c r="G184" s="4"/>
      <c r="H184" s="4"/>
      <c r="I184" s="4"/>
    </row>
    <row r="185" spans="1:9" ht="12.75" customHeight="1" x14ac:dyDescent="0.2">
      <c r="A185" s="87" t="str">
        <f t="shared" si="3"/>
        <v>F000B1</v>
      </c>
      <c r="B185" s="70"/>
      <c r="C185" s="81"/>
      <c r="D185"/>
      <c r="E185" s="57"/>
      <c r="F185" s="57"/>
      <c r="G185" s="4"/>
      <c r="H185" s="4"/>
      <c r="I185" s="4"/>
    </row>
    <row r="186" spans="1:9" ht="12.75" customHeight="1" x14ac:dyDescent="0.2">
      <c r="A186" s="87" t="str">
        <f t="shared" si="3"/>
        <v>F000B2</v>
      </c>
      <c r="B186" s="70"/>
      <c r="C186" s="81"/>
      <c r="D186"/>
      <c r="E186" s="57"/>
      <c r="F186" s="57"/>
      <c r="G186" s="4"/>
      <c r="H186" s="4"/>
      <c r="I186" s="4"/>
    </row>
    <row r="187" spans="1:9" ht="12.75" customHeight="1" x14ac:dyDescent="0.2">
      <c r="A187" s="87" t="str">
        <f t="shared" si="3"/>
        <v>F000B3</v>
      </c>
      <c r="B187" s="70"/>
      <c r="C187" s="81"/>
      <c r="D187"/>
      <c r="E187" s="57"/>
      <c r="F187" s="57"/>
      <c r="G187" s="4"/>
      <c r="H187" s="4"/>
      <c r="I187" s="4"/>
    </row>
    <row r="188" spans="1:9" ht="12.75" customHeight="1" x14ac:dyDescent="0.2">
      <c r="A188" s="87" t="str">
        <f t="shared" si="3"/>
        <v>F000B4</v>
      </c>
      <c r="B188" s="70"/>
      <c r="C188" s="81"/>
      <c r="D188"/>
      <c r="E188" s="80"/>
      <c r="F188" s="57"/>
      <c r="G188" s="4"/>
      <c r="H188" s="4"/>
      <c r="I188" s="4"/>
    </row>
    <row r="189" spans="1:9" ht="12.75" customHeight="1" x14ac:dyDescent="0.2">
      <c r="A189" s="87" t="str">
        <f t="shared" si="3"/>
        <v>F000B5</v>
      </c>
      <c r="B189" s="70"/>
      <c r="C189" s="81"/>
      <c r="D189"/>
      <c r="E189" s="57"/>
      <c r="F189" s="57"/>
      <c r="G189" s="4"/>
      <c r="H189" s="4"/>
      <c r="I189" s="4"/>
    </row>
    <row r="190" spans="1:9" ht="12.75" customHeight="1" x14ac:dyDescent="0.2">
      <c r="A190" s="87" t="str">
        <f t="shared" si="3"/>
        <v>F000B6</v>
      </c>
      <c r="B190" s="70"/>
      <c r="C190" s="81"/>
      <c r="D190"/>
      <c r="E190" s="57"/>
      <c r="F190" s="57"/>
      <c r="G190" s="4"/>
      <c r="H190" s="4"/>
      <c r="I190" s="4"/>
    </row>
    <row r="191" spans="1:9" ht="12.75" customHeight="1" x14ac:dyDescent="0.2">
      <c r="A191" s="87" t="str">
        <f t="shared" si="3"/>
        <v>F000B7</v>
      </c>
      <c r="B191" s="70"/>
      <c r="C191" s="81"/>
      <c r="D191"/>
      <c r="E191" s="57"/>
      <c r="F191" s="57"/>
      <c r="G191" s="4"/>
      <c r="H191" s="4"/>
      <c r="I191" s="4"/>
    </row>
    <row r="192" spans="1:9" ht="12.75" customHeight="1" x14ac:dyDescent="0.2">
      <c r="A192" s="87" t="str">
        <f t="shared" si="3"/>
        <v>F000B8</v>
      </c>
      <c r="B192" s="70"/>
      <c r="C192" s="81"/>
      <c r="D192"/>
      <c r="E192" s="80"/>
      <c r="F192" s="57"/>
      <c r="G192" s="4"/>
      <c r="H192" s="4"/>
      <c r="I192" s="4"/>
    </row>
    <row r="193" spans="1:14" ht="12.75" customHeight="1" x14ac:dyDescent="0.2">
      <c r="A193" s="87" t="str">
        <f t="shared" si="3"/>
        <v>F000B9</v>
      </c>
      <c r="B193" s="70"/>
      <c r="C193" s="81"/>
      <c r="D193"/>
      <c r="E193" s="57"/>
      <c r="F193" s="57"/>
      <c r="G193" s="4"/>
      <c r="H193" s="4"/>
      <c r="I193" s="4"/>
    </row>
    <row r="194" spans="1:14" ht="12.75" customHeight="1" x14ac:dyDescent="0.2">
      <c r="A194" s="87" t="str">
        <f t="shared" si="3"/>
        <v>F000BA</v>
      </c>
      <c r="B194" s="70"/>
      <c r="C194" s="81"/>
      <c r="D194"/>
      <c r="E194" s="80"/>
      <c r="F194" s="57"/>
      <c r="G194" s="4"/>
      <c r="H194" s="4"/>
      <c r="I194" s="4"/>
    </row>
    <row r="195" spans="1:14" ht="12.75" customHeight="1" x14ac:dyDescent="0.2">
      <c r="A195" s="87" t="str">
        <f t="shared" si="3"/>
        <v>F000BB</v>
      </c>
      <c r="B195" s="70"/>
      <c r="C195" s="81"/>
      <c r="D195"/>
      <c r="E195" s="57"/>
      <c r="F195" s="57"/>
      <c r="G195" s="4"/>
      <c r="H195" s="4"/>
      <c r="I195" s="4"/>
    </row>
    <row r="196" spans="1:14" ht="12.75" customHeight="1" x14ac:dyDescent="0.2">
      <c r="A196" s="87" t="str">
        <f t="shared" si="3"/>
        <v>F000BC</v>
      </c>
      <c r="B196" s="70"/>
      <c r="C196" s="81"/>
      <c r="D196"/>
      <c r="E196" s="57"/>
      <c r="F196" s="57"/>
      <c r="G196" s="4"/>
      <c r="H196" s="4"/>
      <c r="I196" s="4"/>
    </row>
    <row r="197" spans="1:14" ht="12.75" customHeight="1" x14ac:dyDescent="0.2">
      <c r="A197" s="87" t="str">
        <f t="shared" si="3"/>
        <v>F000BD</v>
      </c>
      <c r="B197" s="70"/>
      <c r="C197" s="81"/>
      <c r="D197"/>
      <c r="E197" s="57"/>
      <c r="F197" s="57"/>
      <c r="G197" s="4"/>
      <c r="H197" s="4"/>
      <c r="I197" s="4"/>
    </row>
    <row r="198" spans="1:14" ht="12.75" customHeight="1" x14ac:dyDescent="0.2">
      <c r="A198" s="87" t="str">
        <f t="shared" si="3"/>
        <v>F000BE</v>
      </c>
      <c r="B198" s="70"/>
      <c r="C198" s="81"/>
      <c r="D198"/>
      <c r="E198" s="80"/>
      <c r="F198" s="57"/>
      <c r="G198" s="4"/>
      <c r="H198" s="4"/>
      <c r="I198" s="4"/>
    </row>
    <row r="199" spans="1:14" ht="12.75" customHeight="1" x14ac:dyDescent="0.2">
      <c r="A199" s="87" t="str">
        <f t="shared" si="3"/>
        <v>F000BF</v>
      </c>
      <c r="B199" s="70"/>
      <c r="C199" s="82"/>
      <c r="D199"/>
      <c r="E199" s="57"/>
      <c r="F199" s="57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5" t="s">
        <v>1292</v>
      </c>
      <c r="B202" s="88"/>
    </row>
    <row r="203" spans="1:14" ht="12.75" customHeight="1" x14ac:dyDescent="0.2">
      <c r="A203" s="87" t="str">
        <f>DEC2HEX(HEX2DEC(A199)+1,6)</f>
        <v>F000C0</v>
      </c>
      <c r="B203" s="83"/>
      <c r="C203" s="84"/>
      <c r="E203" s="67"/>
      <c r="N203" s="30"/>
    </row>
    <row r="204" spans="1:14" ht="12.75" customHeight="1" x14ac:dyDescent="0.2">
      <c r="A204" s="87" t="str">
        <f t="shared" ref="A204:A266" si="4">DEC2HEX(HEX2DEC(A203)+1,6)</f>
        <v>F000C1</v>
      </c>
      <c r="B204" s="83"/>
      <c r="C204" s="79"/>
      <c r="D204"/>
      <c r="E204" s="57"/>
      <c r="F204" s="57"/>
      <c r="G204" s="4"/>
      <c r="H204" s="4"/>
      <c r="I204" s="4"/>
      <c r="N204" s="30"/>
    </row>
    <row r="205" spans="1:14" ht="12.75" customHeight="1" x14ac:dyDescent="0.2">
      <c r="A205" s="87" t="str">
        <f t="shared" si="4"/>
        <v>F000C2</v>
      </c>
      <c r="B205" s="83"/>
      <c r="C205" s="79"/>
      <c r="D205"/>
      <c r="E205" s="57"/>
      <c r="F205" s="57"/>
      <c r="G205" s="4"/>
      <c r="H205" s="4"/>
      <c r="I205" s="4"/>
    </row>
    <row r="206" spans="1:14" ht="12.75" customHeight="1" x14ac:dyDescent="0.2">
      <c r="A206" s="87" t="str">
        <f t="shared" si="4"/>
        <v>F000C3</v>
      </c>
      <c r="B206" s="83"/>
      <c r="C206" s="79"/>
      <c r="D206"/>
      <c r="E206" s="57"/>
      <c r="F206" s="57"/>
      <c r="G206" s="4"/>
      <c r="H206" s="4"/>
      <c r="I206" s="4"/>
    </row>
    <row r="207" spans="1:14" ht="12.75" customHeight="1" x14ac:dyDescent="0.2">
      <c r="A207" s="87" t="str">
        <f t="shared" si="4"/>
        <v>F000C4</v>
      </c>
      <c r="B207" s="83"/>
      <c r="C207" s="79"/>
      <c r="D207"/>
      <c r="E207" s="67"/>
      <c r="F207" s="57"/>
      <c r="G207" s="4"/>
      <c r="H207" s="4"/>
      <c r="I207" s="4"/>
    </row>
    <row r="208" spans="1:14" ht="12.75" customHeight="1" x14ac:dyDescent="0.2">
      <c r="A208" s="87" t="str">
        <f t="shared" si="4"/>
        <v>F000C5</v>
      </c>
      <c r="B208" s="83"/>
      <c r="C208" s="79"/>
      <c r="D208"/>
      <c r="E208" s="57"/>
      <c r="F208" s="57"/>
      <c r="G208" s="4"/>
      <c r="H208" s="4"/>
      <c r="I208" s="4"/>
    </row>
    <row r="209" spans="1:14" ht="12.75" customHeight="1" x14ac:dyDescent="0.2">
      <c r="A209" s="87" t="str">
        <f t="shared" si="4"/>
        <v>F000C6</v>
      </c>
      <c r="B209" s="83"/>
      <c r="C209" s="79"/>
      <c r="D209"/>
      <c r="E209" s="57"/>
      <c r="F209" s="57"/>
      <c r="G209" s="4"/>
      <c r="H209" s="4"/>
      <c r="I209" s="4"/>
    </row>
    <row r="210" spans="1:14" ht="12.75" customHeight="1" x14ac:dyDescent="0.2">
      <c r="A210" s="87" t="str">
        <f t="shared" si="4"/>
        <v>F000C7</v>
      </c>
      <c r="B210" s="83"/>
      <c r="C210" s="79"/>
      <c r="D210"/>
      <c r="E210" s="57"/>
      <c r="F210" s="57"/>
      <c r="G210" s="4"/>
      <c r="H210" s="4"/>
      <c r="I210" s="4"/>
    </row>
    <row r="211" spans="1:14" ht="12.75" customHeight="1" x14ac:dyDescent="0.2">
      <c r="A211" s="87" t="str">
        <f t="shared" si="4"/>
        <v>F000C8</v>
      </c>
      <c r="B211" s="83"/>
      <c r="C211" s="79"/>
      <c r="D211"/>
      <c r="E211" s="67"/>
      <c r="F211" s="57"/>
      <c r="G211" s="4"/>
      <c r="H211" s="4"/>
      <c r="I211" s="4"/>
    </row>
    <row r="212" spans="1:14" ht="12.75" customHeight="1" x14ac:dyDescent="0.2">
      <c r="A212" s="87" t="str">
        <f t="shared" si="4"/>
        <v>F000C9</v>
      </c>
      <c r="B212" s="83"/>
      <c r="C212" s="79"/>
      <c r="D212"/>
      <c r="E212" s="57"/>
      <c r="F212" s="57"/>
      <c r="G212" s="4"/>
      <c r="H212" s="4"/>
      <c r="I212" s="4"/>
    </row>
    <row r="213" spans="1:14" ht="12.75" customHeight="1" x14ac:dyDescent="0.2">
      <c r="A213" s="87" t="str">
        <f t="shared" si="4"/>
        <v>F000CA</v>
      </c>
      <c r="B213" s="83"/>
      <c r="C213" s="79"/>
      <c r="D213"/>
      <c r="E213" s="57"/>
      <c r="F213" s="57"/>
      <c r="G213" s="4"/>
      <c r="H213" s="4"/>
      <c r="I213" s="4"/>
    </row>
    <row r="214" spans="1:14" ht="12.75" customHeight="1" x14ac:dyDescent="0.2">
      <c r="A214" s="87" t="str">
        <f t="shared" si="4"/>
        <v>F000CB</v>
      </c>
      <c r="B214" s="83"/>
      <c r="C214" s="79"/>
      <c r="D214"/>
      <c r="E214" s="57"/>
      <c r="F214" s="57"/>
      <c r="G214" s="4"/>
      <c r="H214" s="4"/>
      <c r="I214" s="4"/>
    </row>
    <row r="215" spans="1:14" ht="12.75" customHeight="1" x14ac:dyDescent="0.2">
      <c r="A215" s="87" t="str">
        <f t="shared" si="4"/>
        <v>F000CC</v>
      </c>
      <c r="B215" s="83"/>
      <c r="C215" s="79"/>
      <c r="D215"/>
      <c r="E215" s="67"/>
      <c r="F215" s="57"/>
      <c r="G215" s="4"/>
      <c r="H215" s="4"/>
      <c r="I215" s="4"/>
    </row>
    <row r="216" spans="1:14" ht="12.75" customHeight="1" x14ac:dyDescent="0.2">
      <c r="A216" s="87" t="str">
        <f t="shared" si="4"/>
        <v>F000CD</v>
      </c>
      <c r="B216" s="83"/>
      <c r="C216" s="79"/>
      <c r="D216"/>
      <c r="E216" s="57"/>
      <c r="F216" s="57"/>
      <c r="G216" s="4"/>
      <c r="H216" s="4"/>
      <c r="I216" s="4"/>
    </row>
    <row r="217" spans="1:14" ht="12.75" customHeight="1" x14ac:dyDescent="0.2">
      <c r="A217" s="87" t="str">
        <f t="shared" si="4"/>
        <v>F000CE</v>
      </c>
      <c r="B217" s="83"/>
      <c r="C217" s="79"/>
      <c r="D217"/>
      <c r="E217" s="57"/>
      <c r="F217" s="57"/>
      <c r="G217" s="4"/>
      <c r="H217" s="4"/>
      <c r="I217" s="4"/>
    </row>
    <row r="218" spans="1:14" ht="12.75" customHeight="1" x14ac:dyDescent="0.2">
      <c r="A218" s="87" t="str">
        <f t="shared" si="4"/>
        <v>F000CF</v>
      </c>
      <c r="B218" s="83"/>
      <c r="C218" s="79"/>
      <c r="D218"/>
      <c r="E218" s="57"/>
      <c r="F218" s="57"/>
      <c r="G218" s="78"/>
      <c r="H218" s="78"/>
      <c r="I218" s="78"/>
      <c r="J218" s="57"/>
      <c r="K218" s="57"/>
      <c r="L218" s="57"/>
    </row>
    <row r="219" spans="1:14" ht="12.75" customHeight="1" x14ac:dyDescent="0.2">
      <c r="A219" s="87" t="str">
        <f t="shared" si="4"/>
        <v>F000D0</v>
      </c>
      <c r="B219" s="83"/>
      <c r="C219" s="79"/>
      <c r="D219"/>
      <c r="E219" s="67"/>
      <c r="F219" s="57"/>
      <c r="G219" s="57"/>
      <c r="H219" s="57"/>
      <c r="I219" s="57"/>
      <c r="J219" s="57"/>
      <c r="K219" s="57"/>
      <c r="L219" s="57"/>
      <c r="N219" s="30"/>
    </row>
    <row r="220" spans="1:14" ht="12.75" customHeight="1" x14ac:dyDescent="0.2">
      <c r="A220" s="87" t="str">
        <f t="shared" si="4"/>
        <v>F000D1</v>
      </c>
      <c r="B220" s="83"/>
      <c r="C220" s="79"/>
      <c r="D220"/>
      <c r="E220" s="57"/>
      <c r="F220" s="57"/>
      <c r="G220" s="78"/>
      <c r="H220" s="78"/>
      <c r="I220" s="78"/>
      <c r="J220" s="57"/>
      <c r="K220" s="57"/>
      <c r="L220" s="57"/>
      <c r="N220" s="30"/>
    </row>
    <row r="221" spans="1:14" ht="12.75" customHeight="1" x14ac:dyDescent="0.2">
      <c r="A221" s="87" t="str">
        <f t="shared" si="4"/>
        <v>F000D2</v>
      </c>
      <c r="B221" s="83"/>
      <c r="C221" s="79"/>
      <c r="D221"/>
      <c r="E221" s="57"/>
      <c r="F221" s="57"/>
      <c r="G221" s="78"/>
      <c r="H221" s="78"/>
      <c r="I221" s="78"/>
      <c r="J221" s="57"/>
      <c r="K221" s="57"/>
      <c r="L221" s="57"/>
    </row>
    <row r="222" spans="1:14" ht="12.75" customHeight="1" x14ac:dyDescent="0.2">
      <c r="A222" s="87" t="str">
        <f t="shared" si="4"/>
        <v>F000D3</v>
      </c>
      <c r="B222" s="83"/>
      <c r="C222" s="79"/>
      <c r="D222"/>
      <c r="E222" s="57"/>
      <c r="F222" s="57"/>
      <c r="G222" s="78"/>
      <c r="H222" s="78"/>
      <c r="I222" s="78"/>
      <c r="J222" s="57"/>
      <c r="K222" s="57"/>
      <c r="L222" s="57"/>
    </row>
    <row r="223" spans="1:14" ht="12.75" customHeight="1" x14ac:dyDescent="0.2">
      <c r="A223" s="87" t="str">
        <f t="shared" si="4"/>
        <v>F000D4</v>
      </c>
      <c r="B223" s="83"/>
      <c r="C223" s="79"/>
      <c r="D223"/>
      <c r="E223" s="67"/>
      <c r="F223" s="57"/>
      <c r="G223" s="78"/>
      <c r="H223" s="78"/>
      <c r="I223" s="78"/>
      <c r="J223" s="57"/>
      <c r="K223" s="57"/>
      <c r="L223" s="57"/>
    </row>
    <row r="224" spans="1:14" ht="12.75" customHeight="1" x14ac:dyDescent="0.2">
      <c r="A224" s="87" t="str">
        <f t="shared" si="4"/>
        <v>F000D5</v>
      </c>
      <c r="B224" s="83"/>
      <c r="C224" s="79"/>
      <c r="D224"/>
      <c r="E224" s="57"/>
      <c r="F224" s="57"/>
      <c r="G224" s="78"/>
      <c r="H224" s="78"/>
      <c r="I224" s="78"/>
      <c r="J224" s="57"/>
      <c r="K224" s="57"/>
      <c r="L224" s="57"/>
    </row>
    <row r="225" spans="1:9" ht="12.75" customHeight="1" x14ac:dyDescent="0.2">
      <c r="A225" s="87" t="str">
        <f t="shared" si="4"/>
        <v>F000D6</v>
      </c>
      <c r="B225" s="83"/>
      <c r="C225" s="79"/>
      <c r="D225"/>
      <c r="E225" s="57"/>
      <c r="F225" s="57"/>
      <c r="G225" s="4"/>
      <c r="H225" s="4"/>
      <c r="I225" s="4"/>
    </row>
    <row r="226" spans="1:9" ht="12.75" customHeight="1" x14ac:dyDescent="0.2">
      <c r="A226" s="87" t="str">
        <f t="shared" si="4"/>
        <v>F000D7</v>
      </c>
      <c r="B226" s="83"/>
      <c r="C226" s="79"/>
      <c r="D226"/>
      <c r="E226" s="57"/>
      <c r="F226" s="57"/>
      <c r="G226" s="4"/>
      <c r="H226" s="4"/>
      <c r="I226" s="4"/>
    </row>
    <row r="227" spans="1:9" ht="12.75" customHeight="1" x14ac:dyDescent="0.2">
      <c r="A227" s="87" t="str">
        <f t="shared" si="4"/>
        <v>F000D8</v>
      </c>
      <c r="B227" s="83"/>
      <c r="C227" s="79"/>
      <c r="D227"/>
      <c r="E227" s="67"/>
      <c r="F227" s="57"/>
      <c r="G227" s="4"/>
      <c r="H227" s="4"/>
      <c r="I227" s="4"/>
    </row>
    <row r="228" spans="1:9" ht="12.75" customHeight="1" x14ac:dyDescent="0.2">
      <c r="A228" s="87" t="str">
        <f t="shared" si="4"/>
        <v>F000D9</v>
      </c>
      <c r="B228" s="83"/>
      <c r="C228" s="79"/>
      <c r="D228"/>
      <c r="E228" s="57"/>
      <c r="F228" s="57"/>
      <c r="G228" s="4"/>
      <c r="H228" s="4"/>
      <c r="I228" s="4"/>
    </row>
    <row r="229" spans="1:9" ht="12.75" customHeight="1" x14ac:dyDescent="0.2">
      <c r="A229" s="87" t="str">
        <f t="shared" si="4"/>
        <v>F000DA</v>
      </c>
      <c r="B229" s="83"/>
      <c r="C229" s="79"/>
      <c r="D229"/>
      <c r="E229" s="57"/>
      <c r="F229" s="57"/>
      <c r="G229" s="4"/>
      <c r="H229" s="4"/>
      <c r="I229" s="4"/>
    </row>
    <row r="230" spans="1:9" ht="12.75" customHeight="1" x14ac:dyDescent="0.2">
      <c r="A230" s="87" t="str">
        <f t="shared" si="4"/>
        <v>F000DB</v>
      </c>
      <c r="B230" s="83"/>
      <c r="C230" s="79"/>
      <c r="D230"/>
      <c r="E230" s="57"/>
      <c r="F230" s="57"/>
      <c r="G230" s="4"/>
      <c r="H230" s="4"/>
      <c r="I230" s="4"/>
    </row>
    <row r="231" spans="1:9" ht="12.75" customHeight="1" x14ac:dyDescent="0.2">
      <c r="A231" s="87" t="str">
        <f t="shared" si="4"/>
        <v>F000DC</v>
      </c>
      <c r="B231" s="83"/>
      <c r="C231" s="79"/>
      <c r="D231"/>
      <c r="E231" s="67"/>
      <c r="F231" s="57"/>
      <c r="G231" s="4"/>
      <c r="H231" s="4"/>
      <c r="I231" s="4"/>
    </row>
    <row r="232" spans="1:9" ht="12.75" customHeight="1" x14ac:dyDescent="0.2">
      <c r="A232" s="87" t="str">
        <f t="shared" si="4"/>
        <v>F000DD</v>
      </c>
      <c r="B232" s="83"/>
      <c r="C232" s="79"/>
      <c r="D232"/>
      <c r="E232" s="57"/>
      <c r="F232" s="57"/>
      <c r="G232" s="4"/>
      <c r="H232" s="4"/>
      <c r="I232" s="4"/>
    </row>
    <row r="233" spans="1:9" ht="12.75" customHeight="1" x14ac:dyDescent="0.2">
      <c r="A233" s="87" t="str">
        <f t="shared" si="4"/>
        <v>F000DE</v>
      </c>
      <c r="B233" s="83"/>
      <c r="C233" s="79"/>
      <c r="D233"/>
      <c r="E233" s="57"/>
      <c r="F233" s="57"/>
      <c r="G233" s="4"/>
      <c r="H233" s="4"/>
      <c r="I233" s="4"/>
    </row>
    <row r="234" spans="1:9" ht="12.75" customHeight="1" x14ac:dyDescent="0.2">
      <c r="A234" s="87" t="str">
        <f t="shared" si="4"/>
        <v>F000DF</v>
      </c>
      <c r="B234" s="83"/>
      <c r="C234" s="79"/>
      <c r="D234"/>
      <c r="E234" s="57"/>
      <c r="F234" s="57"/>
      <c r="G234" s="4"/>
      <c r="H234" s="4"/>
      <c r="I234" s="4"/>
    </row>
    <row r="235" spans="1:9" ht="12.75" customHeight="1" x14ac:dyDescent="0.2">
      <c r="A235" s="87" t="str">
        <f t="shared" si="4"/>
        <v>F000E0</v>
      </c>
      <c r="B235" s="83"/>
      <c r="C235" s="79"/>
      <c r="D235"/>
      <c r="E235" s="67"/>
      <c r="F235" s="57"/>
      <c r="G235" s="4"/>
      <c r="H235" s="4"/>
      <c r="I235" s="4"/>
    </row>
    <row r="236" spans="1:9" ht="12.75" customHeight="1" x14ac:dyDescent="0.2">
      <c r="A236" s="87" t="str">
        <f t="shared" si="4"/>
        <v>F000E1</v>
      </c>
      <c r="B236" s="83"/>
      <c r="C236" s="79"/>
      <c r="D236"/>
      <c r="E236" s="57"/>
      <c r="F236" s="57"/>
      <c r="G236" s="4"/>
      <c r="H236" s="4"/>
      <c r="I236" s="4"/>
    </row>
    <row r="237" spans="1:9" ht="12.75" customHeight="1" x14ac:dyDescent="0.2">
      <c r="A237" s="87" t="str">
        <f t="shared" si="4"/>
        <v>F000E2</v>
      </c>
      <c r="B237" s="83"/>
      <c r="C237" s="79"/>
      <c r="D237"/>
      <c r="E237" s="57"/>
      <c r="F237" s="57"/>
      <c r="G237" s="4"/>
      <c r="H237" s="4"/>
      <c r="I237" s="4"/>
    </row>
    <row r="238" spans="1:9" ht="12.75" customHeight="1" x14ac:dyDescent="0.2">
      <c r="A238" s="87" t="str">
        <f t="shared" si="4"/>
        <v>F000E3</v>
      </c>
      <c r="B238" s="83"/>
      <c r="C238" s="79"/>
      <c r="D238"/>
      <c r="E238" s="57"/>
      <c r="F238" s="57"/>
      <c r="G238" s="4"/>
      <c r="H238" s="4"/>
      <c r="I238" s="4"/>
    </row>
    <row r="239" spans="1:9" ht="12.75" customHeight="1" x14ac:dyDescent="0.2">
      <c r="A239" s="87" t="str">
        <f t="shared" si="4"/>
        <v>F000E4</v>
      </c>
      <c r="B239" s="83"/>
      <c r="C239" s="81"/>
      <c r="D239"/>
      <c r="E239" s="67"/>
      <c r="F239" s="57"/>
      <c r="G239" s="4"/>
      <c r="H239" s="4"/>
      <c r="I239" s="4"/>
    </row>
    <row r="240" spans="1:9" ht="12.75" customHeight="1" x14ac:dyDescent="0.2">
      <c r="A240" s="87" t="str">
        <f t="shared" si="4"/>
        <v>F000E5</v>
      </c>
      <c r="B240" s="83"/>
      <c r="C240" s="81"/>
      <c r="D240"/>
      <c r="E240" s="57"/>
      <c r="F240" s="57"/>
      <c r="G240" s="4"/>
      <c r="H240" s="4"/>
      <c r="I240" s="4"/>
    </row>
    <row r="241" spans="1:9" ht="12.75" customHeight="1" x14ac:dyDescent="0.2">
      <c r="A241" s="87" t="str">
        <f t="shared" si="4"/>
        <v>F000E6</v>
      </c>
      <c r="B241" s="83"/>
      <c r="C241" s="81"/>
      <c r="D241"/>
      <c r="E241" s="57"/>
      <c r="F241" s="57"/>
      <c r="G241" s="4"/>
      <c r="H241" s="4"/>
      <c r="I241" s="4"/>
    </row>
    <row r="242" spans="1:9" ht="12.75" customHeight="1" x14ac:dyDescent="0.2">
      <c r="A242" s="87" t="str">
        <f t="shared" si="4"/>
        <v>F000E7</v>
      </c>
      <c r="B242" s="83"/>
      <c r="C242" s="81"/>
      <c r="D242"/>
      <c r="E242" s="57"/>
      <c r="F242" s="57"/>
      <c r="G242" s="4"/>
      <c r="H242" s="4"/>
      <c r="I242" s="4"/>
    </row>
    <row r="243" spans="1:9" ht="12.75" customHeight="1" x14ac:dyDescent="0.2">
      <c r="A243" s="87" t="str">
        <f t="shared" si="4"/>
        <v>F000E8</v>
      </c>
      <c r="B243" s="83"/>
      <c r="C243" s="81"/>
      <c r="D243"/>
      <c r="E243" s="57"/>
      <c r="F243" s="57"/>
      <c r="G243" s="4"/>
      <c r="H243" s="4"/>
      <c r="I243" s="4"/>
    </row>
    <row r="244" spans="1:9" ht="12.75" customHeight="1" x14ac:dyDescent="0.2">
      <c r="A244" s="87" t="str">
        <f t="shared" si="4"/>
        <v>F000E9</v>
      </c>
      <c r="B244" s="83"/>
      <c r="C244" s="81"/>
      <c r="D244"/>
      <c r="E244" s="57"/>
      <c r="F244" s="57"/>
      <c r="G244" s="4"/>
      <c r="H244" s="4"/>
      <c r="I244" s="4"/>
    </row>
    <row r="245" spans="1:9" ht="12.75" customHeight="1" x14ac:dyDescent="0.2">
      <c r="A245" s="87" t="str">
        <f t="shared" si="4"/>
        <v>F000EA</v>
      </c>
      <c r="B245" s="83"/>
      <c r="C245" s="81"/>
      <c r="D245"/>
      <c r="E245" s="57"/>
      <c r="F245" s="57"/>
      <c r="G245" s="4"/>
      <c r="H245" s="4"/>
      <c r="I245" s="4"/>
    </row>
    <row r="246" spans="1:9" ht="12.75" customHeight="1" x14ac:dyDescent="0.2">
      <c r="A246" s="87" t="str">
        <f t="shared" si="4"/>
        <v>F000EB</v>
      </c>
      <c r="B246" s="83"/>
      <c r="C246" s="81"/>
      <c r="D246"/>
      <c r="E246" s="57"/>
      <c r="F246" s="57"/>
      <c r="G246" s="4"/>
      <c r="H246" s="4"/>
      <c r="I246" s="4"/>
    </row>
    <row r="247" spans="1:9" ht="12.75" customHeight="1" x14ac:dyDescent="0.2">
      <c r="A247" s="87" t="str">
        <f t="shared" si="4"/>
        <v>F000EC</v>
      </c>
      <c r="B247" s="83"/>
      <c r="C247" s="81"/>
      <c r="D247"/>
      <c r="E247" s="57"/>
      <c r="F247" s="57"/>
      <c r="G247" s="4"/>
      <c r="H247" s="4"/>
      <c r="I247" s="4"/>
    </row>
    <row r="248" spans="1:9" ht="12.75" customHeight="1" x14ac:dyDescent="0.2">
      <c r="A248" s="87" t="str">
        <f t="shared" si="4"/>
        <v>F000ED</v>
      </c>
      <c r="B248" s="83"/>
      <c r="C248" s="81"/>
      <c r="D248"/>
      <c r="E248" s="57"/>
      <c r="F248" s="57"/>
      <c r="G248" s="4"/>
      <c r="H248" s="4"/>
      <c r="I248" s="4"/>
    </row>
    <row r="249" spans="1:9" ht="12.75" customHeight="1" x14ac:dyDescent="0.2">
      <c r="A249" s="87" t="str">
        <f t="shared" si="4"/>
        <v>F000EE</v>
      </c>
      <c r="B249" s="83"/>
      <c r="C249" s="81"/>
      <c r="D249"/>
      <c r="E249" s="57"/>
      <c r="F249" s="57"/>
      <c r="G249" s="4"/>
      <c r="H249" s="4"/>
      <c r="I249" s="4"/>
    </row>
    <row r="250" spans="1:9" ht="12.75" customHeight="1" x14ac:dyDescent="0.2">
      <c r="A250" s="87" t="str">
        <f t="shared" si="4"/>
        <v>F000EF</v>
      </c>
      <c r="B250" s="83"/>
      <c r="C250" s="81"/>
      <c r="D250"/>
      <c r="E250" s="57"/>
      <c r="F250" s="57"/>
      <c r="G250" s="4"/>
      <c r="H250" s="4"/>
      <c r="I250" s="4"/>
    </row>
    <row r="251" spans="1:9" ht="12.75" customHeight="1" x14ac:dyDescent="0.2">
      <c r="A251" s="87" t="str">
        <f t="shared" si="4"/>
        <v>F000F0</v>
      </c>
      <c r="B251" s="70"/>
      <c r="C251" s="81"/>
      <c r="D251"/>
      <c r="E251" s="57"/>
      <c r="F251" s="57"/>
      <c r="G251" s="4"/>
      <c r="H251" s="4"/>
      <c r="I251" s="4"/>
    </row>
    <row r="252" spans="1:9" ht="12.75" customHeight="1" x14ac:dyDescent="0.2">
      <c r="A252" s="87" t="str">
        <f t="shared" si="4"/>
        <v>F000F1</v>
      </c>
      <c r="B252" s="70"/>
      <c r="C252" s="81"/>
      <c r="D252"/>
      <c r="E252" s="57"/>
      <c r="F252" s="57"/>
      <c r="G252" s="4"/>
      <c r="H252" s="4"/>
      <c r="I252" s="4"/>
    </row>
    <row r="253" spans="1:9" ht="12.75" customHeight="1" x14ac:dyDescent="0.2">
      <c r="A253" s="87" t="str">
        <f t="shared" si="4"/>
        <v>F000F2</v>
      </c>
      <c r="B253" s="70"/>
      <c r="C253" s="81"/>
      <c r="D253"/>
      <c r="E253" s="57"/>
      <c r="F253" s="57"/>
      <c r="G253" s="4"/>
      <c r="H253" s="4"/>
      <c r="I253" s="4"/>
    </row>
    <row r="254" spans="1:9" ht="12.75" customHeight="1" x14ac:dyDescent="0.2">
      <c r="A254" s="87" t="str">
        <f t="shared" si="4"/>
        <v>F000F3</v>
      </c>
      <c r="B254" s="70"/>
      <c r="C254" s="81"/>
      <c r="D254"/>
      <c r="E254" s="57"/>
      <c r="F254" s="57"/>
      <c r="G254" s="4"/>
      <c r="H254" s="4"/>
      <c r="I254" s="4"/>
    </row>
    <row r="255" spans="1:9" ht="12.75" customHeight="1" x14ac:dyDescent="0.2">
      <c r="A255" s="87" t="str">
        <f t="shared" si="4"/>
        <v>F000F4</v>
      </c>
      <c r="B255" s="70"/>
      <c r="C255" s="81"/>
      <c r="D255"/>
      <c r="E255" s="57"/>
      <c r="F255" s="57"/>
      <c r="G255" s="4"/>
      <c r="H255" s="4"/>
      <c r="I255" s="4"/>
    </row>
    <row r="256" spans="1:9" ht="12.75" customHeight="1" x14ac:dyDescent="0.2">
      <c r="A256" s="87" t="str">
        <f t="shared" si="4"/>
        <v>F000F5</v>
      </c>
      <c r="B256" s="70"/>
      <c r="C256" s="81"/>
      <c r="D256"/>
      <c r="E256" s="57"/>
      <c r="F256" s="57"/>
      <c r="G256" s="4"/>
      <c r="H256" s="4"/>
      <c r="I256" s="4"/>
    </row>
    <row r="257" spans="1:9" ht="12.75" customHeight="1" x14ac:dyDescent="0.2">
      <c r="A257" s="87" t="str">
        <f t="shared" si="4"/>
        <v>F000F6</v>
      </c>
      <c r="B257" s="70"/>
      <c r="C257" s="81"/>
      <c r="D257"/>
      <c r="E257" s="57"/>
      <c r="F257" s="57"/>
      <c r="G257" s="4"/>
      <c r="H257" s="4"/>
      <c r="I257" s="4"/>
    </row>
    <row r="258" spans="1:9" ht="12.75" customHeight="1" x14ac:dyDescent="0.2">
      <c r="A258" s="87" t="str">
        <f t="shared" si="4"/>
        <v>F000F7</v>
      </c>
      <c r="B258" s="70"/>
      <c r="C258" s="81"/>
      <c r="D258"/>
      <c r="E258" s="57"/>
      <c r="F258" s="57"/>
      <c r="G258" s="4"/>
      <c r="H258" s="4"/>
      <c r="I258" s="4"/>
    </row>
    <row r="259" spans="1:9" ht="12.75" customHeight="1" x14ac:dyDescent="0.2">
      <c r="A259" s="87" t="str">
        <f t="shared" si="4"/>
        <v>F000F8</v>
      </c>
      <c r="B259" s="70"/>
      <c r="C259" s="81"/>
      <c r="D259"/>
      <c r="E259" s="57"/>
      <c r="F259" s="57"/>
      <c r="G259" s="4"/>
      <c r="H259" s="4"/>
      <c r="I259" s="4"/>
    </row>
    <row r="260" spans="1:9" ht="12.75" customHeight="1" x14ac:dyDescent="0.2">
      <c r="A260" s="87" t="str">
        <f t="shared" si="4"/>
        <v>F000F9</v>
      </c>
      <c r="B260" s="70"/>
      <c r="C260" s="81"/>
      <c r="D260"/>
      <c r="E260" s="57"/>
      <c r="F260" s="57"/>
      <c r="G260" s="4"/>
      <c r="H260" s="4"/>
      <c r="I260" s="4"/>
    </row>
    <row r="261" spans="1:9" ht="12.75" customHeight="1" x14ac:dyDescent="0.2">
      <c r="A261" s="87" t="str">
        <f t="shared" si="4"/>
        <v>F000FA</v>
      </c>
      <c r="B261" s="70"/>
      <c r="C261" s="81"/>
      <c r="D261"/>
      <c r="E261" s="57"/>
      <c r="F261" s="57"/>
      <c r="G261" s="4"/>
      <c r="H261" s="4"/>
      <c r="I261" s="4"/>
    </row>
    <row r="262" spans="1:9" ht="12.75" customHeight="1" x14ac:dyDescent="0.2">
      <c r="A262" s="87" t="str">
        <f t="shared" si="4"/>
        <v>F000FB</v>
      </c>
      <c r="B262" s="70"/>
      <c r="C262" s="81"/>
      <c r="D262"/>
      <c r="E262" s="57"/>
      <c r="F262" s="57"/>
      <c r="G262" s="4"/>
      <c r="H262" s="4"/>
      <c r="I262" s="4"/>
    </row>
    <row r="263" spans="1:9" ht="12.75" customHeight="1" x14ac:dyDescent="0.2">
      <c r="A263" s="87" t="str">
        <f t="shared" si="4"/>
        <v>F000FC</v>
      </c>
      <c r="B263" s="70"/>
      <c r="C263" s="81"/>
      <c r="D263"/>
      <c r="E263" s="57"/>
      <c r="F263" s="57"/>
      <c r="G263" s="4"/>
      <c r="H263" s="4"/>
      <c r="I263" s="4"/>
    </row>
    <row r="264" spans="1:9" ht="12.75" customHeight="1" x14ac:dyDescent="0.2">
      <c r="A264" s="87" t="str">
        <f t="shared" si="4"/>
        <v>F000FD</v>
      </c>
      <c r="B264" s="70"/>
      <c r="C264" s="81"/>
      <c r="D264"/>
      <c r="E264" s="57"/>
      <c r="F264" s="57"/>
      <c r="G264" s="4"/>
      <c r="H264" s="4"/>
      <c r="I264" s="4"/>
    </row>
    <row r="265" spans="1:9" ht="12.75" customHeight="1" x14ac:dyDescent="0.2">
      <c r="A265" s="87" t="str">
        <f t="shared" si="4"/>
        <v>F000FE</v>
      </c>
      <c r="B265" s="70"/>
      <c r="C265" s="81"/>
      <c r="D265"/>
      <c r="E265" s="57"/>
      <c r="F265" s="57"/>
      <c r="G265" s="4"/>
      <c r="H265" s="4"/>
      <c r="I265" s="4"/>
    </row>
    <row r="266" spans="1:9" ht="12.75" customHeight="1" x14ac:dyDescent="0.2">
      <c r="A266" s="87" t="str">
        <f t="shared" si="4"/>
        <v>F000FF</v>
      </c>
      <c r="B266" s="70"/>
      <c r="C266" s="82"/>
      <c r="D266"/>
      <c r="E266" s="57"/>
      <c r="F266" s="57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30" zoomScaleNormal="130" workbookViewId="0">
      <pane ySplit="2" topLeftCell="A124" activePane="bottomLeft" state="frozenSplit"/>
      <selection pane="bottomLeft" activeCell="X134" sqref="X134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3" t="s">
        <v>214</v>
      </c>
      <c r="T5" s="179" t="s">
        <v>1750</v>
      </c>
      <c r="U5" s="179"/>
      <c r="V5" s="179"/>
      <c r="AA5" s="39" t="s">
        <v>780</v>
      </c>
      <c r="AB5" s="12"/>
    </row>
    <row r="6" spans="1:28" ht="12.95" customHeight="1" x14ac:dyDescent="0.2">
      <c r="A6" s="3" t="s">
        <v>231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3" t="s">
        <v>215</v>
      </c>
      <c r="T6" s="179"/>
      <c r="U6" s="179"/>
      <c r="V6" s="179"/>
      <c r="AA6" s="39" t="s">
        <v>781</v>
      </c>
      <c r="AB6" s="12" t="s">
        <v>1394</v>
      </c>
    </row>
    <row r="7" spans="1:28" ht="12.95" customHeight="1" x14ac:dyDescent="0.2">
      <c r="A7" s="3" t="s">
        <v>232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3" t="s">
        <v>216</v>
      </c>
      <c r="T7" s="179"/>
      <c r="U7" s="179"/>
      <c r="V7" s="179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3" t="s">
        <v>217</v>
      </c>
      <c r="T8" s="179"/>
      <c r="U8" s="179"/>
      <c r="V8" s="179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3" t="s">
        <v>218</v>
      </c>
      <c r="T9" s="179"/>
      <c r="U9" s="179"/>
      <c r="V9" s="179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6" t="s">
        <v>1635</v>
      </c>
      <c r="C10" s="56" t="s">
        <v>1636</v>
      </c>
      <c r="D10" s="56" t="s">
        <v>1637</v>
      </c>
      <c r="E10" s="56" t="s">
        <v>1638</v>
      </c>
      <c r="F10" s="56" t="s">
        <v>1639</v>
      </c>
      <c r="G10" s="56" t="s">
        <v>1640</v>
      </c>
      <c r="H10" s="56" t="s">
        <v>1641</v>
      </c>
      <c r="I10" s="56" t="s">
        <v>1642</v>
      </c>
      <c r="J10" s="56" t="s">
        <v>1084</v>
      </c>
      <c r="K10" s="56" t="s">
        <v>1082</v>
      </c>
      <c r="L10" s="56" t="s">
        <v>1083</v>
      </c>
      <c r="M10" s="58"/>
      <c r="N10" s="58"/>
      <c r="O10" s="58"/>
      <c r="P10" s="58"/>
      <c r="Q10" s="58"/>
      <c r="R10" s="3" t="s">
        <v>219</v>
      </c>
      <c r="T10" s="180" t="s">
        <v>1753</v>
      </c>
      <c r="U10" s="181"/>
      <c r="V10" s="182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180" t="s">
        <v>1754</v>
      </c>
      <c r="U11" s="181"/>
      <c r="V11" s="182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1" t="s">
        <v>1227</v>
      </c>
      <c r="C12" s="61" t="s">
        <v>1228</v>
      </c>
      <c r="D12" s="61" t="s">
        <v>1229</v>
      </c>
      <c r="E12" s="61" t="s">
        <v>1230</v>
      </c>
      <c r="F12" s="61" t="s">
        <v>1231</v>
      </c>
      <c r="G12" s="61" t="s">
        <v>1232</v>
      </c>
      <c r="H12" s="61" t="s">
        <v>1233</v>
      </c>
      <c r="I12" s="61" t="s">
        <v>1234</v>
      </c>
      <c r="J12" s="61" t="s">
        <v>1235</v>
      </c>
      <c r="K12" s="61" t="s">
        <v>1236</v>
      </c>
      <c r="L12" s="61" t="s">
        <v>1237</v>
      </c>
      <c r="M12" s="61" t="s">
        <v>1238</v>
      </c>
      <c r="N12" s="60" t="s">
        <v>1213</v>
      </c>
      <c r="O12" s="60" t="s">
        <v>1214</v>
      </c>
      <c r="P12" s="60" t="s">
        <v>1039</v>
      </c>
      <c r="Q12" s="60" t="s">
        <v>1040</v>
      </c>
      <c r="R12" s="3" t="s">
        <v>221</v>
      </c>
      <c r="T12" s="156" t="s">
        <v>1251</v>
      </c>
      <c r="U12" s="157"/>
      <c r="V12" s="158"/>
      <c r="X12" s="63"/>
      <c r="AA12" s="39" t="s">
        <v>787</v>
      </c>
      <c r="AB12" s="12" t="s">
        <v>1755</v>
      </c>
    </row>
    <row r="13" spans="1:28" ht="12.95" customHeight="1" x14ac:dyDescent="0.2">
      <c r="A13" s="3" t="s">
        <v>238</v>
      </c>
      <c r="B13" s="60" t="s">
        <v>1041</v>
      </c>
      <c r="C13" s="60" t="s">
        <v>1215</v>
      </c>
      <c r="D13" s="60" t="s">
        <v>1216</v>
      </c>
      <c r="E13" s="60" t="s">
        <v>1217</v>
      </c>
      <c r="F13" s="60" t="s">
        <v>1218</v>
      </c>
      <c r="G13" s="60" t="s">
        <v>1219</v>
      </c>
      <c r="H13" s="60" t="s">
        <v>1220</v>
      </c>
      <c r="I13" s="60" t="s">
        <v>1221</v>
      </c>
      <c r="J13" s="59" t="s">
        <v>1239</v>
      </c>
      <c r="K13" s="59" t="s">
        <v>1240</v>
      </c>
      <c r="L13" s="59" t="s">
        <v>1241</v>
      </c>
      <c r="M13" s="59" t="s">
        <v>1242</v>
      </c>
      <c r="N13" s="59" t="s">
        <v>1243</v>
      </c>
      <c r="O13" s="59" t="s">
        <v>1244</v>
      </c>
      <c r="P13" s="59" t="s">
        <v>1245</v>
      </c>
      <c r="Q13" s="59" t="s">
        <v>1246</v>
      </c>
      <c r="R13" s="3" t="s">
        <v>222</v>
      </c>
      <c r="T13" s="174"/>
      <c r="U13" s="175"/>
      <c r="V13" s="176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65" t="s">
        <v>1252</v>
      </c>
      <c r="U14" s="166"/>
      <c r="V14" s="167"/>
      <c r="AA14" s="39" t="s">
        <v>789</v>
      </c>
      <c r="AB14" s="12"/>
    </row>
    <row r="15" spans="1:28" ht="12.95" customHeight="1" x14ac:dyDescent="0.2">
      <c r="A15" s="3" t="s">
        <v>240</v>
      </c>
      <c r="B15" s="61" t="s">
        <v>1169</v>
      </c>
      <c r="C15" s="61" t="s">
        <v>1170</v>
      </c>
      <c r="D15" s="61" t="s">
        <v>1171</v>
      </c>
      <c r="E15" s="61" t="s">
        <v>1172</v>
      </c>
      <c r="F15" s="61" t="s">
        <v>1173</v>
      </c>
      <c r="G15" s="61" t="s">
        <v>1174</v>
      </c>
      <c r="H15" s="61" t="s">
        <v>1175</v>
      </c>
      <c r="I15" s="61" t="s">
        <v>1176</v>
      </c>
      <c r="J15" s="61" t="s">
        <v>1177</v>
      </c>
      <c r="K15" s="61" t="s">
        <v>1178</v>
      </c>
      <c r="L15" s="31" t="s">
        <v>1038</v>
      </c>
      <c r="M15" s="31" t="s">
        <v>1731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59" t="s">
        <v>1253</v>
      </c>
      <c r="U15" s="160"/>
      <c r="V15" s="161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6"/>
      <c r="G16" s="36"/>
      <c r="H16" s="31"/>
      <c r="I16" s="31"/>
      <c r="J16" s="39"/>
      <c r="K16" s="39"/>
      <c r="L16" s="39"/>
      <c r="M16" s="39"/>
      <c r="N16" s="39"/>
      <c r="O16" s="97" t="s">
        <v>1786</v>
      </c>
      <c r="P16" s="97" t="s">
        <v>1787</v>
      </c>
      <c r="Q16" s="97" t="s">
        <v>1732</v>
      </c>
      <c r="R16" s="3" t="s">
        <v>225</v>
      </c>
      <c r="T16" s="180" t="s">
        <v>1751</v>
      </c>
      <c r="U16" s="181"/>
      <c r="V16" s="182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1733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83" t="s">
        <v>1706</v>
      </c>
      <c r="U17" s="184"/>
      <c r="V17" s="185"/>
      <c r="W17" s="62"/>
      <c r="X17" s="62"/>
      <c r="AA17" s="39" t="s">
        <v>792</v>
      </c>
    </row>
    <row r="18" spans="1:28" ht="12.95" customHeight="1" x14ac:dyDescent="0.2">
      <c r="A18" s="3" t="s">
        <v>243</v>
      </c>
      <c r="B18" s="31" t="s">
        <v>1734</v>
      </c>
      <c r="C18" s="31" t="s">
        <v>1735</v>
      </c>
      <c r="D18" s="31" t="s">
        <v>1736</v>
      </c>
      <c r="E18" s="31" t="s">
        <v>1737</v>
      </c>
      <c r="F18" s="31" t="s">
        <v>1738</v>
      </c>
      <c r="G18" s="31" t="s">
        <v>1739</v>
      </c>
      <c r="H18" s="31" t="s">
        <v>1740</v>
      </c>
      <c r="I18" s="31" t="s">
        <v>1741</v>
      </c>
      <c r="J18" s="31" t="s">
        <v>1742</v>
      </c>
      <c r="K18" s="31" t="s">
        <v>1743</v>
      </c>
      <c r="L18" s="31" t="s">
        <v>1744</v>
      </c>
      <c r="M18" s="31" t="s">
        <v>1745</v>
      </c>
      <c r="N18" s="31" t="s">
        <v>1746</v>
      </c>
      <c r="O18" s="31" t="s">
        <v>1747</v>
      </c>
      <c r="P18" s="31" t="s">
        <v>1748</v>
      </c>
      <c r="Q18" s="31" t="s">
        <v>1749</v>
      </c>
      <c r="R18" s="3" t="s">
        <v>227</v>
      </c>
      <c r="T18" s="186"/>
      <c r="U18" s="187"/>
      <c r="V18" s="188"/>
      <c r="W18" s="62"/>
      <c r="X18" s="62"/>
      <c r="AA18" s="39" t="s">
        <v>793</v>
      </c>
    </row>
    <row r="19" spans="1:28" ht="12.95" customHeight="1" x14ac:dyDescent="0.2">
      <c r="A19" s="3" t="s">
        <v>244</v>
      </c>
      <c r="B19" s="96" t="s">
        <v>1674</v>
      </c>
      <c r="C19" s="96" t="s">
        <v>1675</v>
      </c>
      <c r="D19" s="96" t="s">
        <v>1676</v>
      </c>
      <c r="E19" s="96" t="s">
        <v>1677</v>
      </c>
      <c r="F19" s="96" t="s">
        <v>1678</v>
      </c>
      <c r="G19" s="96" t="s">
        <v>1679</v>
      </c>
      <c r="H19" s="96" t="s">
        <v>1680</v>
      </c>
      <c r="I19" s="96" t="s">
        <v>1681</v>
      </c>
      <c r="J19" s="96" t="s">
        <v>1682</v>
      </c>
      <c r="K19" s="96" t="s">
        <v>1683</v>
      </c>
      <c r="L19" s="96" t="s">
        <v>1684</v>
      </c>
      <c r="M19" s="96" t="s">
        <v>1685</v>
      </c>
      <c r="N19" s="96" t="s">
        <v>1686</v>
      </c>
      <c r="O19" s="96" t="s">
        <v>1687</v>
      </c>
      <c r="P19" s="96" t="s">
        <v>1688</v>
      </c>
      <c r="Q19" s="96" t="s">
        <v>1689</v>
      </c>
      <c r="R19" s="3" t="s">
        <v>228</v>
      </c>
      <c r="T19" s="186"/>
      <c r="U19" s="187"/>
      <c r="V19" s="188"/>
      <c r="W19" s="62"/>
      <c r="X19" s="62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6" t="s">
        <v>1690</v>
      </c>
      <c r="C20" s="96" t="s">
        <v>1691</v>
      </c>
      <c r="D20" s="96" t="s">
        <v>1692</v>
      </c>
      <c r="E20" s="96" t="s">
        <v>1693</v>
      </c>
      <c r="F20" s="96" t="s">
        <v>1694</v>
      </c>
      <c r="G20" s="96" t="s">
        <v>1695</v>
      </c>
      <c r="H20" s="96" t="s">
        <v>1696</v>
      </c>
      <c r="I20" s="96" t="s">
        <v>1697</v>
      </c>
      <c r="J20" s="96" t="s">
        <v>1698</v>
      </c>
      <c r="K20" s="96" t="s">
        <v>1699</v>
      </c>
      <c r="L20" s="96" t="s">
        <v>1700</v>
      </c>
      <c r="M20" s="96" t="s">
        <v>1701</v>
      </c>
      <c r="N20" s="96" t="s">
        <v>1702</v>
      </c>
      <c r="O20" s="96" t="s">
        <v>1703</v>
      </c>
      <c r="P20" s="96" t="s">
        <v>1704</v>
      </c>
      <c r="Q20" s="96" t="s">
        <v>1705</v>
      </c>
      <c r="R20" s="3" t="s">
        <v>229</v>
      </c>
      <c r="T20" s="189"/>
      <c r="U20" s="190"/>
      <c r="V20" s="191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1" t="s">
        <v>1029</v>
      </c>
      <c r="C23" s="91" t="s">
        <v>1661</v>
      </c>
      <c r="D23" s="91" t="s">
        <v>1660</v>
      </c>
      <c r="E23" s="91" t="s">
        <v>1662</v>
      </c>
      <c r="F23" s="91" t="s">
        <v>1663</v>
      </c>
      <c r="G23" s="91" t="s">
        <v>1672</v>
      </c>
      <c r="H23" s="91" t="s">
        <v>1664</v>
      </c>
      <c r="I23" s="91" t="s">
        <v>1665</v>
      </c>
      <c r="J23" s="91" t="s">
        <v>1666</v>
      </c>
      <c r="K23" s="91" t="s">
        <v>1667</v>
      </c>
      <c r="L23" s="91" t="s">
        <v>1668</v>
      </c>
      <c r="M23" s="91" t="s">
        <v>1669</v>
      </c>
      <c r="N23" s="91" t="s">
        <v>1670</v>
      </c>
      <c r="O23" s="91" t="s">
        <v>1671</v>
      </c>
      <c r="P23" s="52" t="s">
        <v>1109</v>
      </c>
      <c r="Q23" s="52" t="s">
        <v>1673</v>
      </c>
      <c r="R23" s="3" t="s">
        <v>374</v>
      </c>
      <c r="T23" s="177" t="s">
        <v>535</v>
      </c>
      <c r="U23" s="177"/>
      <c r="V23" s="177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78" t="s">
        <v>536</v>
      </c>
      <c r="U24" s="178"/>
      <c r="V24" s="178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78"/>
      <c r="U25" s="178"/>
      <c r="V25" s="178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1"/>
      <c r="F26" s="9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1"/>
      <c r="R26" s="3" t="s">
        <v>377</v>
      </c>
      <c r="T26" s="162" t="s">
        <v>1752</v>
      </c>
      <c r="U26" s="163"/>
      <c r="V26" s="164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1"/>
      <c r="R27" s="3" t="s">
        <v>378</v>
      </c>
      <c r="T27" s="192"/>
      <c r="U27" s="193"/>
      <c r="V27" s="194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1"/>
      <c r="R28" s="3" t="s">
        <v>379</v>
      </c>
      <c r="T28" s="192"/>
      <c r="U28" s="193"/>
      <c r="V28" s="194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65"/>
      <c r="U29" s="166"/>
      <c r="V29" s="167"/>
      <c r="W29" s="43" t="s">
        <v>1112</v>
      </c>
      <c r="X29" s="3"/>
    </row>
    <row r="30" spans="1:28" ht="12.95" customHeight="1" x14ac:dyDescent="0.2">
      <c r="A30" s="3" t="s">
        <v>349</v>
      </c>
      <c r="B30" s="91" t="s">
        <v>1302</v>
      </c>
      <c r="C30" s="91" t="s">
        <v>1303</v>
      </c>
      <c r="D30" s="91" t="s">
        <v>1304</v>
      </c>
      <c r="E30" s="91" t="s">
        <v>1305</v>
      </c>
      <c r="F30" s="91" t="s">
        <v>1306</v>
      </c>
      <c r="G30" s="91" t="s">
        <v>1307</v>
      </c>
      <c r="H30" s="91" t="s">
        <v>1308</v>
      </c>
      <c r="I30" s="91" t="s">
        <v>1309</v>
      </c>
      <c r="J30" s="91" t="s">
        <v>1310</v>
      </c>
      <c r="K30" s="91" t="s">
        <v>1311</v>
      </c>
      <c r="L30" s="91" t="s">
        <v>1312</v>
      </c>
      <c r="M30" s="91" t="s">
        <v>1313</v>
      </c>
      <c r="N30" s="91" t="s">
        <v>1314</v>
      </c>
      <c r="O30" s="91" t="s">
        <v>1315</v>
      </c>
      <c r="P30" s="91" t="s">
        <v>1316</v>
      </c>
      <c r="Q30" s="91" t="s">
        <v>1317</v>
      </c>
      <c r="R30" s="3" t="s">
        <v>381</v>
      </c>
      <c r="T30" s="162" t="s">
        <v>1385</v>
      </c>
      <c r="U30" s="163"/>
      <c r="V30" s="164"/>
      <c r="W30" s="3"/>
      <c r="X30" s="3"/>
    </row>
    <row r="31" spans="1:28" ht="12.95" customHeight="1" x14ac:dyDescent="0.2">
      <c r="A31" s="3" t="s">
        <v>350</v>
      </c>
      <c r="B31" s="91" t="s">
        <v>1318</v>
      </c>
      <c r="C31" s="91" t="s">
        <v>1319</v>
      </c>
      <c r="D31" s="91" t="s">
        <v>1320</v>
      </c>
      <c r="E31" s="91" t="s">
        <v>1321</v>
      </c>
      <c r="F31" s="91" t="s">
        <v>1322</v>
      </c>
      <c r="G31" s="91" t="s">
        <v>1323</v>
      </c>
      <c r="H31" s="91" t="s">
        <v>1324</v>
      </c>
      <c r="I31" s="91" t="s">
        <v>1325</v>
      </c>
      <c r="J31" s="91" t="s">
        <v>1326</v>
      </c>
      <c r="K31" s="91" t="s">
        <v>1327</v>
      </c>
      <c r="L31" s="91" t="s">
        <v>1328</v>
      </c>
      <c r="M31" s="91" t="s">
        <v>1329</v>
      </c>
      <c r="N31" s="91" t="s">
        <v>1331</v>
      </c>
      <c r="O31" s="91" t="s">
        <v>1330</v>
      </c>
      <c r="P31" s="91" t="s">
        <v>1332</v>
      </c>
      <c r="Q31" s="91" t="s">
        <v>1333</v>
      </c>
      <c r="R31" s="3" t="s">
        <v>382</v>
      </c>
      <c r="T31" s="165"/>
      <c r="U31" s="166"/>
      <c r="V31" s="167"/>
      <c r="W31" s="3"/>
      <c r="X31" s="3"/>
    </row>
    <row r="32" spans="1:28" ht="12.95" customHeight="1" x14ac:dyDescent="0.2">
      <c r="A32" s="3" t="s">
        <v>351</v>
      </c>
      <c r="B32" s="52" t="s">
        <v>1334</v>
      </c>
      <c r="C32" s="52" t="s">
        <v>1335</v>
      </c>
      <c r="D32" s="52" t="s">
        <v>1336</v>
      </c>
      <c r="E32" s="52" t="s">
        <v>1337</v>
      </c>
      <c r="F32" s="52" t="s">
        <v>1338</v>
      </c>
      <c r="G32" s="52" t="s">
        <v>1339</v>
      </c>
      <c r="H32" s="52" t="s">
        <v>1340</v>
      </c>
      <c r="I32" s="52" t="s">
        <v>1341</v>
      </c>
      <c r="J32" s="52" t="s">
        <v>1342</v>
      </c>
      <c r="K32" s="52" t="s">
        <v>1343</v>
      </c>
      <c r="L32" s="52" t="s">
        <v>1344</v>
      </c>
      <c r="M32" s="52" t="s">
        <v>1345</v>
      </c>
      <c r="N32" s="52" t="s">
        <v>1346</v>
      </c>
      <c r="O32" s="52" t="s">
        <v>1347</v>
      </c>
      <c r="P32" s="52" t="s">
        <v>1348</v>
      </c>
      <c r="Q32" s="52" t="s">
        <v>1349</v>
      </c>
      <c r="R32" s="3" t="s">
        <v>383</v>
      </c>
      <c r="T32" s="168" t="s">
        <v>1386</v>
      </c>
      <c r="U32" s="169"/>
      <c r="V32" s="170"/>
      <c r="W32" s="3"/>
      <c r="X32" s="3"/>
    </row>
    <row r="33" spans="1:24" ht="12.95" customHeight="1" x14ac:dyDescent="0.2">
      <c r="A33" s="3" t="s">
        <v>352</v>
      </c>
      <c r="B33" s="52" t="s">
        <v>1350</v>
      </c>
      <c r="C33" s="52" t="s">
        <v>1351</v>
      </c>
      <c r="D33" s="52" t="s">
        <v>1352</v>
      </c>
      <c r="E33" s="52" t="s">
        <v>1353</v>
      </c>
      <c r="F33" s="52" t="s">
        <v>1354</v>
      </c>
      <c r="G33" s="52" t="s">
        <v>1355</v>
      </c>
      <c r="H33" s="52" t="s">
        <v>1356</v>
      </c>
      <c r="I33" s="52" t="s">
        <v>1357</v>
      </c>
      <c r="J33" s="52" t="s">
        <v>1358</v>
      </c>
      <c r="K33" s="52" t="s">
        <v>1359</v>
      </c>
      <c r="L33" s="52" t="s">
        <v>1360</v>
      </c>
      <c r="M33" s="52" t="s">
        <v>1361</v>
      </c>
      <c r="N33" s="52" t="s">
        <v>1362</v>
      </c>
      <c r="O33" s="52" t="s">
        <v>1363</v>
      </c>
      <c r="P33" s="52" t="s">
        <v>1364</v>
      </c>
      <c r="Q33" s="52" t="s">
        <v>1365</v>
      </c>
      <c r="R33" s="3" t="s">
        <v>384</v>
      </c>
      <c r="T33" s="171"/>
      <c r="U33" s="172"/>
      <c r="V33" s="173"/>
      <c r="W33" s="3"/>
      <c r="X33" s="3"/>
    </row>
    <row r="34" spans="1:24" ht="12.95" customHeight="1" x14ac:dyDescent="0.2">
      <c r="A34" s="3" t="s">
        <v>353</v>
      </c>
      <c r="B34" s="61" t="s">
        <v>1047</v>
      </c>
      <c r="C34" s="61" t="s">
        <v>1048</v>
      </c>
      <c r="D34" s="61" t="s">
        <v>1389</v>
      </c>
      <c r="E34" s="61" t="s">
        <v>1756</v>
      </c>
      <c r="F34" s="61" t="s">
        <v>1757</v>
      </c>
      <c r="G34" s="61" t="s">
        <v>1758</v>
      </c>
      <c r="H34" s="61" t="s">
        <v>1759</v>
      </c>
      <c r="I34" s="61" t="s">
        <v>1760</v>
      </c>
      <c r="J34" s="61" t="s">
        <v>1046</v>
      </c>
      <c r="K34" s="61" t="s">
        <v>1044</v>
      </c>
      <c r="L34" s="61" t="s">
        <v>1045</v>
      </c>
      <c r="M34" s="61" t="s">
        <v>1052</v>
      </c>
      <c r="N34" s="61" t="s">
        <v>1053</v>
      </c>
      <c r="O34" s="61" t="s">
        <v>1390</v>
      </c>
      <c r="P34" s="61" t="s">
        <v>1761</v>
      </c>
      <c r="Q34" s="61" t="s">
        <v>1762</v>
      </c>
      <c r="R34" s="3" t="s">
        <v>385</v>
      </c>
      <c r="T34" s="179" t="s">
        <v>1393</v>
      </c>
      <c r="U34" s="179"/>
      <c r="V34" s="179"/>
    </row>
    <row r="35" spans="1:24" ht="12.95" customHeight="1" x14ac:dyDescent="0.2">
      <c r="A35" s="3" t="s">
        <v>354</v>
      </c>
      <c r="B35" s="61" t="s">
        <v>1763</v>
      </c>
      <c r="C35" s="61" t="s">
        <v>1764</v>
      </c>
      <c r="D35" s="61" t="s">
        <v>1765</v>
      </c>
      <c r="E35" s="61" t="s">
        <v>1051</v>
      </c>
      <c r="F35" s="61" t="s">
        <v>1049</v>
      </c>
      <c r="G35" s="61" t="s">
        <v>1050</v>
      </c>
      <c r="H35" s="61" t="s">
        <v>1057</v>
      </c>
      <c r="I35" s="61" t="s">
        <v>1058</v>
      </c>
      <c r="J35" s="61" t="s">
        <v>1391</v>
      </c>
      <c r="K35" s="61" t="s">
        <v>1766</v>
      </c>
      <c r="L35" s="61" t="s">
        <v>1767</v>
      </c>
      <c r="M35" s="61" t="s">
        <v>1768</v>
      </c>
      <c r="N35" s="61" t="s">
        <v>1769</v>
      </c>
      <c r="O35" s="61" t="s">
        <v>1770</v>
      </c>
      <c r="P35" s="61" t="s">
        <v>1056</v>
      </c>
      <c r="Q35" s="61" t="s">
        <v>1054</v>
      </c>
      <c r="R35" s="3" t="s">
        <v>386</v>
      </c>
      <c r="T35" s="179"/>
      <c r="U35" s="179"/>
      <c r="V35" s="179"/>
    </row>
    <row r="36" spans="1:24" ht="12.95" customHeight="1" x14ac:dyDescent="0.2">
      <c r="A36" s="3" t="s">
        <v>355</v>
      </c>
      <c r="B36" s="61" t="s">
        <v>1055</v>
      </c>
      <c r="C36" s="61" t="s">
        <v>1062</v>
      </c>
      <c r="D36" s="61" t="s">
        <v>1063</v>
      </c>
      <c r="E36" s="61" t="s">
        <v>1392</v>
      </c>
      <c r="F36" s="61" t="s">
        <v>1771</v>
      </c>
      <c r="G36" s="61" t="s">
        <v>1772</v>
      </c>
      <c r="H36" s="61" t="s">
        <v>1773</v>
      </c>
      <c r="I36" s="61" t="s">
        <v>1774</v>
      </c>
      <c r="J36" s="61" t="s">
        <v>1775</v>
      </c>
      <c r="K36" s="61" t="s">
        <v>1061</v>
      </c>
      <c r="L36" s="61" t="s">
        <v>1059</v>
      </c>
      <c r="M36" s="61" t="s">
        <v>1060</v>
      </c>
      <c r="N36" s="61" t="s">
        <v>1067</v>
      </c>
      <c r="O36" s="61" t="s">
        <v>1068</v>
      </c>
      <c r="P36" s="61" t="s">
        <v>1388</v>
      </c>
      <c r="Q36" s="61" t="s">
        <v>1776</v>
      </c>
      <c r="R36" s="3" t="s">
        <v>387</v>
      </c>
      <c r="T36" s="179"/>
      <c r="U36" s="179"/>
      <c r="V36" s="179"/>
    </row>
    <row r="37" spans="1:24" ht="12.95" customHeight="1" x14ac:dyDescent="0.2">
      <c r="A37" s="3" t="s">
        <v>356</v>
      </c>
      <c r="B37" s="61" t="s">
        <v>1777</v>
      </c>
      <c r="C37" s="61" t="s">
        <v>1778</v>
      </c>
      <c r="D37" s="61" t="s">
        <v>1779</v>
      </c>
      <c r="E37" s="61" t="s">
        <v>1780</v>
      </c>
      <c r="F37" s="61" t="s">
        <v>1066</v>
      </c>
      <c r="G37" s="61" t="s">
        <v>1064</v>
      </c>
      <c r="H37" s="61" t="s">
        <v>1065</v>
      </c>
      <c r="I37" s="61" t="s">
        <v>1072</v>
      </c>
      <c r="J37" s="61" t="s">
        <v>1073</v>
      </c>
      <c r="K37" s="61" t="s">
        <v>1387</v>
      </c>
      <c r="L37" s="61" t="s">
        <v>1781</v>
      </c>
      <c r="M37" s="61" t="s">
        <v>1782</v>
      </c>
      <c r="N37" s="61" t="s">
        <v>1783</v>
      </c>
      <c r="O37" s="61" t="s">
        <v>1784</v>
      </c>
      <c r="P37" s="61" t="s">
        <v>1785</v>
      </c>
      <c r="Q37" s="61" t="s">
        <v>1071</v>
      </c>
      <c r="R37" s="3" t="s">
        <v>388</v>
      </c>
      <c r="T37" s="179"/>
      <c r="U37" s="179"/>
      <c r="V37" s="179"/>
    </row>
    <row r="38" spans="1:24" ht="12.95" customHeight="1" x14ac:dyDescent="0.2">
      <c r="A38" s="3" t="s">
        <v>357</v>
      </c>
      <c r="B38" s="61" t="s">
        <v>1069</v>
      </c>
      <c r="C38" s="61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9"/>
      <c r="U38" s="179"/>
      <c r="V38" s="179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55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7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7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7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7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7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7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147" t="s">
        <v>1634</v>
      </c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9"/>
      <c r="R131" s="3" t="s">
        <v>874</v>
      </c>
      <c r="T131" s="183" t="s">
        <v>1750</v>
      </c>
      <c r="U131" s="184"/>
      <c r="V131" s="185"/>
      <c r="W131" s="3"/>
      <c r="X131" s="3"/>
    </row>
    <row r="132" spans="1:24" ht="12.95" customHeight="1" x14ac:dyDescent="0.2">
      <c r="A132" s="3" t="s">
        <v>859</v>
      </c>
      <c r="B132" s="150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2"/>
      <c r="R132" s="3" t="s">
        <v>875</v>
      </c>
      <c r="T132" s="186"/>
      <c r="U132" s="187"/>
      <c r="V132" s="188"/>
      <c r="W132" s="3"/>
      <c r="X132" s="3"/>
    </row>
    <row r="133" spans="1:24" ht="12.95" customHeight="1" x14ac:dyDescent="0.2">
      <c r="A133" s="3" t="s">
        <v>860</v>
      </c>
      <c r="B133" s="150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2"/>
      <c r="R133" s="3" t="s">
        <v>876</v>
      </c>
      <c r="T133" s="186"/>
      <c r="U133" s="187"/>
      <c r="V133" s="188"/>
      <c r="W133" s="3"/>
      <c r="X133" s="3"/>
    </row>
    <row r="134" spans="1:24" ht="12.95" customHeight="1" x14ac:dyDescent="0.2">
      <c r="A134" s="3" t="s">
        <v>861</v>
      </c>
      <c r="B134" s="150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2"/>
      <c r="R134" s="3" t="s">
        <v>877</v>
      </c>
      <c r="T134" s="186"/>
      <c r="U134" s="187"/>
      <c r="V134" s="188"/>
      <c r="W134" s="3"/>
      <c r="X134" s="3"/>
    </row>
    <row r="135" spans="1:24" ht="12.95" customHeight="1" x14ac:dyDescent="0.2">
      <c r="A135" s="3" t="s">
        <v>862</v>
      </c>
      <c r="B135" s="150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2"/>
      <c r="R135" s="3" t="s">
        <v>878</v>
      </c>
      <c r="T135" s="186"/>
      <c r="U135" s="187"/>
      <c r="V135" s="188"/>
      <c r="W135" s="3"/>
      <c r="X135" s="3"/>
    </row>
    <row r="136" spans="1:24" ht="12.95" customHeight="1" x14ac:dyDescent="0.2">
      <c r="A136" s="3" t="s">
        <v>863</v>
      </c>
      <c r="B136" s="150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2"/>
      <c r="R136" s="3" t="s">
        <v>879</v>
      </c>
      <c r="T136" s="186"/>
      <c r="U136" s="187"/>
      <c r="V136" s="188"/>
      <c r="W136" s="3"/>
      <c r="X136" s="3"/>
    </row>
    <row r="137" spans="1:24" ht="12.95" customHeight="1" x14ac:dyDescent="0.2">
      <c r="A137" s="3" t="s">
        <v>864</v>
      </c>
      <c r="B137" s="150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2"/>
      <c r="R137" s="3" t="s">
        <v>880</v>
      </c>
      <c r="T137" s="186"/>
      <c r="U137" s="187"/>
      <c r="V137" s="188"/>
      <c r="W137" s="3"/>
      <c r="X137" s="3"/>
    </row>
    <row r="138" spans="1:24" ht="12.95" customHeight="1" x14ac:dyDescent="0.2">
      <c r="A138" s="3" t="s">
        <v>865</v>
      </c>
      <c r="B138" s="150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2"/>
      <c r="R138" s="3" t="s">
        <v>881</v>
      </c>
      <c r="T138" s="186"/>
      <c r="U138" s="187"/>
      <c r="V138" s="188"/>
      <c r="W138" s="3"/>
      <c r="X138" s="3"/>
    </row>
    <row r="139" spans="1:24" ht="12.95" customHeight="1" x14ac:dyDescent="0.2">
      <c r="A139" s="3" t="s">
        <v>866</v>
      </c>
      <c r="B139" s="150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2"/>
      <c r="R139" s="3" t="s">
        <v>882</v>
      </c>
      <c r="T139" s="186"/>
      <c r="U139" s="187"/>
      <c r="V139" s="188"/>
      <c r="W139" s="3"/>
      <c r="X139" s="3"/>
    </row>
    <row r="140" spans="1:24" ht="12.95" customHeight="1" x14ac:dyDescent="0.2">
      <c r="A140" s="3" t="s">
        <v>867</v>
      </c>
      <c r="B140" s="150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2"/>
      <c r="R140" s="3" t="s">
        <v>883</v>
      </c>
      <c r="T140" s="186"/>
      <c r="U140" s="187"/>
      <c r="V140" s="188"/>
      <c r="W140" s="3"/>
      <c r="X140" s="3"/>
    </row>
    <row r="141" spans="1:24" ht="12.95" customHeight="1" x14ac:dyDescent="0.2">
      <c r="A141" s="3" t="s">
        <v>868</v>
      </c>
      <c r="B141" s="150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2"/>
      <c r="R141" s="3" t="s">
        <v>884</v>
      </c>
      <c r="T141" s="186"/>
      <c r="U141" s="187"/>
      <c r="V141" s="188"/>
      <c r="W141" s="3"/>
      <c r="X141" s="3"/>
    </row>
    <row r="142" spans="1:24" ht="12.95" customHeight="1" x14ac:dyDescent="0.2">
      <c r="A142" s="3" t="s">
        <v>869</v>
      </c>
      <c r="B142" s="150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2"/>
      <c r="R142" s="3" t="s">
        <v>885</v>
      </c>
      <c r="T142" s="186"/>
      <c r="U142" s="187"/>
      <c r="V142" s="188"/>
      <c r="W142" s="3"/>
      <c r="X142" s="3"/>
    </row>
    <row r="143" spans="1:24" ht="12.95" customHeight="1" x14ac:dyDescent="0.2">
      <c r="A143" s="3" t="s">
        <v>870</v>
      </c>
      <c r="B143" s="150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2"/>
      <c r="R143" s="3" t="s">
        <v>886</v>
      </c>
      <c r="T143" s="186"/>
      <c r="U143" s="187"/>
      <c r="V143" s="188"/>
      <c r="W143" s="3"/>
      <c r="X143" s="3"/>
    </row>
    <row r="144" spans="1:24" ht="12.95" customHeight="1" x14ac:dyDescent="0.2">
      <c r="A144" s="3" t="s">
        <v>871</v>
      </c>
      <c r="B144" s="150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2"/>
      <c r="R144" s="3" t="s">
        <v>887</v>
      </c>
      <c r="T144" s="186"/>
      <c r="U144" s="187"/>
      <c r="V144" s="188"/>
      <c r="W144" s="3"/>
      <c r="X144" s="3"/>
    </row>
    <row r="145" spans="1:24" ht="12.95" customHeight="1" x14ac:dyDescent="0.2">
      <c r="A145" s="3" t="s">
        <v>872</v>
      </c>
      <c r="B145" s="150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2"/>
      <c r="R145" s="3" t="s">
        <v>888</v>
      </c>
      <c r="T145" s="186"/>
      <c r="U145" s="187"/>
      <c r="V145" s="188"/>
      <c r="W145" s="3"/>
      <c r="X145" s="3"/>
    </row>
    <row r="146" spans="1:24" ht="12.95" customHeight="1" x14ac:dyDescent="0.2">
      <c r="A146" s="3" t="s">
        <v>873</v>
      </c>
      <c r="B146" s="153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5"/>
      <c r="R146" s="3" t="s">
        <v>889</v>
      </c>
      <c r="T146" s="189"/>
      <c r="U146" s="190"/>
      <c r="V146" s="191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6" t="s">
        <v>727</v>
      </c>
      <c r="J208" s="6" t="s">
        <v>729</v>
      </c>
      <c r="K208" s="6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7">
    <mergeCell ref="T5:V9"/>
    <mergeCell ref="T16:V16"/>
    <mergeCell ref="T17:V20"/>
    <mergeCell ref="T26:V29"/>
    <mergeCell ref="T34:V38"/>
    <mergeCell ref="T10:V10"/>
    <mergeCell ref="T11:V11"/>
    <mergeCell ref="B131:Q146"/>
    <mergeCell ref="T12:V12"/>
    <mergeCell ref="T15:V15"/>
    <mergeCell ref="T30:V31"/>
    <mergeCell ref="T32:V33"/>
    <mergeCell ref="T14:V14"/>
    <mergeCell ref="T13:V13"/>
    <mergeCell ref="T23:V23"/>
    <mergeCell ref="T24:V25"/>
    <mergeCell ref="T131:V146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2013-06-07T23:50:51Z</cp:lastPrinted>
  <dcterms:created xsi:type="dcterms:W3CDTF">2004-02-07T18:53:35Z</dcterms:created>
  <dcterms:modified xsi:type="dcterms:W3CDTF">2014-03-27T23:34:31Z</dcterms:modified>
</cp:coreProperties>
</file>