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1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DATA'!$A$1:$W$273</definedName>
    <definedName name="_xlnm.Print_Area" localSheetId="1">'FLASH DATA'!$A$1:$R$135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38" i="4" l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R38" i="4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73" i="4" l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56" i="4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56" i="4"/>
  <c r="R95" i="4" l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R57" i="4" l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6" i="6" s="1"/>
  <c r="A17" i="6" s="1"/>
  <c r="A18" i="6" s="1"/>
  <c r="A19" i="6" l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</calcChain>
</file>

<file path=xl/sharedStrings.xml><?xml version="1.0" encoding="utf-8"?>
<sst xmlns="http://schemas.openxmlformats.org/spreadsheetml/2006/main" count="2045" uniqueCount="1836">
  <si>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</si>
  <si>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</si>
  <si>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</si>
  <si>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</si>
  <si>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</si>
  <si>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</si>
  <si>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</si>
  <si>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</si>
  <si>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</si>
  <si>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</si>
  <si>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</si>
  <si>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</si>
  <si>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</si>
  <si>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</si>
  <si>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</si>
  <si>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</si>
  <si>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</si>
  <si>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</si>
  <si>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</si>
  <si>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</si>
  <si>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</si>
  <si>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</si>
  <si>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</si>
  <si>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</si>
  <si>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</si>
  <si>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</si>
  <si>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</si>
  <si>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</si>
  <si>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</si>
  <si>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</si>
  <si>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</si>
  <si>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</si>
  <si>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</si>
  <si>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</si>
  <si>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</si>
  <si>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</si>
  <si>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</si>
  <si>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</si>
  <si>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</si>
  <si>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</si>
  <si>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</si>
  <si>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</si>
  <si>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</si>
  <si>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</si>
  <si>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</si>
  <si>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</si>
  <si>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</si>
  <si>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</si>
  <si>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</si>
  <si>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</si>
  <si>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</si>
  <si>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</si>
  <si>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</si>
  <si>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</si>
  <si>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</si>
  <si>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</si>
  <si>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</si>
  <si>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</si>
  <si>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</si>
  <si>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</si>
  <si>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</si>
  <si>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</si>
  <si>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</si>
  <si>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</si>
  <si>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</si>
  <si>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</si>
  <si>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</si>
  <si>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</si>
  <si>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</si>
  <si>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</si>
  <si>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</si>
  <si>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</si>
  <si>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</si>
  <si>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</si>
  <si>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</si>
  <si>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</si>
  <si>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</si>
  <si>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</si>
  <si>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</si>
  <si>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</si>
  <si>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</si>
  <si>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</si>
  <si>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</si>
  <si>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</si>
  <si>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</si>
  <si>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</si>
  <si>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</si>
  <si>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</si>
  <si>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</si>
  <si>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</si>
  <si>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</si>
  <si>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</si>
  <si>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</si>
  <si>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</si>
  <si>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</si>
  <si>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</si>
  <si>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</si>
  <si>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</si>
  <si>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</si>
  <si>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</si>
  <si>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</si>
  <si>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</si>
  <si>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</si>
  <si>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</si>
  <si>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</si>
  <si>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</si>
  <si>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</si>
  <si>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</si>
  <si>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</si>
  <si>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</si>
  <si>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</si>
  <si>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</si>
  <si>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</si>
  <si>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</si>
  <si>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</si>
  <si>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</si>
  <si>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</si>
  <si>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</si>
  <si>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</si>
  <si>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</si>
  <si>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</si>
  <si>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</si>
  <si>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</si>
  <si>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</si>
  <si>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</si>
  <si>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</si>
  <si>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</si>
  <si>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</si>
  <si>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</si>
  <si>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</si>
  <si>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</si>
  <si>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</si>
  <si>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</si>
  <si>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</si>
  <si>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</si>
  <si>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</si>
  <si>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</si>
  <si>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</si>
  <si>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</si>
  <si>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</si>
  <si>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</si>
  <si>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</si>
  <si>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</si>
  <si>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</si>
  <si>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</si>
  <si>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</si>
  <si>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</si>
  <si>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</si>
  <si>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</si>
  <si>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</si>
  <si>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</si>
  <si>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</si>
  <si>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</si>
  <si>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</si>
  <si>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</si>
  <si>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</si>
  <si>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</si>
  <si>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</si>
  <si>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</si>
  <si>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</si>
  <si>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</si>
  <si>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</si>
  <si>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</si>
  <si>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</si>
  <si>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</si>
  <si>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</si>
  <si>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</si>
  <si>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</si>
  <si>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</si>
  <si>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</si>
  <si>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</si>
  <si>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</si>
  <si>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</si>
  <si>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</si>
  <si>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</si>
  <si>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</si>
  <si>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</si>
  <si>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</si>
  <si>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</si>
  <si>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</si>
  <si>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</si>
  <si>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</si>
  <si>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</si>
  <si>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</si>
  <si>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</si>
  <si>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</si>
  <si>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</si>
  <si>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</si>
  <si>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</si>
  <si>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</si>
  <si>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</si>
  <si>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</si>
  <si>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</si>
  <si>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</si>
  <si>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</si>
  <si>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</si>
  <si>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</si>
  <si>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</si>
  <si>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</si>
  <si>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</si>
  <si>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</si>
  <si>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</si>
  <si>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</si>
  <si>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</si>
  <si>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</si>
  <si>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</si>
  <si>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</si>
  <si>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</si>
  <si>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</si>
  <si>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</si>
  <si>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</si>
  <si>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</si>
  <si>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</si>
  <si>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</si>
  <si>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</si>
  <si>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</si>
  <si>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</si>
  <si>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</si>
  <si>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</si>
  <si>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</si>
  <si>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</si>
  <si>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</si>
  <si>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</si>
  <si>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</si>
  <si>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</si>
  <si>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</si>
  <si>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</si>
  <si>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</si>
  <si>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</si>
  <si>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</si>
  <si>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</si>
  <si>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</si>
  <si>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</si>
  <si>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</si>
  <si>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</si>
  <si>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</si>
  <si>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</si>
  <si>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</si>
  <si>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</si>
  <si>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</si>
  <si>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</si>
  <si>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</si>
  <si>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</si>
  <si>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</si>
  <si>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</si>
  <si>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</si>
  <si>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</si>
  <si>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</si>
  <si>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</si>
  <si>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</si>
  <si>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</si>
  <si>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</si>
  <si>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</si>
  <si>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</si>
  <si>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</si>
  <si>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</si>
  <si>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</si>
  <si>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</si>
  <si>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</si>
  <si>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</si>
  <si>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</si>
  <si>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</si>
  <si>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</si>
  <si>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</si>
  <si>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</si>
  <si>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</si>
  <si>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</si>
  <si>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</si>
  <si>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</si>
  <si>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</si>
  <si>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</si>
  <si>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</si>
  <si>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</si>
  <si>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</si>
  <si>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</si>
  <si>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</si>
  <si>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</si>
  <si>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</si>
  <si>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</si>
  <si>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</si>
  <si>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</si>
  <si>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</si>
  <si>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</si>
  <si>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</si>
  <si>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</si>
  <si>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</si>
  <si>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</si>
  <si>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</si>
  <si>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</si>
  <si>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</si>
  <si>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</si>
  <si>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</si>
  <si>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</si>
  <si>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</si>
  <si>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</si>
  <si>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</si>
  <si>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</si>
  <si>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</si>
  <si>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</si>
  <si>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</si>
  <si>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</si>
  <si>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</si>
  <si>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</si>
  <si>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</si>
  <si>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</si>
  <si>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</si>
  <si>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</si>
  <si>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</si>
  <si>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</si>
  <si>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</si>
  <si>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</si>
  <si>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</si>
  <si>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</si>
  <si>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</si>
  <si>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</si>
  <si>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</si>
  <si>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</si>
  <si>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</si>
  <si>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</si>
  <si>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</si>
  <si>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</si>
  <si>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</si>
  <si>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</si>
  <si>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</si>
  <si>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</si>
  <si>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</si>
  <si>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</si>
  <si>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</si>
  <si>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</si>
  <si>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</si>
  <si>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</si>
  <si>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</si>
  <si>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</si>
  <si>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</si>
  <si>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</si>
  <si>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</si>
  <si>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</si>
  <si>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</si>
  <si>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</si>
  <si>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</si>
  <si>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</si>
  <si>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</si>
  <si>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</si>
  <si>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</si>
  <si>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</si>
  <si>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</si>
  <si>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</si>
  <si>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</si>
  <si>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</si>
  <si>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</si>
  <si>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</si>
  <si>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</si>
  <si>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</si>
  <si>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</si>
  <si>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</si>
  <si>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</si>
  <si>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</si>
  <si>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</si>
  <si>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</si>
  <si>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</si>
  <si>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</si>
  <si>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</si>
  <si>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</si>
  <si>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</si>
  <si>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</si>
  <si>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</si>
  <si>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</si>
  <si>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</si>
  <si>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</si>
  <si>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</si>
  <si>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</si>
  <si>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</si>
  <si>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</si>
  <si>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</si>
  <si>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</si>
  <si>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</si>
  <si>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</si>
  <si>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</si>
  <si>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</si>
  <si>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</si>
  <si>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</si>
  <si>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</si>
  <si>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</si>
  <si>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</si>
  <si>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</si>
  <si>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</si>
  <si>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</si>
  <si>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</si>
  <si>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</si>
  <si>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</si>
  <si>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</si>
  <si>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</si>
  <si>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</si>
  <si>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</si>
  <si>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</si>
  <si>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</si>
  <si>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</si>
  <si>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</si>
  <si>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</si>
  <si>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</si>
  <si>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</si>
  <si>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</si>
  <si>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</si>
  <si>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</si>
  <si>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</si>
  <si>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</si>
  <si>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</si>
  <si>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</si>
  <si>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</si>
  <si>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</si>
  <si>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</si>
  <si>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</si>
  <si>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</si>
  <si>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</si>
  <si>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</si>
  <si>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</si>
  <si>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</si>
  <si>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</si>
  <si>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</si>
  <si>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</si>
  <si>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</si>
  <si>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</si>
  <si>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</si>
  <si>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</si>
  <si>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</si>
  <si>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</si>
  <si>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</si>
  <si>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</si>
  <si>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</si>
  <si>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</si>
  <si>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</si>
  <si>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</si>
  <si>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</si>
  <si>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</si>
  <si>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</si>
  <si>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</si>
  <si>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</si>
  <si>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</si>
  <si>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</si>
  <si>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</si>
  <si>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</si>
  <si>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</si>
  <si>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</si>
  <si>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</si>
  <si>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</si>
  <si>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</si>
  <si>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</si>
  <si>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</si>
  <si>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</si>
  <si>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</si>
  <si>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</si>
  <si>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</si>
  <si>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</si>
  <si>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</si>
  <si>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</si>
  <si>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</si>
  <si>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</si>
  <si>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</si>
  <si>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</si>
  <si>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</si>
  <si>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</si>
  <si>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</si>
  <si>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</si>
  <si>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</si>
  <si>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</si>
  <si>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</si>
  <si>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</si>
  <si>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</si>
  <si>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</si>
  <si>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</si>
  <si>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</si>
  <si>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</si>
  <si>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</si>
  <si>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</si>
  <si>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</si>
  <si>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</si>
  <si>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</si>
  <si>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</si>
  <si>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</si>
  <si>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</si>
  <si>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</si>
  <si>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</si>
  <si>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</si>
  <si>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</si>
  <si>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</si>
  <si>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</si>
  <si>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</si>
  <si>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</si>
  <si>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</si>
  <si>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</si>
  <si>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</si>
  <si>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</si>
  <si>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</si>
  <si>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</si>
  <si>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</si>
  <si>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</si>
  <si>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</si>
  <si>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</si>
  <si>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</si>
  <si>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</si>
  <si>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</si>
  <si>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</si>
  <si>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</si>
  <si>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</si>
  <si>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</si>
  <si>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</si>
  <si>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</si>
  <si>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</si>
  <si>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</si>
  <si>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</si>
  <si>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</si>
  <si>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</si>
  <si>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</si>
  <si>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</si>
  <si>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</si>
  <si>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</si>
  <si>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</si>
  <si>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</si>
  <si>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</si>
  <si>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</si>
  <si>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</si>
  <si>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</si>
  <si>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</si>
  <si>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</si>
  <si>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</si>
  <si>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</si>
  <si>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</si>
  <si>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</si>
  <si>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</si>
  <si>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</si>
  <si>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</si>
  <si>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</si>
  <si>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</si>
  <si>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</si>
  <si>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</si>
  <si>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</si>
  <si>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</si>
  <si>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</si>
  <si>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</si>
  <si>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</si>
  <si>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</si>
  <si>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</si>
  <si>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</si>
  <si>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</si>
  <si>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</si>
  <si>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</si>
  <si>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</si>
  <si>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</si>
  <si>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</si>
  <si>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</si>
  <si>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</si>
  <si>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</si>
  <si>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</si>
  <si>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</si>
  <si>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</si>
  <si>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</si>
  <si>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</si>
  <si>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</si>
  <si>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</si>
  <si>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</si>
  <si>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</si>
  <si>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</si>
  <si>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</si>
  <si>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</si>
  <si>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</si>
  <si>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</si>
  <si>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</si>
  <si>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</si>
  <si>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</si>
  <si>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</si>
  <si>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</si>
  <si>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</si>
  <si>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</si>
  <si>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</si>
  <si>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</si>
  <si>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</si>
  <si>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</si>
  <si>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</si>
  <si>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</si>
  <si>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</si>
  <si>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</si>
  <si>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</si>
  <si>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</si>
  <si>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</si>
  <si>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</si>
  <si>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</si>
  <si>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</si>
  <si>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</si>
  <si>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</si>
  <si>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</si>
  <si>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</si>
  <si>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</si>
  <si>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</si>
  <si>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</si>
  <si>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</si>
  <si>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</si>
  <si>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</si>
  <si>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</si>
  <si>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</si>
  <si>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</si>
  <si>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</si>
  <si>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</si>
  <si>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</si>
  <si>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</si>
  <si>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</si>
  <si>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</si>
  <si>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</si>
  <si>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</si>
  <si>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</si>
  <si>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</si>
  <si>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</si>
  <si>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</si>
  <si>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</si>
  <si>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</si>
  <si>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</si>
  <si>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</si>
  <si>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</si>
  <si>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</si>
  <si>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</si>
  <si>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</si>
  <si>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</si>
  <si>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</si>
  <si>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</si>
  <si>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</si>
  <si>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</si>
  <si>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</si>
  <si>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</si>
  <si>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</si>
  <si>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</si>
  <si>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</si>
  <si>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</si>
  <si>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</si>
  <si>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</si>
  <si>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</si>
  <si>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</si>
  <si>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</si>
  <si>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</si>
  <si>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</si>
  <si>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</si>
  <si>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</si>
  <si>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</si>
  <si>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</si>
  <si>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</si>
  <si>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</si>
  <si>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</si>
  <si>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</si>
  <si>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</si>
  <si>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</si>
  <si>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</si>
  <si>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</si>
  <si>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</si>
  <si>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</si>
  <si>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</si>
  <si>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</si>
  <si>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</si>
  <si>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</si>
  <si>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</si>
  <si>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</si>
  <si>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</si>
  <si>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</si>
  <si>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</si>
  <si>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</si>
  <si>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</si>
  <si>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</si>
  <si>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</si>
  <si>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</si>
  <si>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</si>
  <si>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</si>
  <si>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</si>
  <si>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</si>
  <si>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</si>
  <si>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</si>
  <si>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</si>
  <si>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</si>
  <si>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</si>
  <si>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</si>
  <si>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</si>
  <si>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</si>
  <si>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</si>
  <si>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</si>
  <si>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</si>
  <si>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</si>
  <si>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</si>
  <si>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</si>
  <si>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</si>
  <si>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</si>
  <si>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</si>
  <si>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</si>
  <si>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</si>
  <si>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</si>
  <si>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</si>
  <si>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</si>
  <si>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</si>
  <si>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</si>
  <si>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</si>
  <si>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</si>
  <si>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</si>
  <si>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</si>
  <si>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</si>
  <si>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</si>
  <si>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</si>
  <si>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</si>
  <si>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</si>
  <si>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</si>
  <si>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</si>
  <si>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</si>
  <si>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</si>
  <si>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</si>
  <si>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</si>
  <si>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</si>
  <si>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</si>
  <si>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</si>
  <si>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</si>
  <si>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</si>
  <si>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</si>
  <si>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</si>
  <si>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</si>
  <si>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</si>
  <si>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</si>
  <si>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</si>
  <si>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</si>
  <si>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</si>
  <si>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</si>
  <si>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</si>
  <si>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</si>
  <si>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</si>
  <si>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</si>
  <si>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</si>
  <si>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</si>
  <si>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</si>
  <si>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</si>
  <si>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</si>
  <si>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</si>
  <si>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</si>
  <si>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</si>
  <si>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</si>
  <si>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</si>
  <si>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</si>
  <si>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</si>
  <si>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</si>
  <si>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</si>
  <si>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</si>
  <si>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</si>
  <si>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</si>
  <si>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</si>
  <si>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</si>
  <si>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</si>
  <si>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</si>
  <si>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</si>
  <si>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</si>
  <si>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</si>
  <si>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</si>
  <si>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</si>
  <si>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</si>
  <si>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</si>
  <si>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</si>
  <si>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</si>
  <si>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</si>
  <si>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</si>
  <si>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</si>
  <si>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</si>
  <si>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</si>
  <si>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</si>
  <si>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</si>
  <si>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</si>
  <si>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</si>
  <si>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</si>
  <si>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</si>
  <si>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</si>
  <si>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</si>
  <si>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</si>
  <si>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</si>
  <si>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</si>
  <si>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</si>
  <si>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</si>
  <si>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</si>
  <si>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</si>
  <si>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</si>
  <si>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</si>
  <si>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</si>
  <si>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</si>
  <si>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</si>
  <si>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</si>
  <si>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</si>
  <si>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</si>
  <si>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</si>
  <si>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</si>
  <si>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</si>
  <si>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</si>
  <si>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</si>
  <si>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</si>
  <si>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</si>
  <si>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</si>
  <si>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</si>
  <si>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</si>
  <si>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</si>
  <si>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</si>
  <si>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</si>
  <si>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</si>
  <si>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</si>
  <si>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</si>
  <si>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</si>
  <si>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</si>
  <si>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</si>
  <si>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</si>
  <si>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</si>
  <si>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</si>
  <si>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</si>
  <si>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</si>
  <si>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</si>
  <si>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</si>
  <si>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</si>
  <si>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</si>
  <si>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</si>
  <si>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</si>
  <si>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</si>
  <si>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</si>
  <si>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</si>
  <si>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</si>
  <si>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</si>
  <si>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</si>
  <si>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</si>
  <si>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</si>
  <si>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</si>
  <si>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</si>
  <si>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</si>
  <si>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</si>
  <si>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</si>
  <si>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</si>
  <si>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</si>
  <si>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</si>
  <si>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</si>
  <si>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</si>
  <si>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</si>
  <si>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</si>
  <si>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</si>
  <si>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</si>
  <si>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</si>
  <si>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</si>
  <si>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</si>
  <si>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</si>
  <si>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</si>
  <si>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</si>
  <si>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</si>
  <si>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</si>
  <si>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</si>
  <si>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</si>
  <si>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</si>
  <si>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</si>
  <si>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</si>
  <si>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</si>
  <si>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</si>
  <si>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</si>
  <si>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</si>
  <si>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</si>
  <si>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</si>
  <si>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</si>
  <si>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</si>
  <si>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</si>
  <si>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</si>
  <si>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</si>
  <si>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</si>
  <si>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</si>
  <si>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</si>
  <si>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</si>
  <si>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</si>
  <si>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</si>
  <si>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</si>
  <si>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</si>
  <si>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</si>
  <si>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</si>
  <si>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</si>
  <si>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</si>
  <si>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</si>
  <si>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</si>
  <si>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</si>
  <si>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</si>
  <si>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</si>
  <si>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</si>
  <si>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</si>
  <si>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</si>
  <si>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</si>
  <si>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</si>
  <si>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</si>
  <si>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</si>
  <si>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</si>
  <si>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</si>
  <si>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</si>
  <si>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</si>
  <si>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</si>
  <si>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</si>
  <si>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</si>
  <si>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</si>
  <si>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</si>
  <si>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</si>
  <si>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</si>
  <si>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</si>
  <si>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</si>
  <si>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</si>
  <si>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</si>
  <si>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</si>
  <si>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</si>
  <si>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</si>
  <si>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</si>
  <si>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</si>
  <si>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</si>
  <si>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</si>
  <si>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</si>
  <si>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</si>
  <si>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</si>
  <si>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</si>
  <si>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</si>
  <si>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</si>
  <si>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</si>
  <si>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</si>
  <si>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</si>
  <si>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</si>
  <si>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</si>
  <si>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</si>
  <si>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</si>
  <si>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</si>
  <si>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</si>
  <si>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</si>
  <si>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</si>
  <si>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</si>
  <si>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</si>
  <si>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</si>
  <si>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</si>
  <si>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</si>
  <si>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</si>
  <si>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</si>
  <si>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</si>
  <si>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</si>
  <si>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</si>
  <si>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</si>
  <si>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</si>
  <si>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</si>
  <si>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</si>
  <si>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</si>
  <si>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</si>
  <si>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</si>
  <si>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</si>
  <si>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</si>
  <si>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</si>
  <si>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</si>
  <si>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</si>
  <si>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</si>
  <si>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</si>
  <si>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</si>
  <si>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</si>
  <si>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</si>
  <si>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</si>
  <si>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</si>
  <si>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</si>
  <si>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</si>
  <si>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</si>
  <si>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</si>
  <si>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</si>
  <si>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</si>
  <si>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</si>
  <si>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</si>
  <si>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</si>
  <si>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</si>
  <si>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</si>
  <si>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</si>
  <si>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</si>
  <si>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</si>
  <si>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</si>
  <si>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</si>
  <si>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</si>
  <si>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</si>
  <si>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</si>
  <si>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</si>
  <si>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</si>
  <si>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</si>
  <si>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</si>
  <si>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</si>
  <si>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</si>
  <si>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</si>
  <si>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</si>
  <si>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</si>
  <si>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</si>
  <si>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</si>
  <si>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</si>
  <si>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</si>
  <si>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</si>
  <si>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</si>
  <si>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</si>
  <si>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</si>
  <si>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</si>
  <si>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</si>
  <si>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</si>
  <si>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</si>
  <si>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</si>
  <si>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</si>
  <si>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</si>
  <si>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</si>
  <si>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</si>
  <si>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</si>
  <si>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</si>
  <si>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</si>
  <si>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</si>
  <si>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</si>
  <si>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</si>
  <si>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</si>
  <si>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</si>
  <si>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</si>
  <si>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</si>
  <si>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</si>
  <si>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</si>
  <si>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</si>
  <si>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</si>
  <si>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</si>
  <si>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</si>
  <si>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</si>
  <si>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</si>
  <si>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</si>
  <si>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</si>
  <si>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</si>
  <si>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</si>
  <si>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</si>
  <si>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</si>
  <si>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</si>
  <si>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</si>
  <si>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</si>
  <si>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</si>
  <si>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</si>
  <si>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</si>
  <si>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</si>
  <si>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</si>
  <si>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</si>
  <si>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</si>
  <si>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</si>
  <si>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</si>
  <si>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</si>
  <si>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</si>
  <si>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</si>
  <si>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</si>
  <si>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</si>
  <si>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</si>
  <si>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</si>
  <si>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</si>
  <si>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</si>
  <si>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</si>
  <si>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</si>
  <si>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</si>
  <si>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</si>
  <si>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</si>
  <si>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</si>
  <si>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</si>
  <si>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</si>
  <si>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</si>
  <si>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</si>
  <si>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</si>
  <si>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</si>
  <si>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</si>
  <si>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</si>
  <si>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</si>
  <si>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</si>
  <si>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</si>
  <si>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</si>
  <si>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</si>
  <si>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</si>
  <si>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</si>
  <si>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</si>
  <si>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</si>
  <si>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</si>
  <si>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</si>
  <si>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</si>
  <si>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</si>
  <si>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</si>
  <si>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</si>
  <si>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</si>
  <si>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</si>
  <si>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</si>
  <si>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</si>
  <si>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</si>
  <si>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</si>
  <si>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</si>
  <si>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</si>
  <si>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</si>
  <si>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</si>
  <si>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</si>
  <si>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</si>
  <si>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</si>
  <si>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</si>
  <si>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</si>
  <si>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</si>
  <si>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</si>
  <si>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</si>
  <si>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</si>
  <si>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</si>
  <si>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</si>
  <si>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</si>
  <si>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</si>
  <si>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</si>
  <si>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</si>
  <si>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</si>
  <si>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</si>
  <si>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</si>
  <si>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</si>
  <si>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</si>
  <si>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</si>
  <si>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</si>
  <si>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</si>
  <si>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</si>
  <si>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</si>
  <si>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</si>
  <si>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</si>
  <si>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</si>
  <si>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</si>
  <si>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</si>
  <si>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</si>
  <si>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</si>
  <si>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</si>
  <si>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</si>
  <si>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</si>
  <si>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</si>
  <si>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</si>
  <si>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</si>
  <si>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</si>
  <si>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</si>
  <si>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</si>
  <si>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</si>
  <si>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</si>
  <si>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</si>
  <si>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</si>
  <si>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</si>
  <si>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</si>
  <si>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</si>
  <si>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</si>
  <si>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</si>
  <si>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</si>
  <si>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</si>
  <si>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</si>
  <si>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</si>
  <si>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</si>
  <si>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</si>
  <si>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</si>
  <si>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</si>
  <si>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</si>
  <si>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</si>
  <si>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</si>
  <si>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</si>
  <si>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</si>
  <si>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</si>
  <si>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</si>
  <si>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</si>
  <si>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</si>
  <si>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</si>
  <si>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</si>
  <si>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</si>
  <si>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</si>
  <si>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</si>
  <si>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</si>
  <si>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</si>
  <si>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</si>
  <si>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</si>
  <si>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</si>
  <si>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</si>
  <si>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</si>
  <si>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</si>
  <si>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</si>
  <si>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</si>
  <si>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</si>
  <si>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</si>
  <si>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</si>
  <si>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</si>
  <si>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</si>
  <si>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</si>
  <si>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</si>
  <si>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</si>
  <si>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</si>
  <si>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</si>
  <si>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</si>
  <si>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</si>
  <si>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</si>
  <si>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</si>
  <si>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</si>
  <si>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</si>
  <si>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</si>
  <si>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</si>
  <si>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</si>
  <si>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</si>
  <si>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</si>
  <si>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</si>
  <si>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</si>
  <si>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</si>
  <si>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</si>
  <si>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</si>
  <si>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</si>
  <si>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</si>
  <si>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</si>
  <si>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</si>
  <si>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</si>
  <si>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</si>
  <si>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</si>
  <si>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</si>
  <si>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</si>
  <si>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</si>
  <si>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</si>
  <si>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</si>
  <si>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</si>
  <si>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</si>
  <si>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</si>
  <si>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</si>
  <si>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</si>
  <si>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</si>
  <si>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</si>
  <si>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</si>
  <si>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</si>
  <si>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</si>
  <si>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</si>
  <si>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</si>
  <si>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</si>
  <si>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</si>
  <si>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</si>
  <si>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</si>
  <si>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</si>
  <si>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</si>
  <si>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</si>
  <si>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</si>
  <si>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</si>
  <si>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</si>
  <si>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</si>
  <si>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</si>
  <si>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</si>
  <si>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</si>
  <si>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</si>
  <si>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</si>
  <si>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</si>
  <si>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</si>
  <si>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</si>
  <si>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</si>
  <si>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</si>
  <si>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</si>
  <si>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</si>
  <si>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</si>
  <si>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</si>
  <si>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</si>
  <si>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</si>
  <si>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</si>
  <si>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</si>
  <si>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</si>
  <si>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</si>
  <si>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</si>
  <si>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</si>
  <si>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</si>
  <si>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</si>
  <si>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</si>
  <si>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</si>
  <si>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</si>
  <si>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</si>
  <si>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</si>
  <si>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</si>
  <si>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</si>
  <si>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</si>
  <si>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</si>
  <si>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</si>
  <si>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</si>
  <si>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</si>
  <si>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</si>
  <si>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</si>
  <si>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</si>
  <si>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</si>
  <si>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</si>
  <si>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</si>
  <si>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</si>
  <si>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</si>
  <si>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</si>
  <si>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</si>
  <si>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</si>
  <si>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</si>
  <si>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</si>
  <si>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</si>
  <si>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</si>
  <si>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</si>
  <si>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</si>
  <si>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</si>
  <si>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</si>
  <si>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</si>
  <si>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</si>
  <si>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</si>
  <si>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</si>
  <si>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</si>
  <si>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</si>
  <si>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</si>
  <si>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</si>
  <si>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</si>
  <si>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</si>
  <si>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</si>
  <si>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</si>
  <si>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</si>
  <si>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</si>
  <si>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</si>
  <si>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</si>
  <si>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</si>
  <si>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</si>
  <si>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</si>
  <si>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</si>
  <si>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</si>
  <si>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</si>
  <si>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</si>
  <si>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</si>
  <si>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</si>
  <si>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</si>
  <si>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</si>
  <si>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</si>
  <si>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</si>
  <si>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</si>
  <si>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</si>
  <si>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</si>
  <si>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</si>
  <si>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</si>
  <si>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</si>
  <si>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</si>
  <si>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</si>
  <si>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</si>
  <si>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</si>
  <si>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</si>
  <si>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</si>
  <si>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</si>
  <si>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</si>
  <si>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</si>
  <si>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</si>
  <si>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</si>
  <si>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</si>
  <si>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</si>
  <si>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</si>
  <si>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</si>
  <si>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</si>
  <si>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</si>
  <si>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</si>
  <si>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</si>
  <si>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</si>
  <si>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</si>
  <si>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</si>
  <si>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</si>
  <si>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</si>
  <si>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</si>
  <si>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</si>
  <si>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</si>
  <si>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</si>
  <si>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</si>
  <si>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</si>
  <si>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</si>
  <si>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</si>
  <si>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</si>
  <si>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</si>
  <si>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</si>
  <si>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</si>
  <si>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</si>
  <si>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</si>
  <si>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</si>
  <si>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</si>
  <si>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</si>
  <si>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</si>
  <si>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</si>
  <si>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</si>
  <si>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</si>
  <si>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</si>
  <si>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</si>
  <si>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</si>
  <si>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</si>
  <si>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</si>
  <si>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</si>
  <si>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</si>
  <si>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</si>
  <si>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</si>
  <si>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</si>
  <si>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</si>
  <si>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</si>
  <si>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</si>
  <si>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</si>
  <si>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</si>
  <si>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</si>
  <si>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</si>
  <si>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</si>
  <si>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</si>
  <si>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</si>
  <si>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</si>
  <si>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</si>
  <si>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</si>
  <si>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</si>
  <si>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</si>
  <si>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</si>
  <si>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</si>
  <si>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</si>
  <si>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</si>
  <si>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</si>
  <si>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</si>
  <si>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</si>
  <si>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</si>
  <si>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</si>
  <si>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</si>
  <si>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</si>
  <si>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</si>
  <si>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</si>
  <si>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</si>
  <si>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</si>
  <si>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</si>
  <si>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</si>
  <si>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</si>
  <si>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</si>
  <si>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</si>
  <si>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</si>
  <si>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</si>
  <si>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</si>
  <si>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</si>
  <si>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</si>
  <si>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</si>
  <si>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</si>
  <si>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</si>
  <si>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</si>
  <si>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</si>
  <si>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</si>
  <si>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</si>
  <si>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</si>
  <si>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</si>
  <si>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</si>
  <si>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</si>
  <si>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</si>
  <si>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</si>
  <si>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</si>
  <si>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</si>
  <si>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</si>
  <si>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</si>
  <si>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</si>
  <si>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</si>
  <si>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</si>
  <si>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</si>
  <si>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</si>
  <si>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</si>
  <si>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</si>
  <si>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</si>
  <si>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</si>
  <si>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</si>
  <si>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</si>
  <si>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</si>
  <si>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</si>
  <si>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</si>
  <si>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</si>
  <si>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</si>
  <si>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</si>
  <si>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</si>
  <si>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</si>
  <si>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</si>
  <si>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</si>
  <si>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</si>
  <si>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</si>
  <si>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</si>
  <si>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</si>
  <si>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</si>
  <si>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</si>
  <si>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</si>
  <si>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</si>
  <si>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</si>
  <si>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</si>
  <si>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</si>
  <si>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</si>
  <si>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</si>
  <si>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</si>
  <si>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</si>
  <si>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</si>
  <si>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</si>
  <si>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</si>
  <si>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</si>
  <si>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</si>
  <si>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</si>
  <si>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</si>
  <si>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</si>
  <si>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</si>
  <si>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</si>
  <si>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</si>
  <si>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</si>
  <si>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</si>
  <si>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</si>
  <si>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</si>
  <si>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</si>
  <si>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</si>
  <si>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</si>
  <si>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</si>
  <si>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</si>
  <si>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</si>
  <si>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</si>
  <si>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</si>
  <si>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</si>
  <si>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</si>
  <si>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</si>
  <si>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</si>
  <si>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</si>
  <si>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</si>
  <si>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</si>
  <si>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</si>
  <si>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</si>
  <si>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</si>
  <si>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</si>
  <si>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</si>
  <si>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</si>
  <si>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</si>
  <si>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</si>
  <si>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</si>
  <si>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</si>
  <si>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</si>
  <si>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</si>
  <si>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</si>
  <si>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</si>
  <si>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</si>
  <si>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</si>
  <si>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</si>
  <si>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</si>
  <si>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</si>
  <si>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</si>
  <si>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</si>
  <si>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</si>
  <si>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</si>
  <si>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</si>
  <si>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</si>
  <si>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</si>
  <si>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</si>
  <si>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</si>
  <si>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</si>
  <si>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</si>
  <si>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</si>
  <si>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</si>
  <si>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</si>
  <si>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</si>
  <si>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</si>
  <si>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</si>
  <si>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</si>
  <si>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</si>
  <si>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</si>
  <si>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</si>
  <si>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</si>
  <si>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</si>
  <si>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</si>
  <si>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</si>
  <si>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</si>
  <si>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</si>
  <si>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</si>
  <si>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</si>
  <si>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</si>
  <si>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</si>
  <si>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E_PHASE1_SOURCE - defines settings on power up</t>
  </si>
  <si>
    <t>E_PHASE1_VAL_FIXED  - power up fixed value</t>
  </si>
  <si>
    <t>E_PHASE1_VAL_SAVED - last saved dimmer value in eeprom state</t>
  </si>
  <si>
    <t>TIMER0_1000ms</t>
  </si>
  <si>
    <t>TIMER2_20ms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</si>
  <si>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</si>
  <si>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</si>
  <si>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</si>
  <si>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</si>
  <si>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</si>
  <si>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</si>
  <si>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</si>
  <si>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</si>
  <si>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</si>
  <si>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</si>
  <si>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</si>
  <si>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</si>
  <si>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</si>
  <si>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</si>
  <si>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 xml:space="preserve"> If Bootloader flag = 0xFF then node enters programming mode after rebooting</t>
  </si>
  <si>
    <t>E_PHASE1_MIN_FIXED - power up fixed minimum value</t>
  </si>
  <si>
    <t>E_PHASE1_MAX_FIXED - power up fixed maximum value</t>
  </si>
  <si>
    <t>E_PHASE1_MAX_SAVED - last saved maximum in eeprom value</t>
  </si>
  <si>
    <t>E_PHASE1_SPEED_FIXED - power up fixed dimming speed (dimmer running time from value 0% to 100%), value 0-255 (1s-256s)</t>
  </si>
  <si>
    <t>E_PHASE1_SPEED_SAVED - last saved dimming speed</t>
  </si>
  <si>
    <t>E_PHASE1_MIN_SAVED - last saved minimum in eeprom value</t>
  </si>
  <si>
    <t>bit&lt;0&gt; - PHASE1_MEM state memory;    values: '1' - when module turn on it goes to last remembered state, '0' - no memory of last state</t>
  </si>
  <si>
    <t>bit&lt;1&gt; - PHASE1_VAL power up source; values: '1' - value from last saved, '0' - from fixed power up value</t>
  </si>
  <si>
    <t>bit&lt;4&gt; - PHASE1_SPEED dimmer speed;  values: '1' - value from last saved, '0' - from fixed power up value</t>
  </si>
  <si>
    <t>bit&lt;3&gt; - PHASE1_MAX dimmer maximum;  values: '1' - value from last saved, '0' - from fixed power up value</t>
  </si>
  <si>
    <t>bit&lt;2&gt; - PHASE1_MIN dimmer minimum;  values: '1' - value from last saved, '0' - from fixed power up value</t>
  </si>
  <si>
    <t>PHASE 0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</si>
  <si>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</si>
  <si>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</si>
  <si>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</si>
  <si>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</si>
  <si>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</si>
  <si>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</si>
  <si>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</si>
  <si>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</si>
  <si>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</si>
  <si>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</si>
  <si>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</si>
  <si>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</si>
  <si>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</si>
  <si>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</si>
  <si>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</si>
  <si>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</si>
  <si>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</si>
  <si>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</si>
  <si>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</si>
  <si>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</si>
  <si>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PHASE 21</t>
  </si>
  <si>
    <t>PHASE 22</t>
  </si>
  <si>
    <t>PHASE 23</t>
  </si>
  <si>
    <t>PHASE 24</t>
  </si>
  <si>
    <t>PHASE 25</t>
  </si>
  <si>
    <t>PHASE 26</t>
  </si>
  <si>
    <t>PHASE 27</t>
  </si>
  <si>
    <t>PHASE 28</t>
  </si>
  <si>
    <t>PHASE 29</t>
  </si>
  <si>
    <t>PHASE 30</t>
  </si>
  <si>
    <t>PHASE 31</t>
  </si>
  <si>
    <t>PHASE 32</t>
  </si>
  <si>
    <t>PHASE 33</t>
  </si>
  <si>
    <t>PHASE 34</t>
  </si>
  <si>
    <t>PHASE 35</t>
  </si>
  <si>
    <t>PHASE 36</t>
  </si>
  <si>
    <t>PHASE 37</t>
  </si>
  <si>
    <t>PHASE 38</t>
  </si>
  <si>
    <t>PHASE 39</t>
  </si>
  <si>
    <t>PHASE 40</t>
  </si>
  <si>
    <t>PHASE 41</t>
  </si>
  <si>
    <t>PHASE 42</t>
  </si>
  <si>
    <t>PHASE 43</t>
  </si>
  <si>
    <t>PHASE 44</t>
  </si>
  <si>
    <t>PHASE 45</t>
  </si>
  <si>
    <t>PHASE 46</t>
  </si>
  <si>
    <t>PHASE 47</t>
  </si>
  <si>
    <t>PHASE 48</t>
  </si>
  <si>
    <t>PHASE 49</t>
  </si>
  <si>
    <t>PHASE 50</t>
  </si>
  <si>
    <t>PHASE 51</t>
  </si>
  <si>
    <t>PHASE 52</t>
  </si>
  <si>
    <t>PHASE 53</t>
  </si>
  <si>
    <t>PHASE 54</t>
  </si>
  <si>
    <t>PHASE 55</t>
  </si>
  <si>
    <t>PHASE 56</t>
  </si>
  <si>
    <t>PHASE 57</t>
  </si>
  <si>
    <t>PHASE 58</t>
  </si>
  <si>
    <t>PHASE 59</t>
  </si>
  <si>
    <t>PHASE 60</t>
  </si>
  <si>
    <t>PHASE 61</t>
  </si>
  <si>
    <t>PHASE 62</t>
  </si>
  <si>
    <t>PHASE 63</t>
  </si>
  <si>
    <t>PHASE 64</t>
  </si>
  <si>
    <t>PHASE 65</t>
  </si>
  <si>
    <t>PHASE 66</t>
  </si>
  <si>
    <t>PHASE 67</t>
  </si>
  <si>
    <t>PHASE 68</t>
  </si>
  <si>
    <t>PHASE 69</t>
  </si>
  <si>
    <t>PHASE 70</t>
  </si>
  <si>
    <t>PHASE 71</t>
  </si>
  <si>
    <t>PHASE 72</t>
  </si>
  <si>
    <t>PHASE 73</t>
  </si>
  <si>
    <t>PHASE 74</t>
  </si>
  <si>
    <t>PHASE 75</t>
  </si>
  <si>
    <t>PHASE 76</t>
  </si>
  <si>
    <t>PHASE 77</t>
  </si>
  <si>
    <t>PHASE 78</t>
  </si>
  <si>
    <t>PHASE 79</t>
  </si>
  <si>
    <t>PHASE 80</t>
  </si>
  <si>
    <t>PHASE 81</t>
  </si>
  <si>
    <t>PHASE 82</t>
  </si>
  <si>
    <t>PHASE 83</t>
  </si>
  <si>
    <t>PHASE 84</t>
  </si>
  <si>
    <t>PHASE 85</t>
  </si>
  <si>
    <t>PHASE 86</t>
  </si>
  <si>
    <t>PHASE 87</t>
  </si>
  <si>
    <t>PHASE 88</t>
  </si>
  <si>
    <t>PHASE 89</t>
  </si>
  <si>
    <t>PHASE 90</t>
  </si>
  <si>
    <t>PHASE 91</t>
  </si>
  <si>
    <t>PHASE 92</t>
  </si>
  <si>
    <t>PHASE 93</t>
  </si>
  <si>
    <t>PHASE 94</t>
  </si>
  <si>
    <t>PHASE 95</t>
  </si>
  <si>
    <t>PHASE 96</t>
  </si>
  <si>
    <t>PHASE 97</t>
  </si>
  <si>
    <t>PHASE 98</t>
  </si>
  <si>
    <t>PHASE 99</t>
  </si>
  <si>
    <t>PHASE 100</t>
  </si>
  <si>
    <t>PHASE 101</t>
  </si>
  <si>
    <t>PHASE 102</t>
  </si>
  <si>
    <t>PHASE 103</t>
  </si>
  <si>
    <t>PHASE 104</t>
  </si>
  <si>
    <t>PHASE 105</t>
  </si>
  <si>
    <t>PHASE 106</t>
  </si>
  <si>
    <t>PHASE 107</t>
  </si>
  <si>
    <t>PHASE 108</t>
  </si>
  <si>
    <t>PHASE 109</t>
  </si>
  <si>
    <t>PHASE 110</t>
  </si>
  <si>
    <t>PHASE 111</t>
  </si>
  <si>
    <t>PHASE 112</t>
  </si>
  <si>
    <t>PHASE 113</t>
  </si>
  <si>
    <t>PHASE 114</t>
  </si>
  <si>
    <t>PHASE 115</t>
  </si>
  <si>
    <t>PHASE 116</t>
  </si>
  <si>
    <t>PHASE 117</t>
  </si>
  <si>
    <t>PHASE 118</t>
  </si>
  <si>
    <t>PHASE 119</t>
  </si>
  <si>
    <t>PHASE 120</t>
  </si>
  <si>
    <t>PHASE 121</t>
  </si>
  <si>
    <t>PHASE 122</t>
  </si>
  <si>
    <t>PHASE 123</t>
  </si>
  <si>
    <t>PHASE 124</t>
  </si>
  <si>
    <t>PHASE 125</t>
  </si>
  <si>
    <t>PHASE 126</t>
  </si>
  <si>
    <t>PHASE 127</t>
  </si>
  <si>
    <t>PHASE 128</t>
  </si>
  <si>
    <t>PHASE 129</t>
  </si>
  <si>
    <t>PHASE 130</t>
  </si>
  <si>
    <t>PHASE 131</t>
  </si>
  <si>
    <t>PHASE 132</t>
  </si>
  <si>
    <t>PHASE 133</t>
  </si>
  <si>
    <t>PHASE 134</t>
  </si>
  <si>
    <t>PHASE 135</t>
  </si>
  <si>
    <t>PHASE 136</t>
  </si>
  <si>
    <t>PHASE 137</t>
  </si>
  <si>
    <t>PHASE 138</t>
  </si>
  <si>
    <t>PHASE 139</t>
  </si>
  <si>
    <t>PHASE 140</t>
  </si>
  <si>
    <t>PHASE 141</t>
  </si>
  <si>
    <t>PHASE 142</t>
  </si>
  <si>
    <t>PHASE 143</t>
  </si>
  <si>
    <t>PHASE 144</t>
  </si>
  <si>
    <t>PHASE 145</t>
  </si>
  <si>
    <t>PHASE 146</t>
  </si>
  <si>
    <t>PHASE 147</t>
  </si>
  <si>
    <t>PHASE 148</t>
  </si>
  <si>
    <t>PHASE 149</t>
  </si>
  <si>
    <t>PHASE 150</t>
  </si>
  <si>
    <t>PHASE 151</t>
  </si>
  <si>
    <t>PHASE 152</t>
  </si>
  <si>
    <t>PHASE 153</t>
  </si>
  <si>
    <t>PHASE 154</t>
  </si>
  <si>
    <t>PHASE 155</t>
  </si>
  <si>
    <t>PHASE 156</t>
  </si>
  <si>
    <t>PHASE 157</t>
  </si>
  <si>
    <t>PHASE 158</t>
  </si>
  <si>
    <t>PHASE 159</t>
  </si>
  <si>
    <t>PHASE 160</t>
  </si>
  <si>
    <t>PHASE 161</t>
  </si>
  <si>
    <t>PHASE 162</t>
  </si>
  <si>
    <t>PHASE 163</t>
  </si>
  <si>
    <t>PHASE 164</t>
  </si>
  <si>
    <t>PHASE 165</t>
  </si>
  <si>
    <t>PHASE 166</t>
  </si>
  <si>
    <t>PHASE 167</t>
  </si>
  <si>
    <t>PHASE 168</t>
  </si>
  <si>
    <t>PHASE 169</t>
  </si>
  <si>
    <t>PHASE 170</t>
  </si>
  <si>
    <t>PHASE 171</t>
  </si>
  <si>
    <t>PHASE 172</t>
  </si>
  <si>
    <t>PHASE 173</t>
  </si>
  <si>
    <t>PHASE 174</t>
  </si>
  <si>
    <t>PHASE 175</t>
  </si>
  <si>
    <t>PHASE 176</t>
  </si>
  <si>
    <t>PHASE 177</t>
  </si>
  <si>
    <t>PHASE 178</t>
  </si>
  <si>
    <t>PHASE 179</t>
  </si>
  <si>
    <t>PHASE 180</t>
  </si>
  <si>
    <t>PHASE 181</t>
  </si>
  <si>
    <t>PHASE 182</t>
  </si>
  <si>
    <t>PHASE 183</t>
  </si>
  <si>
    <t>PHASE 184</t>
  </si>
  <si>
    <t>PHASE 185</t>
  </si>
  <si>
    <t>PHASE 186</t>
  </si>
  <si>
    <t>PHASE 187</t>
  </si>
  <si>
    <t>PHASE 188</t>
  </si>
  <si>
    <t>PHASE 189</t>
  </si>
  <si>
    <t>PHASE 190</t>
  </si>
  <si>
    <t>PHASE 191</t>
  </si>
  <si>
    <t>PHASE 192</t>
  </si>
  <si>
    <t>PHASE 193</t>
  </si>
  <si>
    <t>PHASE 194</t>
  </si>
  <si>
    <t>PHASE 195</t>
  </si>
  <si>
    <t>PHASE 196</t>
  </si>
  <si>
    <t>PHASE 197</t>
  </si>
  <si>
    <t>PHASE 198</t>
  </si>
  <si>
    <t>PHASE 199</t>
  </si>
  <si>
    <t>PHASE 200</t>
  </si>
  <si>
    <t>PHASE 201</t>
  </si>
  <si>
    <t>PHASE 202</t>
  </si>
  <si>
    <t>PHASE 203</t>
  </si>
  <si>
    <t>PHASE 204</t>
  </si>
  <si>
    <t>PHASE 205</t>
  </si>
  <si>
    <t>PHASE 206</t>
  </si>
  <si>
    <t>PHASE 207</t>
  </si>
  <si>
    <t>PHASE 208</t>
  </si>
  <si>
    <t>PHASE 209</t>
  </si>
  <si>
    <t>PHASE 210</t>
  </si>
  <si>
    <t>PHASE 211</t>
  </si>
  <si>
    <t>PHASE 212</t>
  </si>
  <si>
    <t>PHASE 213</t>
  </si>
  <si>
    <t>PHASE 214</t>
  </si>
  <si>
    <t>PHASE 215</t>
  </si>
  <si>
    <t>PHASE 216</t>
  </si>
  <si>
    <t>PHASE 217</t>
  </si>
  <si>
    <t>PHASE 218</t>
  </si>
  <si>
    <t>PHASE 219</t>
  </si>
  <si>
    <t>PHASE 220</t>
  </si>
  <si>
    <t>PHASE 221</t>
  </si>
  <si>
    <t>PHASE 222</t>
  </si>
  <si>
    <t>PHASE 223</t>
  </si>
  <si>
    <t>PHASE 224</t>
  </si>
  <si>
    <t>PHASE 225</t>
  </si>
  <si>
    <t>PHASE 226</t>
  </si>
  <si>
    <t>PHASE 227</t>
  </si>
  <si>
    <t>PHASE 228</t>
  </si>
  <si>
    <t>PHASE 229</t>
  </si>
  <si>
    <t>PHASE 230</t>
  </si>
  <si>
    <t>PHASE 231</t>
  </si>
  <si>
    <t>PHASE 232</t>
  </si>
  <si>
    <t>PHASE 233</t>
  </si>
  <si>
    <t>PHASE 234</t>
  </si>
  <si>
    <t>PHASE 235</t>
  </si>
  <si>
    <t>PHASE 236</t>
  </si>
  <si>
    <t>PHASE 237</t>
  </si>
  <si>
    <t>PHASE 238</t>
  </si>
  <si>
    <t>PHASE 239</t>
  </si>
  <si>
    <t>PHASE 240</t>
  </si>
  <si>
    <t>PHASE 241</t>
  </si>
  <si>
    <t>PHASE 242</t>
  </si>
  <si>
    <t>PHASE 243</t>
  </si>
  <si>
    <t>PHASE 244</t>
  </si>
  <si>
    <t>PHASE 245</t>
  </si>
  <si>
    <t>PHASE 246</t>
  </si>
  <si>
    <t>PHASE 247</t>
  </si>
  <si>
    <t>PHASE 248</t>
  </si>
  <si>
    <t>PHASE 249</t>
  </si>
  <si>
    <t>PHASE 250</t>
  </si>
  <si>
    <t>PHASE 251</t>
  </si>
  <si>
    <t>PHASE 252</t>
  </si>
  <si>
    <t>PHASE 253</t>
  </si>
  <si>
    <t>PHASE 254</t>
  </si>
  <si>
    <t>PHASE 255</t>
  </si>
  <si>
    <t>DIMMER CHARACTERISTIC TABLE</t>
  </si>
  <si>
    <t>LSB</t>
  </si>
  <si>
    <t>MSB</t>
  </si>
  <si>
    <t xml:space="preserve"> - 16 bit (little endian order) phase value in micro seconds (0-10000us)</t>
  </si>
  <si>
    <t>Channel 1 Name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</si>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</sst>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7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8" borderId="6" xfId="0" applyFont="1" applyFill="1" applyBorder="1" applyAlignment="1">
      <alignment horizontal="left" vertical="top"/>
    </xf>
    <xf numFmtId="0" fontId="26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left" vertical="top"/>
    </xf>
    <xf numFmtId="0" fontId="1" fillId="8" borderId="8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52553216"/>
        <c:axId val="52555136"/>
      </c:lineChart>
      <c:catAx>
        <c:axId val="5255321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55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55513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5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52940160"/>
        <c:axId val="58721792"/>
      </c:lineChart>
      <c:catAx>
        <c:axId val="52940160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21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872179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4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50080"/>
        <c:axId val="58752000"/>
      </c:barChart>
      <c:catAx>
        <c:axId val="587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5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752000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50080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76960"/>
        <c:axId val="58811904"/>
      </c:barChart>
      <c:catAx>
        <c:axId val="587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1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811904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76960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48384"/>
        <c:axId val="58850304"/>
      </c:barChart>
      <c:catAx>
        <c:axId val="588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50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8850304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8384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70016"/>
        <c:axId val="58892672"/>
      </c:barChart>
      <c:catAx>
        <c:axId val="5887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926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8892672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70016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9" t="s">
        <v>960</v>
      </c>
      <c r="C2" s="40"/>
      <c r="D2" s="116" t="s">
        <v>953</v>
      </c>
      <c r="E2" s="40"/>
      <c r="F2" s="41"/>
      <c r="H2" s="14" t="s">
        <v>264</v>
      </c>
      <c r="I2" s="121" t="s">
        <v>267</v>
      </c>
      <c r="J2" s="1" t="s">
        <v>0</v>
      </c>
    </row>
    <row r="3" spans="2:13" ht="9.9499999999999993" customHeight="1" x14ac:dyDescent="0.2">
      <c r="B3" s="119"/>
      <c r="C3" s="40"/>
      <c r="D3" s="117"/>
      <c r="E3" s="40"/>
      <c r="F3" s="41"/>
      <c r="H3" s="15" t="s">
        <v>268</v>
      </c>
      <c r="I3" s="121"/>
      <c r="J3" s="1" t="s">
        <v>265</v>
      </c>
    </row>
    <row r="4" spans="2:13" ht="9.9499999999999993" customHeight="1" x14ac:dyDescent="0.2">
      <c r="B4" s="119"/>
      <c r="C4" s="40"/>
      <c r="D4" s="117"/>
      <c r="E4" s="40"/>
      <c r="F4" s="41"/>
      <c r="H4" s="15" t="s">
        <v>269</v>
      </c>
      <c r="I4" s="121"/>
      <c r="J4" s="1" t="s">
        <v>266</v>
      </c>
    </row>
    <row r="5" spans="2:13" ht="9.9499999999999993" customHeight="1" x14ac:dyDescent="0.2">
      <c r="B5" s="119"/>
      <c r="C5" s="40"/>
      <c r="D5" s="117"/>
      <c r="E5" s="40"/>
      <c r="F5" s="41"/>
      <c r="H5" s="15"/>
      <c r="I5" s="121"/>
      <c r="M5" s="28"/>
    </row>
    <row r="6" spans="2:13" ht="9.9499999999999993" customHeight="1" x14ac:dyDescent="0.2">
      <c r="B6" s="119"/>
      <c r="C6" s="40"/>
      <c r="D6" s="117"/>
      <c r="E6" s="40"/>
      <c r="F6" s="41"/>
      <c r="H6" s="15"/>
      <c r="I6" s="121"/>
      <c r="M6" s="28"/>
    </row>
    <row r="7" spans="2:13" ht="9.9499999999999993" customHeight="1" x14ac:dyDescent="0.2">
      <c r="B7" s="119"/>
      <c r="C7" s="40"/>
      <c r="D7" s="117"/>
      <c r="E7" s="40"/>
      <c r="F7" s="41"/>
      <c r="H7" s="27"/>
      <c r="I7" s="121"/>
      <c r="J7" s="1" t="s">
        <v>328</v>
      </c>
      <c r="M7" s="29"/>
    </row>
    <row r="8" spans="2:13" ht="9.9499999999999993" customHeight="1" x14ac:dyDescent="0.2">
      <c r="B8" s="119"/>
      <c r="C8" s="40"/>
      <c r="D8" s="117"/>
      <c r="E8" s="40"/>
      <c r="F8" s="41"/>
      <c r="H8" s="14" t="s">
        <v>325</v>
      </c>
      <c r="I8" s="128" t="s">
        <v>957</v>
      </c>
      <c r="J8" s="1" t="s">
        <v>329</v>
      </c>
      <c r="M8" s="29"/>
    </row>
    <row r="9" spans="2:13" ht="9.9499999999999993" customHeight="1" x14ac:dyDescent="0.2">
      <c r="B9" s="119"/>
      <c r="C9" s="40"/>
      <c r="D9" s="117"/>
      <c r="E9" s="40"/>
      <c r="F9" s="41"/>
      <c r="H9" s="15" t="s">
        <v>326</v>
      </c>
      <c r="I9" s="128"/>
      <c r="J9" s="1" t="s">
        <v>330</v>
      </c>
      <c r="M9" s="29"/>
    </row>
    <row r="10" spans="2:13" ht="9.9499999999999993" customHeight="1" x14ac:dyDescent="0.2">
      <c r="B10" s="119"/>
      <c r="C10" s="40"/>
      <c r="D10" s="117"/>
      <c r="E10" s="40"/>
      <c r="F10" s="41"/>
      <c r="H10" s="15" t="s">
        <v>270</v>
      </c>
      <c r="I10" s="128"/>
      <c r="J10" s="1" t="s">
        <v>331</v>
      </c>
      <c r="M10" s="29"/>
    </row>
    <row r="11" spans="2:13" ht="9.9499999999999993" customHeight="1" x14ac:dyDescent="0.2">
      <c r="B11" s="119"/>
      <c r="C11" s="40"/>
      <c r="D11" s="117"/>
      <c r="E11" s="40"/>
      <c r="F11" s="41"/>
      <c r="H11" s="15" t="s">
        <v>271</v>
      </c>
      <c r="I11" s="128"/>
      <c r="J11" s="1" t="s">
        <v>332</v>
      </c>
      <c r="M11" s="29"/>
    </row>
    <row r="12" spans="2:13" ht="9.9499999999999993" customHeight="1" x14ac:dyDescent="0.2">
      <c r="B12" s="119"/>
      <c r="C12" s="40"/>
      <c r="D12" s="117"/>
      <c r="E12" s="40"/>
      <c r="F12" s="41"/>
      <c r="H12" s="15" t="s">
        <v>272</v>
      </c>
      <c r="I12" s="128"/>
      <c r="J12" s="1" t="s">
        <v>333</v>
      </c>
      <c r="M12" s="29"/>
    </row>
    <row r="13" spans="2:13" ht="9.9499999999999993" customHeight="1" x14ac:dyDescent="0.2">
      <c r="B13" s="119"/>
      <c r="C13" s="40"/>
      <c r="D13" s="117"/>
      <c r="E13" s="40"/>
      <c r="F13" s="41"/>
      <c r="H13" s="15" t="s">
        <v>327</v>
      </c>
      <c r="I13" s="128"/>
      <c r="J13" s="1" t="s">
        <v>334</v>
      </c>
      <c r="M13" s="29"/>
    </row>
    <row r="14" spans="2:13" ht="9.9499999999999993" customHeight="1" x14ac:dyDescent="0.2">
      <c r="B14" s="119"/>
      <c r="C14" s="40"/>
      <c r="D14" s="117"/>
      <c r="E14" s="40"/>
      <c r="F14" s="41"/>
      <c r="H14" s="16"/>
      <c r="I14" s="128"/>
      <c r="M14" s="28"/>
    </row>
    <row r="15" spans="2:13" ht="9.9499999999999993" customHeight="1" x14ac:dyDescent="0.2">
      <c r="B15" s="119"/>
      <c r="C15" s="40"/>
      <c r="D15" s="117"/>
      <c r="E15" s="40"/>
      <c r="F15" s="41"/>
      <c r="H15" s="15"/>
      <c r="I15" s="128"/>
      <c r="M15" s="28"/>
    </row>
    <row r="16" spans="2:13" ht="9.9499999999999993" customHeight="1" x14ac:dyDescent="0.2">
      <c r="B16" s="119"/>
      <c r="C16" s="40"/>
      <c r="D16" s="117"/>
      <c r="E16" s="40"/>
      <c r="F16" s="41"/>
      <c r="H16" s="15"/>
      <c r="I16" s="128"/>
      <c r="M16" s="28"/>
    </row>
    <row r="17" spans="2:13" ht="9.9499999999999993" customHeight="1" x14ac:dyDescent="0.2">
      <c r="B17" s="119"/>
      <c r="C17" s="40"/>
      <c r="D17" s="117"/>
      <c r="E17" s="40"/>
      <c r="F17" s="41"/>
      <c r="H17" s="17"/>
      <c r="I17" s="128"/>
      <c r="J17" s="1" t="s">
        <v>259</v>
      </c>
      <c r="M17" s="28"/>
    </row>
    <row r="18" spans="2:13" ht="9.9499999999999993" customHeight="1" x14ac:dyDescent="0.2">
      <c r="B18" s="119"/>
      <c r="C18" s="40"/>
      <c r="D18" s="117"/>
      <c r="E18" s="40"/>
      <c r="F18" s="41"/>
      <c r="H18" s="15"/>
      <c r="I18" s="121" t="s">
        <v>956</v>
      </c>
      <c r="J18" s="1" t="s">
        <v>260</v>
      </c>
    </row>
    <row r="19" spans="2:13" ht="9.9499999999999993" customHeight="1" x14ac:dyDescent="0.2">
      <c r="B19" s="119"/>
      <c r="C19" s="40"/>
      <c r="D19" s="117"/>
      <c r="E19" s="40"/>
      <c r="F19" s="41"/>
      <c r="H19" s="15"/>
      <c r="I19" s="121"/>
    </row>
    <row r="20" spans="2:13" ht="9.9499999999999993" customHeight="1" x14ac:dyDescent="0.2">
      <c r="B20" s="119"/>
      <c r="C20" s="40"/>
      <c r="D20" s="117"/>
      <c r="E20" s="40"/>
      <c r="F20" s="41"/>
      <c r="H20" s="15"/>
      <c r="I20" s="121"/>
    </row>
    <row r="21" spans="2:13" ht="9.9499999999999993" customHeight="1" x14ac:dyDescent="0.2">
      <c r="B21" s="119"/>
      <c r="C21" s="40"/>
      <c r="D21" s="117"/>
      <c r="E21" s="40"/>
      <c r="F21" s="41"/>
      <c r="H21" s="15"/>
      <c r="I21" s="121"/>
    </row>
    <row r="22" spans="2:13" ht="9.9499999999999993" customHeight="1" x14ac:dyDescent="0.2">
      <c r="B22" s="119"/>
      <c r="C22" s="40"/>
      <c r="D22" s="117"/>
      <c r="E22" s="40"/>
      <c r="F22" s="41"/>
      <c r="H22" s="15"/>
      <c r="I22" s="121"/>
    </row>
    <row r="23" spans="2:13" ht="9.9499999999999993" customHeight="1" x14ac:dyDescent="0.2">
      <c r="B23" s="119"/>
      <c r="C23" s="40"/>
      <c r="D23" s="117"/>
      <c r="E23" s="40"/>
      <c r="F23" s="41"/>
      <c r="H23" s="15"/>
      <c r="I23" s="121"/>
    </row>
    <row r="24" spans="2:13" ht="9.9499999999999993" customHeight="1" x14ac:dyDescent="0.2">
      <c r="B24" s="119"/>
      <c r="C24" s="40"/>
      <c r="D24" s="117"/>
      <c r="E24" s="40"/>
      <c r="F24" s="41"/>
      <c r="H24" s="15"/>
      <c r="I24" s="121"/>
    </row>
    <row r="25" spans="2:13" ht="9.9499999999999993" customHeight="1" x14ac:dyDescent="0.2">
      <c r="B25" s="119"/>
      <c r="C25" s="40"/>
      <c r="D25" s="117"/>
      <c r="E25" s="40"/>
      <c r="F25" s="41"/>
      <c r="H25" s="15"/>
      <c r="I25" s="121"/>
    </row>
    <row r="26" spans="2:13" ht="9.9499999999999993" customHeight="1" x14ac:dyDescent="0.2">
      <c r="B26" s="119"/>
      <c r="C26" s="40"/>
      <c r="D26" s="117"/>
      <c r="E26" s="40"/>
      <c r="F26" s="41"/>
      <c r="H26" s="15"/>
      <c r="I26" s="121"/>
    </row>
    <row r="27" spans="2:13" ht="9.9499999999999993" customHeight="1" x14ac:dyDescent="0.2">
      <c r="B27" s="119"/>
      <c r="C27" s="40"/>
      <c r="D27" s="117"/>
      <c r="E27" s="40"/>
      <c r="F27" s="41"/>
      <c r="H27" s="17"/>
      <c r="I27" s="121"/>
      <c r="J27" s="1" t="s">
        <v>247</v>
      </c>
    </row>
    <row r="28" spans="2:13" ht="9.9499999999999993" customHeight="1" x14ac:dyDescent="0.2">
      <c r="B28" s="119"/>
      <c r="C28" s="40"/>
      <c r="D28" s="117"/>
      <c r="E28" s="40"/>
      <c r="F28" s="116" t="s">
        <v>892</v>
      </c>
      <c r="H28" s="129" t="s">
        <v>892</v>
      </c>
      <c r="I28" s="121" t="s">
        <v>955</v>
      </c>
      <c r="J28" s="1" t="s">
        <v>248</v>
      </c>
    </row>
    <row r="29" spans="2:13" ht="9.9499999999999993" customHeight="1" x14ac:dyDescent="0.2">
      <c r="B29" s="119"/>
      <c r="C29" s="40"/>
      <c r="D29" s="117"/>
      <c r="E29" s="40"/>
      <c r="F29" s="117"/>
      <c r="H29" s="130"/>
      <c r="I29" s="121"/>
    </row>
    <row r="30" spans="2:13" ht="9.9499999999999993" customHeight="1" x14ac:dyDescent="0.2">
      <c r="B30" s="119"/>
      <c r="C30" s="40"/>
      <c r="D30" s="117"/>
      <c r="E30" s="40"/>
      <c r="F30" s="117"/>
      <c r="H30" s="130"/>
      <c r="I30" s="121"/>
    </row>
    <row r="31" spans="2:13" ht="9.9499999999999993" customHeight="1" x14ac:dyDescent="0.2">
      <c r="B31" s="119"/>
      <c r="C31" s="40"/>
      <c r="D31" s="117"/>
      <c r="E31" s="40"/>
      <c r="F31" s="117"/>
      <c r="H31" s="130"/>
      <c r="I31" s="121"/>
    </row>
    <row r="32" spans="2:13" ht="9.9499999999999993" customHeight="1" x14ac:dyDescent="0.2">
      <c r="B32" s="119"/>
      <c r="C32" s="40"/>
      <c r="D32" s="117"/>
      <c r="E32" s="40"/>
      <c r="F32" s="117"/>
      <c r="H32" s="130"/>
      <c r="I32" s="121"/>
    </row>
    <row r="33" spans="2:10" ht="9.9499999999999993" customHeight="1" x14ac:dyDescent="0.2">
      <c r="B33" s="119"/>
      <c r="C33" s="40"/>
      <c r="D33" s="117"/>
      <c r="E33" s="40"/>
      <c r="F33" s="117"/>
      <c r="H33" s="130"/>
      <c r="I33" s="121"/>
    </row>
    <row r="34" spans="2:10" ht="9.9499999999999993" customHeight="1" x14ac:dyDescent="0.2">
      <c r="B34" s="119"/>
      <c r="C34" s="40"/>
      <c r="D34" s="117"/>
      <c r="E34" s="40"/>
      <c r="F34" s="117"/>
      <c r="H34" s="130"/>
      <c r="I34" s="121"/>
    </row>
    <row r="35" spans="2:10" ht="9.9499999999999993" customHeight="1" x14ac:dyDescent="0.2">
      <c r="B35" s="119"/>
      <c r="C35" s="40"/>
      <c r="D35" s="117"/>
      <c r="E35" s="40"/>
      <c r="F35" s="117"/>
      <c r="H35" s="130"/>
      <c r="I35" s="121"/>
    </row>
    <row r="36" spans="2:10" ht="9.9499999999999993" customHeight="1" x14ac:dyDescent="0.2">
      <c r="B36" s="119"/>
      <c r="C36" s="40"/>
      <c r="D36" s="117"/>
      <c r="E36" s="40"/>
      <c r="F36" s="117"/>
      <c r="H36" s="130"/>
      <c r="I36" s="121"/>
    </row>
    <row r="37" spans="2:10" ht="9.9499999999999993" customHeight="1" x14ac:dyDescent="0.2">
      <c r="B37" s="119"/>
      <c r="C37" s="40"/>
      <c r="D37" s="117"/>
      <c r="E37" s="40"/>
      <c r="F37" s="117"/>
      <c r="H37" s="131"/>
      <c r="I37" s="121"/>
      <c r="J37" s="1" t="s">
        <v>527</v>
      </c>
    </row>
    <row r="38" spans="2:10" ht="9.9499999999999993" customHeight="1" x14ac:dyDescent="0.2">
      <c r="B38" s="119"/>
      <c r="C38" s="40"/>
      <c r="D38" s="117"/>
      <c r="E38" s="40"/>
      <c r="F38" s="117"/>
      <c r="H38" s="129" t="s">
        <v>892</v>
      </c>
      <c r="I38" s="128" t="s">
        <v>954</v>
      </c>
      <c r="J38" s="1" t="s">
        <v>528</v>
      </c>
    </row>
    <row r="39" spans="2:10" ht="9.9499999999999993" customHeight="1" x14ac:dyDescent="0.2">
      <c r="B39" s="119"/>
      <c r="C39" s="40"/>
      <c r="D39" s="117"/>
      <c r="E39" s="40"/>
      <c r="F39" s="117"/>
      <c r="H39" s="130"/>
      <c r="I39" s="128"/>
    </row>
    <row r="40" spans="2:10" ht="9.9499999999999993" customHeight="1" x14ac:dyDescent="0.2">
      <c r="B40" s="119"/>
      <c r="C40" s="40"/>
      <c r="D40" s="117"/>
      <c r="E40" s="40"/>
      <c r="F40" s="117"/>
      <c r="H40" s="130"/>
      <c r="I40" s="128"/>
    </row>
    <row r="41" spans="2:10" ht="9.9499999999999993" customHeight="1" x14ac:dyDescent="0.2">
      <c r="B41" s="119"/>
      <c r="C41" s="40"/>
      <c r="D41" s="117"/>
      <c r="E41" s="40"/>
      <c r="F41" s="117"/>
      <c r="H41" s="130"/>
      <c r="I41" s="128"/>
    </row>
    <row r="42" spans="2:10" ht="9.9499999999999993" customHeight="1" x14ac:dyDescent="0.2">
      <c r="B42" s="119"/>
      <c r="C42" s="40"/>
      <c r="D42" s="117"/>
      <c r="E42" s="40"/>
      <c r="F42" s="117"/>
      <c r="H42" s="130"/>
      <c r="I42" s="128"/>
    </row>
    <row r="43" spans="2:10" ht="9.9499999999999993" customHeight="1" x14ac:dyDescent="0.2">
      <c r="B43" s="119"/>
      <c r="C43" s="40"/>
      <c r="D43" s="117"/>
      <c r="E43" s="40"/>
      <c r="F43" s="117"/>
      <c r="H43" s="130"/>
      <c r="I43" s="128"/>
    </row>
    <row r="44" spans="2:10" ht="9.9499999999999993" customHeight="1" x14ac:dyDescent="0.2">
      <c r="B44" s="119"/>
      <c r="C44" s="40"/>
      <c r="D44" s="117"/>
      <c r="E44" s="40"/>
      <c r="F44" s="117"/>
      <c r="H44" s="130"/>
      <c r="I44" s="128"/>
    </row>
    <row r="45" spans="2:10" ht="9.9499999999999993" customHeight="1" x14ac:dyDescent="0.2">
      <c r="B45" s="119"/>
      <c r="C45" s="40"/>
      <c r="D45" s="117"/>
      <c r="E45" s="40"/>
      <c r="F45" s="117"/>
      <c r="H45" s="130"/>
      <c r="I45" s="128"/>
    </row>
    <row r="46" spans="2:10" ht="9.9499999999999993" customHeight="1" x14ac:dyDescent="0.2">
      <c r="B46" s="119"/>
      <c r="C46" s="40"/>
      <c r="D46" s="117"/>
      <c r="E46" s="40"/>
      <c r="F46" s="117"/>
      <c r="H46" s="130"/>
      <c r="I46" s="128"/>
    </row>
    <row r="47" spans="2:10" ht="9.9499999999999993" customHeight="1" x14ac:dyDescent="0.2">
      <c r="B47" s="119"/>
      <c r="C47" s="40"/>
      <c r="D47" s="118"/>
      <c r="E47" s="40"/>
      <c r="F47" s="118"/>
      <c r="H47" s="131"/>
      <c r="I47" s="128"/>
      <c r="J47" s="1" t="s">
        <v>529</v>
      </c>
    </row>
    <row r="48" spans="2:10" ht="9.9499999999999993" customHeight="1" x14ac:dyDescent="0.2">
      <c r="B48" s="119"/>
      <c r="C48" s="40"/>
      <c r="D48" s="9"/>
      <c r="E48" s="9"/>
      <c r="F48" s="41"/>
      <c r="H48" s="115" t="s">
        <v>274</v>
      </c>
      <c r="I48" s="115"/>
      <c r="J48" s="1" t="s">
        <v>530</v>
      </c>
    </row>
    <row r="49" spans="2:10" ht="9.9499999999999993" customHeight="1" x14ac:dyDescent="0.2">
      <c r="B49" s="119"/>
      <c r="C49" s="40"/>
      <c r="D49" s="9"/>
      <c r="E49" s="9"/>
      <c r="F49" s="41"/>
      <c r="H49" s="115"/>
      <c r="I49" s="115"/>
      <c r="J49" s="1" t="s">
        <v>276</v>
      </c>
    </row>
    <row r="50" spans="2:10" ht="9.9499999999999993" customHeight="1" x14ac:dyDescent="0.2">
      <c r="B50" s="119"/>
      <c r="C50" s="40"/>
      <c r="D50" s="9"/>
      <c r="E50" s="9"/>
      <c r="F50" s="41"/>
      <c r="H50" s="18" t="s">
        <v>318</v>
      </c>
      <c r="I50" s="122" t="s">
        <v>273</v>
      </c>
      <c r="J50" s="1" t="s">
        <v>261</v>
      </c>
    </row>
    <row r="51" spans="2:10" ht="9.9499999999999993" customHeight="1" x14ac:dyDescent="0.2">
      <c r="B51" s="119"/>
      <c r="C51" s="40"/>
      <c r="D51" s="9"/>
      <c r="E51" s="9"/>
      <c r="F51" s="41"/>
      <c r="H51" s="19" t="s">
        <v>319</v>
      </c>
      <c r="I51" s="123"/>
    </row>
    <row r="52" spans="2:10" ht="9.9499999999999993" customHeight="1" x14ac:dyDescent="0.2">
      <c r="B52" s="119"/>
      <c r="C52" s="40"/>
      <c r="D52" s="9"/>
      <c r="E52" s="9"/>
      <c r="F52" s="41"/>
      <c r="H52" s="19" t="s">
        <v>320</v>
      </c>
      <c r="I52" s="123"/>
    </row>
    <row r="53" spans="2:10" ht="9.9499999999999993" customHeight="1" x14ac:dyDescent="0.2">
      <c r="B53" s="119"/>
      <c r="C53" s="40"/>
      <c r="D53" s="9"/>
      <c r="E53" s="9"/>
      <c r="F53" s="41"/>
      <c r="H53" s="19" t="s">
        <v>777</v>
      </c>
      <c r="I53" s="123"/>
    </row>
    <row r="54" spans="2:10" ht="9.9499999999999993" customHeight="1" x14ac:dyDescent="0.2">
      <c r="B54" s="119"/>
      <c r="C54" s="40"/>
      <c r="D54" s="9"/>
      <c r="E54" s="9"/>
      <c r="F54" s="41"/>
      <c r="H54" s="19" t="s">
        <v>321</v>
      </c>
      <c r="I54" s="123"/>
    </row>
    <row r="55" spans="2:10" ht="9.9499999999999993" customHeight="1" x14ac:dyDescent="0.2">
      <c r="B55" s="119"/>
      <c r="C55" s="40"/>
      <c r="D55" s="9"/>
      <c r="E55" s="9"/>
      <c r="F55" s="41"/>
      <c r="H55" s="19" t="s">
        <v>322</v>
      </c>
      <c r="I55" s="123"/>
    </row>
    <row r="56" spans="2:10" ht="9.9499999999999993" customHeight="1" x14ac:dyDescent="0.2">
      <c r="B56" s="119"/>
      <c r="C56" s="40"/>
      <c r="D56" s="9"/>
      <c r="E56" s="9"/>
      <c r="F56" s="41"/>
      <c r="H56" s="19" t="s">
        <v>323</v>
      </c>
      <c r="I56" s="123"/>
    </row>
    <row r="57" spans="2:10" ht="9.9499999999999993" customHeight="1" x14ac:dyDescent="0.2">
      <c r="B57" s="119"/>
      <c r="C57" s="40"/>
      <c r="D57" s="9"/>
      <c r="E57" s="9"/>
      <c r="F57" s="41"/>
      <c r="H57" s="20" t="s">
        <v>324</v>
      </c>
      <c r="I57" s="124"/>
      <c r="J57" s="1" t="s">
        <v>263</v>
      </c>
    </row>
    <row r="58" spans="2:10" ht="9.9499999999999993" customHeight="1" x14ac:dyDescent="0.2">
      <c r="B58" s="119"/>
      <c r="C58" s="40"/>
      <c r="D58" s="9"/>
      <c r="E58" s="9"/>
      <c r="F58" s="41"/>
      <c r="H58" s="115" t="s">
        <v>274</v>
      </c>
      <c r="I58" s="115"/>
      <c r="J58" s="1" t="s">
        <v>275</v>
      </c>
    </row>
    <row r="59" spans="2:10" ht="9.9499999999999993" customHeight="1" x14ac:dyDescent="0.2">
      <c r="B59" s="119"/>
      <c r="C59" s="40"/>
      <c r="D59" s="9"/>
      <c r="E59" s="9"/>
      <c r="F59" s="41"/>
      <c r="H59" s="115"/>
      <c r="I59" s="115"/>
      <c r="J59" s="1" t="s">
        <v>249</v>
      </c>
    </row>
    <row r="60" spans="2:10" ht="9.9499999999999993" customHeight="1" x14ac:dyDescent="0.2">
      <c r="B60" s="119"/>
      <c r="C60" s="40"/>
      <c r="D60" s="9"/>
      <c r="E60" s="9"/>
      <c r="F60" s="41"/>
      <c r="H60" s="14" t="s">
        <v>531</v>
      </c>
      <c r="I60" s="125" t="s">
        <v>253</v>
      </c>
      <c r="J60" s="1" t="s">
        <v>1</v>
      </c>
    </row>
    <row r="61" spans="2:10" ht="9.9499999999999993" customHeight="1" x14ac:dyDescent="0.2">
      <c r="B61" s="119"/>
      <c r="C61" s="40"/>
      <c r="D61" s="9"/>
      <c r="E61" s="9"/>
      <c r="F61" s="41"/>
      <c r="H61" s="15" t="s">
        <v>277</v>
      </c>
      <c r="I61" s="126"/>
    </row>
    <row r="62" spans="2:10" ht="9.9499999999999993" customHeight="1" x14ac:dyDescent="0.2">
      <c r="B62" s="119"/>
      <c r="C62" s="40"/>
      <c r="D62" s="9"/>
      <c r="E62" s="9"/>
      <c r="F62" s="41"/>
      <c r="H62" s="15" t="s">
        <v>278</v>
      </c>
      <c r="I62" s="126"/>
    </row>
    <row r="63" spans="2:10" ht="9.9499999999999993" customHeight="1" x14ac:dyDescent="0.2">
      <c r="B63" s="119"/>
      <c r="C63" s="40"/>
      <c r="D63" s="9"/>
      <c r="E63" s="9"/>
      <c r="F63" s="41"/>
      <c r="H63" s="15" t="s">
        <v>279</v>
      </c>
      <c r="I63" s="126"/>
    </row>
    <row r="64" spans="2:10" ht="9.9499999999999993" customHeight="1" x14ac:dyDescent="0.2">
      <c r="B64" s="119"/>
      <c r="C64" s="40"/>
      <c r="D64" s="9"/>
      <c r="E64" s="9"/>
      <c r="F64" s="41"/>
      <c r="H64" s="15" t="s">
        <v>532</v>
      </c>
      <c r="I64" s="126"/>
    </row>
    <row r="65" spans="2:10" ht="9.9499999999999993" customHeight="1" x14ac:dyDescent="0.2">
      <c r="B65" s="119"/>
      <c r="C65" s="40"/>
      <c r="D65" s="9"/>
      <c r="E65" s="9"/>
      <c r="F65" s="41"/>
      <c r="H65" s="15" t="s">
        <v>280</v>
      </c>
      <c r="I65" s="126"/>
    </row>
    <row r="66" spans="2:10" ht="9.9499999999999993" customHeight="1" x14ac:dyDescent="0.2">
      <c r="B66" s="119"/>
      <c r="C66" s="40"/>
      <c r="D66" s="9"/>
      <c r="E66" s="9"/>
      <c r="F66" s="41"/>
      <c r="H66" s="15" t="s">
        <v>281</v>
      </c>
      <c r="I66" s="126"/>
    </row>
    <row r="67" spans="2:10" ht="9.9499999999999993" customHeight="1" x14ac:dyDescent="0.2">
      <c r="B67" s="119"/>
      <c r="C67" s="40"/>
      <c r="D67" s="9"/>
      <c r="E67" s="9"/>
      <c r="F67" s="41"/>
      <c r="H67" s="15" t="s">
        <v>282</v>
      </c>
      <c r="I67" s="126"/>
    </row>
    <row r="68" spans="2:10" ht="9.9499999999999993" customHeight="1" x14ac:dyDescent="0.2">
      <c r="B68" s="119"/>
      <c r="C68" s="40"/>
      <c r="D68" s="9"/>
      <c r="E68" s="9"/>
      <c r="F68" s="41"/>
      <c r="H68" s="15" t="s">
        <v>283</v>
      </c>
      <c r="I68" s="126"/>
    </row>
    <row r="69" spans="2:10" ht="9.9499999999999993" customHeight="1" x14ac:dyDescent="0.2">
      <c r="B69" s="119"/>
      <c r="C69" s="40"/>
      <c r="D69" s="9"/>
      <c r="E69" s="9"/>
      <c r="F69" s="41"/>
      <c r="H69" s="15" t="s">
        <v>284</v>
      </c>
      <c r="I69" s="126"/>
    </row>
    <row r="70" spans="2:10" ht="9.9499999999999993" customHeight="1" x14ac:dyDescent="0.2">
      <c r="B70" s="119"/>
      <c r="C70" s="40"/>
      <c r="D70" s="9"/>
      <c r="E70" s="9"/>
      <c r="F70" s="41"/>
      <c r="H70" s="21" t="s">
        <v>285</v>
      </c>
      <c r="I70" s="126"/>
    </row>
    <row r="71" spans="2:10" ht="9.9499999999999993" customHeight="1" x14ac:dyDescent="0.2">
      <c r="B71" s="119"/>
      <c r="C71" s="40"/>
      <c r="D71" s="9"/>
      <c r="E71" s="9"/>
      <c r="F71" s="41"/>
      <c r="H71" s="22" t="s">
        <v>286</v>
      </c>
      <c r="I71" s="127"/>
      <c r="J71" s="1" t="s">
        <v>250</v>
      </c>
    </row>
    <row r="72" spans="2:10" ht="9.9499999999999993" customHeight="1" x14ac:dyDescent="0.2">
      <c r="B72" s="119"/>
      <c r="C72" s="40"/>
      <c r="D72" s="9"/>
      <c r="E72" s="9"/>
      <c r="F72" s="41"/>
      <c r="H72" s="115" t="s">
        <v>274</v>
      </c>
      <c r="I72" s="115"/>
      <c r="J72" s="1" t="s">
        <v>251</v>
      </c>
    </row>
    <row r="73" spans="2:10" ht="9.9499999999999993" customHeight="1" x14ac:dyDescent="0.2">
      <c r="B73" s="119"/>
      <c r="C73" s="40"/>
      <c r="D73" s="9"/>
      <c r="E73" s="9"/>
      <c r="F73" s="41"/>
      <c r="H73" s="115"/>
      <c r="I73" s="115"/>
      <c r="J73" s="1" t="s">
        <v>287</v>
      </c>
    </row>
    <row r="74" spans="2:10" ht="9.9499999999999993" customHeight="1" x14ac:dyDescent="0.2">
      <c r="B74" s="119"/>
      <c r="C74" s="40"/>
      <c r="D74" s="9"/>
      <c r="E74" s="9"/>
      <c r="F74" s="41"/>
      <c r="H74" s="18" t="s">
        <v>289</v>
      </c>
      <c r="I74" s="122" t="s">
        <v>262</v>
      </c>
      <c r="J74" s="1" t="s">
        <v>533</v>
      </c>
    </row>
    <row r="75" spans="2:10" ht="9.9499999999999993" customHeight="1" x14ac:dyDescent="0.2">
      <c r="B75" s="119"/>
      <c r="C75" s="40"/>
      <c r="D75" s="9"/>
      <c r="E75" s="9"/>
      <c r="F75" s="41"/>
      <c r="H75" s="20" t="s">
        <v>288</v>
      </c>
      <c r="I75" s="124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5" t="s">
        <v>274</v>
      </c>
      <c r="I76" s="115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5"/>
      <c r="I77" s="115"/>
      <c r="J77" s="1" t="s">
        <v>959</v>
      </c>
    </row>
    <row r="78" spans="2:10" ht="9.9499999999999993" customHeight="1" x14ac:dyDescent="0.2">
      <c r="B78" s="119" t="s">
        <v>254</v>
      </c>
      <c r="C78" s="40"/>
      <c r="D78" s="9"/>
      <c r="E78" s="9"/>
      <c r="F78" s="41"/>
      <c r="H78" s="120" t="s">
        <v>892</v>
      </c>
      <c r="I78" s="121" t="s">
        <v>961</v>
      </c>
      <c r="J78" s="1" t="s">
        <v>2</v>
      </c>
    </row>
    <row r="79" spans="2:10" ht="9.9499999999999993" customHeight="1" x14ac:dyDescent="0.2">
      <c r="B79" s="119"/>
      <c r="C79" s="40"/>
      <c r="D79" s="9"/>
      <c r="E79" s="9"/>
      <c r="F79" s="41"/>
      <c r="H79" s="120"/>
      <c r="I79" s="121"/>
    </row>
    <row r="80" spans="2:10" ht="9.9499999999999993" customHeight="1" x14ac:dyDescent="0.2">
      <c r="B80" s="119"/>
      <c r="H80" s="120"/>
      <c r="I80" s="121"/>
    </row>
    <row r="81" spans="2:10" ht="9.9499999999999993" customHeight="1" x14ac:dyDescent="0.2">
      <c r="B81" s="119"/>
      <c r="H81" s="120"/>
      <c r="I81" s="121"/>
    </row>
    <row r="82" spans="2:10" ht="9.9499999999999993" customHeight="1" x14ac:dyDescent="0.2">
      <c r="B82" s="119"/>
      <c r="H82" s="120"/>
      <c r="I82" s="121"/>
    </row>
    <row r="83" spans="2:10" ht="9.9499999999999993" customHeight="1" x14ac:dyDescent="0.2">
      <c r="B83" s="119"/>
      <c r="H83" s="120"/>
      <c r="I83" s="121"/>
    </row>
    <row r="84" spans="2:10" ht="9.9499999999999993" customHeight="1" x14ac:dyDescent="0.2">
      <c r="B84" s="119"/>
      <c r="H84" s="120"/>
      <c r="I84" s="121"/>
    </row>
    <row r="85" spans="2:10" ht="9.9499999999999993" customHeight="1" x14ac:dyDescent="0.2">
      <c r="B85" s="119"/>
      <c r="H85" s="120"/>
      <c r="I85" s="121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zoomScaleNormal="100" zoomScaleSheetLayoutView="100" workbookViewId="0">
      <pane ySplit="2" topLeftCell="A72" activePane="bottomLeft" state="frozen"/>
      <selection pane="bottomLeft" activeCell="V47" sqref="V47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4" t="s">
        <v>1419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6"/>
      <c r="R5" s="89" t="str">
        <f>DEC2HEX(HEX2DEC("00800F"),6)</f>
        <v>00800F</v>
      </c>
    </row>
    <row r="6" spans="1:19" ht="12.95" customHeight="1" x14ac:dyDescent="0.2"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1:19" ht="12.95" customHeight="1" x14ac:dyDescent="0.2"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1:19" ht="12.95" customHeight="1" x14ac:dyDescent="0.2">
      <c r="A8" s="88" t="str">
        <f>DEC2HEX(HEX2DEC(A5)+1008,6)</f>
        <v>0083F0</v>
      </c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2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4" t="s">
        <v>1420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6"/>
      <c r="R9" s="89" t="str">
        <f>DEC2HEX(HEX2DEC(R8)+16,6)</f>
        <v>00840F</v>
      </c>
    </row>
    <row r="10" spans="1:19" ht="12.95" customHeight="1" x14ac:dyDescent="0.2">
      <c r="A10" s="2"/>
      <c r="B10" s="137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2"/>
    </row>
    <row r="11" spans="1:19" ht="12.95" customHeight="1" x14ac:dyDescent="0.2">
      <c r="A11" s="2"/>
      <c r="B11" s="137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2"/>
    </row>
    <row r="12" spans="1:19" ht="12.95" customHeight="1" x14ac:dyDescent="0.2">
      <c r="A12" s="88" t="str">
        <f>DEC2HEX(HEX2DEC(A9)+1008,6)</f>
        <v>0087F0</v>
      </c>
      <c r="B12" s="140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2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3" t="s">
        <v>1421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5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6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4" t="s">
        <v>1422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6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2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3" t="s">
        <v>1423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5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6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4" t="s">
        <v>1424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6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2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3" t="s">
        <v>1425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5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6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4" t="s">
        <v>1426</v>
      </c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6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40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2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3" t="s">
        <v>1427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5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6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4" t="s">
        <v>1428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6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40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2"/>
      <c r="R28" s="89" t="str">
        <f t="shared" si="1"/>
        <v>0088FF</v>
      </c>
    </row>
    <row r="29" spans="1:19" ht="12.95" customHeight="1" x14ac:dyDescent="0.2">
      <c r="I29" s="149" t="s">
        <v>1410</v>
      </c>
      <c r="J29" s="149"/>
      <c r="R29" s="12"/>
    </row>
    <row r="30" spans="1:19" ht="12.95" customHeight="1" x14ac:dyDescent="0.2">
      <c r="A30" s="8"/>
      <c r="I30" s="150"/>
      <c r="J30" s="150"/>
      <c r="R30" s="12"/>
    </row>
    <row r="31" spans="1:19" ht="12.95" customHeight="1" x14ac:dyDescent="0.2">
      <c r="A31" s="88" t="str">
        <f>DEC2HEX(HEX2DEC(A28)+3824,6)</f>
        <v>0097E0</v>
      </c>
      <c r="B31" s="134" t="s">
        <v>1429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6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40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2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1535</v>
      </c>
    </row>
    <row r="37" spans="1:18" ht="12.95" customHeight="1" x14ac:dyDescent="0.2">
      <c r="A37" s="2"/>
      <c r="B37" s="2" t="s">
        <v>1835</v>
      </c>
    </row>
    <row r="38" spans="1:18" ht="12.95" customHeight="1" x14ac:dyDescent="0.2">
      <c r="A38" s="88" t="str">
        <f>DEC2HEX(HEX2DEC("008400"),6)</f>
        <v>008400</v>
      </c>
      <c r="B38" s="208" t="s">
        <v>1834</v>
      </c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10"/>
      <c r="R38" s="89" t="str">
        <f>DEC2HEX(HEX2DEC("00840F"),6)</f>
        <v>00840F</v>
      </c>
    </row>
    <row r="39" spans="1:18" ht="12.95" customHeight="1" x14ac:dyDescent="0.2">
      <c r="A39" s="88" t="str">
        <f>DEC2HEX(HEX2DEC(A38)+16,6)</f>
        <v>008410</v>
      </c>
      <c r="B39" s="211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3"/>
      <c r="R39" s="89" t="str">
        <f>DEC2HEX(HEX2DEC(R38)+16,6)</f>
        <v>00841F</v>
      </c>
    </row>
    <row r="40" spans="1:18" ht="12.95" customHeight="1" x14ac:dyDescent="0.2">
      <c r="A40" s="88" t="str">
        <f t="shared" ref="A40:A53" si="2">DEC2HEX(HEX2DEC(A39)+16,6)</f>
        <v>008420</v>
      </c>
      <c r="B40" s="214" t="s">
        <v>274</v>
      </c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6"/>
      <c r="R40" s="89" t="str">
        <f t="shared" ref="R40:R53" si="3">DEC2HEX(HEX2DEC(R39)+16,6)</f>
        <v>00842F</v>
      </c>
    </row>
    <row r="41" spans="1:18" ht="12.95" customHeight="1" x14ac:dyDescent="0.2">
      <c r="A41" s="88" t="str">
        <f t="shared" si="2"/>
        <v>008430</v>
      </c>
      <c r="B41" s="217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9"/>
      <c r="R41" s="89" t="str">
        <f t="shared" si="3"/>
        <v>00843F</v>
      </c>
    </row>
    <row r="42" spans="1:18" ht="12.95" customHeight="1" x14ac:dyDescent="0.2">
      <c r="A42" s="88" t="str">
        <f t="shared" si="2"/>
        <v>008440</v>
      </c>
      <c r="B42" s="217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9"/>
      <c r="R42" s="89" t="str">
        <f t="shared" si="3"/>
        <v>00844F</v>
      </c>
    </row>
    <row r="43" spans="1:18" ht="12.95" customHeight="1" x14ac:dyDescent="0.2">
      <c r="A43" s="88" t="str">
        <f t="shared" si="2"/>
        <v>008450</v>
      </c>
      <c r="B43" s="217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9"/>
      <c r="R43" s="89" t="str">
        <f t="shared" si="3"/>
        <v>00845F</v>
      </c>
    </row>
    <row r="44" spans="1:18" ht="12.95" customHeight="1" x14ac:dyDescent="0.2">
      <c r="A44" s="88" t="str">
        <f t="shared" si="2"/>
        <v>008460</v>
      </c>
      <c r="B44" s="217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9"/>
      <c r="R44" s="89" t="str">
        <f t="shared" si="3"/>
        <v>00846F</v>
      </c>
    </row>
    <row r="45" spans="1:18" ht="12.95" customHeight="1" x14ac:dyDescent="0.2">
      <c r="A45" s="88" t="str">
        <f t="shared" si="2"/>
        <v>008470</v>
      </c>
      <c r="B45" s="217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9"/>
      <c r="R45" s="89" t="str">
        <f t="shared" si="3"/>
        <v>00847F</v>
      </c>
    </row>
    <row r="46" spans="1:18" ht="12.95" customHeight="1" x14ac:dyDescent="0.2">
      <c r="A46" s="88" t="str">
        <f t="shared" si="2"/>
        <v>008480</v>
      </c>
      <c r="B46" s="217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9"/>
      <c r="R46" s="89" t="str">
        <f t="shared" si="3"/>
        <v>00848F</v>
      </c>
    </row>
    <row r="47" spans="1:18" ht="12.95" customHeight="1" x14ac:dyDescent="0.2">
      <c r="A47" s="88" t="str">
        <f t="shared" si="2"/>
        <v>008490</v>
      </c>
      <c r="B47" s="217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9"/>
      <c r="R47" s="89" t="str">
        <f t="shared" si="3"/>
        <v>00849F</v>
      </c>
    </row>
    <row r="48" spans="1:18" ht="12.95" customHeight="1" x14ac:dyDescent="0.2">
      <c r="A48" s="88" t="str">
        <f t="shared" si="2"/>
        <v>0084A0</v>
      </c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9"/>
      <c r="R48" s="89" t="str">
        <f t="shared" si="3"/>
        <v>0084AF</v>
      </c>
    </row>
    <row r="49" spans="1:18" ht="12.95" customHeight="1" x14ac:dyDescent="0.2">
      <c r="A49" s="88" t="str">
        <f t="shared" si="2"/>
        <v>0084B0</v>
      </c>
      <c r="B49" s="217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9"/>
      <c r="R49" s="89" t="str">
        <f t="shared" si="3"/>
        <v>0084BF</v>
      </c>
    </row>
    <row r="50" spans="1:18" ht="12.95" customHeight="1" x14ac:dyDescent="0.2">
      <c r="A50" s="88" t="str">
        <f t="shared" si="2"/>
        <v>0084C0</v>
      </c>
      <c r="B50" s="217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9"/>
      <c r="R50" s="89" t="str">
        <f t="shared" si="3"/>
        <v>0084CF</v>
      </c>
    </row>
    <row r="51" spans="1:18" ht="12.95" customHeight="1" x14ac:dyDescent="0.2">
      <c r="A51" s="88" t="str">
        <f t="shared" si="2"/>
        <v>0084D0</v>
      </c>
      <c r="B51" s="217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9"/>
      <c r="R51" s="89" t="str">
        <f t="shared" si="3"/>
        <v>0084DF</v>
      </c>
    </row>
    <row r="52" spans="1:18" ht="12.95" customHeight="1" x14ac:dyDescent="0.2">
      <c r="A52" s="88" t="str">
        <f t="shared" si="2"/>
        <v>0084E0</v>
      </c>
      <c r="B52" s="217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9"/>
      <c r="R52" s="89" t="str">
        <f t="shared" si="3"/>
        <v>0084EF</v>
      </c>
    </row>
    <row r="53" spans="1:18" ht="12.95" customHeight="1" x14ac:dyDescent="0.2">
      <c r="A53" s="88" t="str">
        <f t="shared" si="2"/>
        <v>0084F0</v>
      </c>
      <c r="B53" s="220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2"/>
      <c r="R53" s="89" t="str">
        <f t="shared" si="3"/>
        <v>0084FF</v>
      </c>
    </row>
    <row r="54" spans="1:18" ht="12.95" customHeight="1" x14ac:dyDescent="0.2">
      <c r="A54" s="2"/>
    </row>
    <row r="55" spans="1:18" ht="12.95" customHeight="1" x14ac:dyDescent="0.2">
      <c r="B55" s="2" t="s">
        <v>1830</v>
      </c>
    </row>
    <row r="56" spans="1:18" ht="12.95" customHeight="1" x14ac:dyDescent="0.2">
      <c r="A56" s="88" t="str">
        <f>DEC2HEX(HEX2DEC("008600"),6)</f>
        <v>008600</v>
      </c>
      <c r="B56" s="132" t="s">
        <v>1574</v>
      </c>
      <c r="C56" s="132"/>
      <c r="D56" s="132" t="s">
        <v>1575</v>
      </c>
      <c r="E56" s="132"/>
      <c r="F56" s="132" t="s">
        <v>1576</v>
      </c>
      <c r="G56" s="132"/>
      <c r="H56" s="132" t="s">
        <v>1577</v>
      </c>
      <c r="I56" s="132"/>
      <c r="J56" s="132" t="s">
        <v>1578</v>
      </c>
      <c r="K56" s="132"/>
      <c r="L56" s="132" t="s">
        <v>1579</v>
      </c>
      <c r="M56" s="132"/>
      <c r="N56" s="132" t="s">
        <v>1580</v>
      </c>
      <c r="O56" s="132"/>
      <c r="P56" s="132" t="s">
        <v>1581</v>
      </c>
      <c r="Q56" s="132"/>
      <c r="R56" s="89" t="str">
        <f>DEC2HEX(HEX2DEC("00860F"),6)</f>
        <v>00860F</v>
      </c>
    </row>
    <row r="57" spans="1:18" ht="12.95" customHeight="1" x14ac:dyDescent="0.2">
      <c r="A57" s="88" t="str">
        <f>DEC2HEX(HEX2DEC(A56)+16,6)</f>
        <v>008610</v>
      </c>
      <c r="B57" s="132" t="s">
        <v>1582</v>
      </c>
      <c r="C57" s="132"/>
      <c r="D57" s="132" t="s">
        <v>1583</v>
      </c>
      <c r="E57" s="132"/>
      <c r="F57" s="132" t="s">
        <v>1584</v>
      </c>
      <c r="G57" s="132"/>
      <c r="H57" s="132" t="s">
        <v>1585</v>
      </c>
      <c r="I57" s="132"/>
      <c r="J57" s="132" t="s">
        <v>1586</v>
      </c>
      <c r="K57" s="132"/>
      <c r="L57" s="132" t="s">
        <v>1587</v>
      </c>
      <c r="M57" s="132"/>
      <c r="N57" s="132" t="s">
        <v>1588</v>
      </c>
      <c r="O57" s="132"/>
      <c r="P57" s="132" t="s">
        <v>1589</v>
      </c>
      <c r="Q57" s="132"/>
      <c r="R57" s="89" t="str">
        <f>DEC2HEX(HEX2DEC(R56)+16,6)</f>
        <v>00861F</v>
      </c>
    </row>
    <row r="58" spans="1:18" ht="12.95" customHeight="1" x14ac:dyDescent="0.2">
      <c r="A58" s="88" t="str">
        <f t="shared" ref="A58:A71" si="4">DEC2HEX(HEX2DEC(A57)+16,6)</f>
        <v>008620</v>
      </c>
      <c r="B58" s="132" t="s">
        <v>1590</v>
      </c>
      <c r="C58" s="132"/>
      <c r="D58" s="132" t="s">
        <v>1591</v>
      </c>
      <c r="E58" s="132"/>
      <c r="F58" s="132" t="s">
        <v>1592</v>
      </c>
      <c r="G58" s="132"/>
      <c r="H58" s="132" t="s">
        <v>1593</v>
      </c>
      <c r="I58" s="132"/>
      <c r="J58" s="132" t="s">
        <v>1594</v>
      </c>
      <c r="K58" s="132"/>
      <c r="L58" s="132" t="s">
        <v>1595</v>
      </c>
      <c r="M58" s="132"/>
      <c r="N58" s="132" t="s">
        <v>1596</v>
      </c>
      <c r="O58" s="132"/>
      <c r="P58" s="132" t="s">
        <v>1597</v>
      </c>
      <c r="Q58" s="132"/>
      <c r="R58" s="89" t="str">
        <f t="shared" ref="R58:R71" si="5">DEC2HEX(HEX2DEC(R57)+16,6)</f>
        <v>00862F</v>
      </c>
    </row>
    <row r="59" spans="1:18" ht="12.95" customHeight="1" x14ac:dyDescent="0.2">
      <c r="A59" s="88" t="str">
        <f t="shared" si="4"/>
        <v>008630</v>
      </c>
      <c r="B59" s="132" t="s">
        <v>1598</v>
      </c>
      <c r="C59" s="132"/>
      <c r="D59" s="132" t="s">
        <v>1599</v>
      </c>
      <c r="E59" s="132"/>
      <c r="F59" s="132" t="s">
        <v>1600</v>
      </c>
      <c r="G59" s="132"/>
      <c r="H59" s="132" t="s">
        <v>1601</v>
      </c>
      <c r="I59" s="132"/>
      <c r="J59" s="132" t="s">
        <v>1602</v>
      </c>
      <c r="K59" s="132"/>
      <c r="L59" s="132" t="s">
        <v>1603</v>
      </c>
      <c r="M59" s="132"/>
      <c r="N59" s="132" t="s">
        <v>1604</v>
      </c>
      <c r="O59" s="132"/>
      <c r="P59" s="132" t="s">
        <v>1605</v>
      </c>
      <c r="Q59" s="132"/>
      <c r="R59" s="89" t="str">
        <f t="shared" si="5"/>
        <v>00863F</v>
      </c>
    </row>
    <row r="60" spans="1:18" ht="12.95" customHeight="1" x14ac:dyDescent="0.2">
      <c r="A60" s="88" t="str">
        <f t="shared" si="4"/>
        <v>008640</v>
      </c>
      <c r="B60" s="132" t="s">
        <v>1606</v>
      </c>
      <c r="C60" s="132"/>
      <c r="D60" s="132" t="s">
        <v>1607</v>
      </c>
      <c r="E60" s="132"/>
      <c r="F60" s="132" t="s">
        <v>1608</v>
      </c>
      <c r="G60" s="132"/>
      <c r="H60" s="132" t="s">
        <v>1609</v>
      </c>
      <c r="I60" s="132"/>
      <c r="J60" s="132" t="s">
        <v>1610</v>
      </c>
      <c r="K60" s="132"/>
      <c r="L60" s="132" t="s">
        <v>1611</v>
      </c>
      <c r="M60" s="132"/>
      <c r="N60" s="132" t="s">
        <v>1612</v>
      </c>
      <c r="O60" s="132"/>
      <c r="P60" s="132" t="s">
        <v>1613</v>
      </c>
      <c r="Q60" s="132"/>
      <c r="R60" s="89" t="str">
        <f t="shared" si="5"/>
        <v>00864F</v>
      </c>
    </row>
    <row r="61" spans="1:18" ht="12.95" customHeight="1" x14ac:dyDescent="0.2">
      <c r="A61" s="88" t="str">
        <f t="shared" si="4"/>
        <v>008650</v>
      </c>
      <c r="B61" s="132" t="s">
        <v>1614</v>
      </c>
      <c r="C61" s="132"/>
      <c r="D61" s="132" t="s">
        <v>1615</v>
      </c>
      <c r="E61" s="132"/>
      <c r="F61" s="132" t="s">
        <v>1616</v>
      </c>
      <c r="G61" s="132"/>
      <c r="H61" s="132" t="s">
        <v>1617</v>
      </c>
      <c r="I61" s="132"/>
      <c r="J61" s="132" t="s">
        <v>1618</v>
      </c>
      <c r="K61" s="132"/>
      <c r="L61" s="132" t="s">
        <v>1619</v>
      </c>
      <c r="M61" s="132"/>
      <c r="N61" s="132" t="s">
        <v>1620</v>
      </c>
      <c r="O61" s="132"/>
      <c r="P61" s="132" t="s">
        <v>1621</v>
      </c>
      <c r="Q61" s="132"/>
      <c r="R61" s="89" t="str">
        <f t="shared" si="5"/>
        <v>00865F</v>
      </c>
    </row>
    <row r="62" spans="1:18" ht="12.95" customHeight="1" x14ac:dyDescent="0.2">
      <c r="A62" s="88" t="str">
        <f t="shared" si="4"/>
        <v>008660</v>
      </c>
      <c r="B62" s="132" t="s">
        <v>1622</v>
      </c>
      <c r="C62" s="132"/>
      <c r="D62" s="132" t="s">
        <v>1623</v>
      </c>
      <c r="E62" s="132"/>
      <c r="F62" s="132" t="s">
        <v>1624</v>
      </c>
      <c r="G62" s="132"/>
      <c r="H62" s="132" t="s">
        <v>1625</v>
      </c>
      <c r="I62" s="132"/>
      <c r="J62" s="132" t="s">
        <v>1626</v>
      </c>
      <c r="K62" s="132"/>
      <c r="L62" s="132" t="s">
        <v>1627</v>
      </c>
      <c r="M62" s="132"/>
      <c r="N62" s="132" t="s">
        <v>1628</v>
      </c>
      <c r="O62" s="132"/>
      <c r="P62" s="132" t="s">
        <v>1629</v>
      </c>
      <c r="Q62" s="132"/>
      <c r="R62" s="89" t="str">
        <f t="shared" si="5"/>
        <v>00866F</v>
      </c>
    </row>
    <row r="63" spans="1:18" ht="12.95" customHeight="1" x14ac:dyDescent="0.2">
      <c r="A63" s="88" t="str">
        <f t="shared" si="4"/>
        <v>008670</v>
      </c>
      <c r="B63" s="132" t="s">
        <v>1630</v>
      </c>
      <c r="C63" s="132"/>
      <c r="D63" s="132" t="s">
        <v>1631</v>
      </c>
      <c r="E63" s="132"/>
      <c r="F63" s="132" t="s">
        <v>1632</v>
      </c>
      <c r="G63" s="132"/>
      <c r="H63" s="132" t="s">
        <v>1633</v>
      </c>
      <c r="I63" s="132"/>
      <c r="J63" s="132" t="s">
        <v>1634</v>
      </c>
      <c r="K63" s="132"/>
      <c r="L63" s="132" t="s">
        <v>1635</v>
      </c>
      <c r="M63" s="132"/>
      <c r="N63" s="132" t="s">
        <v>1636</v>
      </c>
      <c r="O63" s="132"/>
      <c r="P63" s="132" t="s">
        <v>1637</v>
      </c>
      <c r="Q63" s="132"/>
      <c r="R63" s="89" t="str">
        <f t="shared" si="5"/>
        <v>00867F</v>
      </c>
    </row>
    <row r="64" spans="1:18" ht="12.95" customHeight="1" x14ac:dyDescent="0.2">
      <c r="A64" s="88" t="str">
        <f t="shared" si="4"/>
        <v>008680</v>
      </c>
      <c r="B64" s="132" t="s">
        <v>1638</v>
      </c>
      <c r="C64" s="132"/>
      <c r="D64" s="132" t="s">
        <v>1639</v>
      </c>
      <c r="E64" s="132"/>
      <c r="F64" s="132" t="s">
        <v>1640</v>
      </c>
      <c r="G64" s="132"/>
      <c r="H64" s="132" t="s">
        <v>1641</v>
      </c>
      <c r="I64" s="132"/>
      <c r="J64" s="132" t="s">
        <v>1642</v>
      </c>
      <c r="K64" s="132"/>
      <c r="L64" s="132" t="s">
        <v>1643</v>
      </c>
      <c r="M64" s="132"/>
      <c r="N64" s="132" t="s">
        <v>1644</v>
      </c>
      <c r="O64" s="132"/>
      <c r="P64" s="132" t="s">
        <v>1645</v>
      </c>
      <c r="Q64" s="132"/>
      <c r="R64" s="89" t="str">
        <f t="shared" si="5"/>
        <v>00868F</v>
      </c>
    </row>
    <row r="65" spans="1:18" ht="12.95" customHeight="1" x14ac:dyDescent="0.2">
      <c r="A65" s="88" t="str">
        <f t="shared" si="4"/>
        <v>008690</v>
      </c>
      <c r="B65" s="132" t="s">
        <v>1646</v>
      </c>
      <c r="C65" s="132"/>
      <c r="D65" s="132" t="s">
        <v>1647</v>
      </c>
      <c r="E65" s="132"/>
      <c r="F65" s="132" t="s">
        <v>1648</v>
      </c>
      <c r="G65" s="132"/>
      <c r="H65" s="132" t="s">
        <v>1649</v>
      </c>
      <c r="I65" s="132"/>
      <c r="J65" s="132" t="s">
        <v>1650</v>
      </c>
      <c r="K65" s="132"/>
      <c r="L65" s="132" t="s">
        <v>1651</v>
      </c>
      <c r="M65" s="132"/>
      <c r="N65" s="132" t="s">
        <v>1652</v>
      </c>
      <c r="O65" s="132"/>
      <c r="P65" s="132" t="s">
        <v>1653</v>
      </c>
      <c r="Q65" s="132"/>
      <c r="R65" s="89" t="str">
        <f t="shared" si="5"/>
        <v>00869F</v>
      </c>
    </row>
    <row r="66" spans="1:18" ht="12.95" customHeight="1" x14ac:dyDescent="0.2">
      <c r="A66" s="88" t="str">
        <f t="shared" si="4"/>
        <v>0086A0</v>
      </c>
      <c r="B66" s="132" t="s">
        <v>1654</v>
      </c>
      <c r="C66" s="132"/>
      <c r="D66" s="132" t="s">
        <v>1655</v>
      </c>
      <c r="E66" s="132"/>
      <c r="F66" s="132" t="s">
        <v>1656</v>
      </c>
      <c r="G66" s="132"/>
      <c r="H66" s="132" t="s">
        <v>1657</v>
      </c>
      <c r="I66" s="132"/>
      <c r="J66" s="132" t="s">
        <v>1658</v>
      </c>
      <c r="K66" s="132"/>
      <c r="L66" s="132" t="s">
        <v>1659</v>
      </c>
      <c r="M66" s="132"/>
      <c r="N66" s="132" t="s">
        <v>1660</v>
      </c>
      <c r="O66" s="132"/>
      <c r="P66" s="132" t="s">
        <v>1661</v>
      </c>
      <c r="Q66" s="132"/>
      <c r="R66" s="89" t="str">
        <f t="shared" si="5"/>
        <v>0086AF</v>
      </c>
    </row>
    <row r="67" spans="1:18" ht="12.95" customHeight="1" x14ac:dyDescent="0.2">
      <c r="A67" s="88" t="str">
        <f t="shared" si="4"/>
        <v>0086B0</v>
      </c>
      <c r="B67" s="132" t="s">
        <v>1662</v>
      </c>
      <c r="C67" s="132"/>
      <c r="D67" s="132" t="s">
        <v>1663</v>
      </c>
      <c r="E67" s="132"/>
      <c r="F67" s="132" t="s">
        <v>1664</v>
      </c>
      <c r="G67" s="132"/>
      <c r="H67" s="132" t="s">
        <v>1665</v>
      </c>
      <c r="I67" s="132"/>
      <c r="J67" s="132" t="s">
        <v>1666</v>
      </c>
      <c r="K67" s="132"/>
      <c r="L67" s="132" t="s">
        <v>1667</v>
      </c>
      <c r="M67" s="132"/>
      <c r="N67" s="132" t="s">
        <v>1668</v>
      </c>
      <c r="O67" s="132"/>
      <c r="P67" s="132" t="s">
        <v>1669</v>
      </c>
      <c r="Q67" s="132"/>
      <c r="R67" s="89" t="str">
        <f t="shared" si="5"/>
        <v>0086BF</v>
      </c>
    </row>
    <row r="68" spans="1:18" ht="12.95" customHeight="1" x14ac:dyDescent="0.2">
      <c r="A68" s="88" t="str">
        <f t="shared" si="4"/>
        <v>0086C0</v>
      </c>
      <c r="B68" s="132" t="s">
        <v>1670</v>
      </c>
      <c r="C68" s="132"/>
      <c r="D68" s="132" t="s">
        <v>1671</v>
      </c>
      <c r="E68" s="132"/>
      <c r="F68" s="132" t="s">
        <v>1672</v>
      </c>
      <c r="G68" s="132"/>
      <c r="H68" s="132" t="s">
        <v>1673</v>
      </c>
      <c r="I68" s="132"/>
      <c r="J68" s="132" t="s">
        <v>1674</v>
      </c>
      <c r="K68" s="132"/>
      <c r="L68" s="132" t="s">
        <v>1675</v>
      </c>
      <c r="M68" s="132"/>
      <c r="N68" s="132" t="s">
        <v>1676</v>
      </c>
      <c r="O68" s="132"/>
      <c r="P68" s="132" t="s">
        <v>1677</v>
      </c>
      <c r="Q68" s="132"/>
      <c r="R68" s="89" t="str">
        <f t="shared" si="5"/>
        <v>0086CF</v>
      </c>
    </row>
    <row r="69" spans="1:18" ht="12.95" customHeight="1" x14ac:dyDescent="0.2">
      <c r="A69" s="88" t="str">
        <f t="shared" si="4"/>
        <v>0086D0</v>
      </c>
      <c r="B69" s="132" t="s">
        <v>1678</v>
      </c>
      <c r="C69" s="132"/>
      <c r="D69" s="132" t="s">
        <v>1679</v>
      </c>
      <c r="E69" s="132"/>
      <c r="F69" s="132" t="s">
        <v>1680</v>
      </c>
      <c r="G69" s="132"/>
      <c r="H69" s="132" t="s">
        <v>1681</v>
      </c>
      <c r="I69" s="132"/>
      <c r="J69" s="132" t="s">
        <v>1682</v>
      </c>
      <c r="K69" s="132"/>
      <c r="L69" s="132" t="s">
        <v>1683</v>
      </c>
      <c r="M69" s="132"/>
      <c r="N69" s="132" t="s">
        <v>1684</v>
      </c>
      <c r="O69" s="132"/>
      <c r="P69" s="132" t="s">
        <v>1685</v>
      </c>
      <c r="Q69" s="132"/>
      <c r="R69" s="89" t="str">
        <f t="shared" si="5"/>
        <v>0086DF</v>
      </c>
    </row>
    <row r="70" spans="1:18" ht="12.95" customHeight="1" x14ac:dyDescent="0.2">
      <c r="A70" s="88" t="str">
        <f t="shared" si="4"/>
        <v>0086E0</v>
      </c>
      <c r="B70" s="132" t="s">
        <v>1686</v>
      </c>
      <c r="C70" s="132"/>
      <c r="D70" s="132" t="s">
        <v>1687</v>
      </c>
      <c r="E70" s="132"/>
      <c r="F70" s="132" t="s">
        <v>1688</v>
      </c>
      <c r="G70" s="132"/>
      <c r="H70" s="132" t="s">
        <v>1689</v>
      </c>
      <c r="I70" s="132"/>
      <c r="J70" s="132" t="s">
        <v>1690</v>
      </c>
      <c r="K70" s="132"/>
      <c r="L70" s="132" t="s">
        <v>1691</v>
      </c>
      <c r="M70" s="132"/>
      <c r="N70" s="132" t="s">
        <v>1692</v>
      </c>
      <c r="O70" s="132"/>
      <c r="P70" s="132" t="s">
        <v>1693</v>
      </c>
      <c r="Q70" s="132"/>
      <c r="R70" s="89" t="str">
        <f t="shared" si="5"/>
        <v>0086EF</v>
      </c>
    </row>
    <row r="71" spans="1:18" ht="12.95" customHeight="1" x14ac:dyDescent="0.2">
      <c r="A71" s="88" t="str">
        <f t="shared" si="4"/>
        <v>0086F0</v>
      </c>
      <c r="B71" s="132" t="s">
        <v>1694</v>
      </c>
      <c r="C71" s="132"/>
      <c r="D71" s="132" t="s">
        <v>1695</v>
      </c>
      <c r="E71" s="132"/>
      <c r="F71" s="132" t="s">
        <v>1696</v>
      </c>
      <c r="G71" s="132"/>
      <c r="H71" s="132" t="s">
        <v>1697</v>
      </c>
      <c r="I71" s="132"/>
      <c r="J71" s="132" t="s">
        <v>1698</v>
      </c>
      <c r="K71" s="132"/>
      <c r="L71" s="132" t="s">
        <v>1699</v>
      </c>
      <c r="M71" s="132"/>
      <c r="N71" s="132" t="s">
        <v>1700</v>
      </c>
      <c r="O71" s="132"/>
      <c r="P71" s="132" t="s">
        <v>1701</v>
      </c>
      <c r="Q71" s="132"/>
      <c r="R71" s="89" t="str">
        <f t="shared" si="5"/>
        <v>0086FF</v>
      </c>
    </row>
    <row r="73" spans="1:18" ht="12.95" customHeight="1" x14ac:dyDescent="0.2">
      <c r="A73" s="88" t="str">
        <f>DEC2HEX(HEX2DEC("008700"),6)</f>
        <v>008700</v>
      </c>
      <c r="B73" s="132" t="s">
        <v>1702</v>
      </c>
      <c r="C73" s="132"/>
      <c r="D73" s="132" t="s">
        <v>1703</v>
      </c>
      <c r="E73" s="132"/>
      <c r="F73" s="132" t="s">
        <v>1704</v>
      </c>
      <c r="G73" s="132"/>
      <c r="H73" s="132" t="s">
        <v>1705</v>
      </c>
      <c r="I73" s="132"/>
      <c r="J73" s="132" t="s">
        <v>1706</v>
      </c>
      <c r="K73" s="132"/>
      <c r="L73" s="132" t="s">
        <v>1707</v>
      </c>
      <c r="M73" s="132"/>
      <c r="N73" s="132" t="s">
        <v>1708</v>
      </c>
      <c r="O73" s="132"/>
      <c r="P73" s="132" t="s">
        <v>1709</v>
      </c>
      <c r="Q73" s="132"/>
      <c r="R73" s="89" t="str">
        <f>DEC2HEX(HEX2DEC("00870F"),6)</f>
        <v>00870F</v>
      </c>
    </row>
    <row r="74" spans="1:18" ht="12.95" customHeight="1" x14ac:dyDescent="0.2">
      <c r="A74" s="88" t="str">
        <f>DEC2HEX(HEX2DEC(A73)+16,6)</f>
        <v>008710</v>
      </c>
      <c r="B74" s="132" t="s">
        <v>1710</v>
      </c>
      <c r="C74" s="132"/>
      <c r="D74" s="132" t="s">
        <v>1711</v>
      </c>
      <c r="E74" s="132"/>
      <c r="F74" s="132" t="s">
        <v>1712</v>
      </c>
      <c r="G74" s="132"/>
      <c r="H74" s="132" t="s">
        <v>1713</v>
      </c>
      <c r="I74" s="132"/>
      <c r="J74" s="132" t="s">
        <v>1714</v>
      </c>
      <c r="K74" s="132"/>
      <c r="L74" s="132" t="s">
        <v>1715</v>
      </c>
      <c r="M74" s="132"/>
      <c r="N74" s="132" t="s">
        <v>1716</v>
      </c>
      <c r="O74" s="132"/>
      <c r="P74" s="132" t="s">
        <v>1717</v>
      </c>
      <c r="Q74" s="132"/>
      <c r="R74" s="89" t="str">
        <f>DEC2HEX(HEX2DEC(R73)+16,6)</f>
        <v>00871F</v>
      </c>
    </row>
    <row r="75" spans="1:18" ht="12.95" customHeight="1" x14ac:dyDescent="0.2">
      <c r="A75" s="88" t="str">
        <f t="shared" ref="A75:A88" si="6">DEC2HEX(HEX2DEC(A74)+16,6)</f>
        <v>008720</v>
      </c>
      <c r="B75" s="132" t="s">
        <v>1718</v>
      </c>
      <c r="C75" s="132"/>
      <c r="D75" s="132" t="s">
        <v>1719</v>
      </c>
      <c r="E75" s="132"/>
      <c r="F75" s="132" t="s">
        <v>1720</v>
      </c>
      <c r="G75" s="132"/>
      <c r="H75" s="132" t="s">
        <v>1721</v>
      </c>
      <c r="I75" s="132"/>
      <c r="J75" s="132" t="s">
        <v>1722</v>
      </c>
      <c r="K75" s="132"/>
      <c r="L75" s="132" t="s">
        <v>1723</v>
      </c>
      <c r="M75" s="132"/>
      <c r="N75" s="132" t="s">
        <v>1724</v>
      </c>
      <c r="O75" s="132"/>
      <c r="P75" s="132" t="s">
        <v>1725</v>
      </c>
      <c r="Q75" s="132"/>
      <c r="R75" s="89" t="str">
        <f t="shared" ref="R75:R88" si="7">DEC2HEX(HEX2DEC(R74)+16,6)</f>
        <v>00872F</v>
      </c>
    </row>
    <row r="76" spans="1:18" ht="12.95" customHeight="1" x14ac:dyDescent="0.2">
      <c r="A76" s="88" t="str">
        <f t="shared" si="6"/>
        <v>008730</v>
      </c>
      <c r="B76" s="132" t="s">
        <v>1726</v>
      </c>
      <c r="C76" s="132"/>
      <c r="D76" s="132" t="s">
        <v>1727</v>
      </c>
      <c r="E76" s="132"/>
      <c r="F76" s="132" t="s">
        <v>1728</v>
      </c>
      <c r="G76" s="132"/>
      <c r="H76" s="132" t="s">
        <v>1729</v>
      </c>
      <c r="I76" s="132"/>
      <c r="J76" s="132" t="s">
        <v>1730</v>
      </c>
      <c r="K76" s="132"/>
      <c r="L76" s="132" t="s">
        <v>1731</v>
      </c>
      <c r="M76" s="132"/>
      <c r="N76" s="132" t="s">
        <v>1732</v>
      </c>
      <c r="O76" s="132"/>
      <c r="P76" s="132" t="s">
        <v>1733</v>
      </c>
      <c r="Q76" s="132"/>
      <c r="R76" s="89" t="str">
        <f t="shared" si="7"/>
        <v>00873F</v>
      </c>
    </row>
    <row r="77" spans="1:18" ht="12.95" customHeight="1" x14ac:dyDescent="0.2">
      <c r="A77" s="88" t="str">
        <f t="shared" si="6"/>
        <v>008740</v>
      </c>
      <c r="B77" s="132" t="s">
        <v>1734</v>
      </c>
      <c r="C77" s="132"/>
      <c r="D77" s="132" t="s">
        <v>1735</v>
      </c>
      <c r="E77" s="132"/>
      <c r="F77" s="132" t="s">
        <v>1736</v>
      </c>
      <c r="G77" s="132"/>
      <c r="H77" s="132" t="s">
        <v>1737</v>
      </c>
      <c r="I77" s="132"/>
      <c r="J77" s="132" t="s">
        <v>1738</v>
      </c>
      <c r="K77" s="132"/>
      <c r="L77" s="132" t="s">
        <v>1739</v>
      </c>
      <c r="M77" s="132"/>
      <c r="N77" s="132" t="s">
        <v>1740</v>
      </c>
      <c r="O77" s="132"/>
      <c r="P77" s="132" t="s">
        <v>1741</v>
      </c>
      <c r="Q77" s="132"/>
      <c r="R77" s="89" t="str">
        <f t="shared" si="7"/>
        <v>00874F</v>
      </c>
    </row>
    <row r="78" spans="1:18" ht="12.95" customHeight="1" x14ac:dyDescent="0.2">
      <c r="A78" s="88" t="str">
        <f t="shared" si="6"/>
        <v>008750</v>
      </c>
      <c r="B78" s="132" t="s">
        <v>1742</v>
      </c>
      <c r="C78" s="132"/>
      <c r="D78" s="132" t="s">
        <v>1743</v>
      </c>
      <c r="E78" s="132"/>
      <c r="F78" s="132" t="s">
        <v>1744</v>
      </c>
      <c r="G78" s="132"/>
      <c r="H78" s="132" t="s">
        <v>1745</v>
      </c>
      <c r="I78" s="132"/>
      <c r="J78" s="132" t="s">
        <v>1746</v>
      </c>
      <c r="K78" s="132"/>
      <c r="L78" s="132" t="s">
        <v>1747</v>
      </c>
      <c r="M78" s="132"/>
      <c r="N78" s="132" t="s">
        <v>1748</v>
      </c>
      <c r="O78" s="132"/>
      <c r="P78" s="132" t="s">
        <v>1749</v>
      </c>
      <c r="Q78" s="132"/>
      <c r="R78" s="89" t="str">
        <f t="shared" si="7"/>
        <v>00875F</v>
      </c>
    </row>
    <row r="79" spans="1:18" ht="12.95" customHeight="1" x14ac:dyDescent="0.2">
      <c r="A79" s="88" t="str">
        <f t="shared" si="6"/>
        <v>008760</v>
      </c>
      <c r="B79" s="132" t="s">
        <v>1750</v>
      </c>
      <c r="C79" s="132"/>
      <c r="D79" s="132" t="s">
        <v>1751</v>
      </c>
      <c r="E79" s="132"/>
      <c r="F79" s="132" t="s">
        <v>1752</v>
      </c>
      <c r="G79" s="132"/>
      <c r="H79" s="132" t="s">
        <v>1753</v>
      </c>
      <c r="I79" s="132"/>
      <c r="J79" s="132" t="s">
        <v>1754</v>
      </c>
      <c r="K79" s="132"/>
      <c r="L79" s="132" t="s">
        <v>1755</v>
      </c>
      <c r="M79" s="132"/>
      <c r="N79" s="132" t="s">
        <v>1756</v>
      </c>
      <c r="O79" s="132"/>
      <c r="P79" s="132" t="s">
        <v>1757</v>
      </c>
      <c r="Q79" s="132"/>
      <c r="R79" s="89" t="str">
        <f t="shared" si="7"/>
        <v>00876F</v>
      </c>
    </row>
    <row r="80" spans="1:18" ht="12.95" customHeight="1" x14ac:dyDescent="0.2">
      <c r="A80" s="88" t="str">
        <f t="shared" si="6"/>
        <v>008770</v>
      </c>
      <c r="B80" s="132" t="s">
        <v>1758</v>
      </c>
      <c r="C80" s="132"/>
      <c r="D80" s="132" t="s">
        <v>1759</v>
      </c>
      <c r="E80" s="132"/>
      <c r="F80" s="132" t="s">
        <v>1760</v>
      </c>
      <c r="G80" s="132"/>
      <c r="H80" s="132" t="s">
        <v>1761</v>
      </c>
      <c r="I80" s="132"/>
      <c r="J80" s="132" t="s">
        <v>1762</v>
      </c>
      <c r="K80" s="132"/>
      <c r="L80" s="132" t="s">
        <v>1763</v>
      </c>
      <c r="M80" s="132"/>
      <c r="N80" s="132" t="s">
        <v>1764</v>
      </c>
      <c r="O80" s="132"/>
      <c r="P80" s="132" t="s">
        <v>1765</v>
      </c>
      <c r="Q80" s="132"/>
      <c r="R80" s="89" t="str">
        <f t="shared" si="7"/>
        <v>00877F</v>
      </c>
    </row>
    <row r="81" spans="1:18" ht="12.95" customHeight="1" x14ac:dyDescent="0.2">
      <c r="A81" s="88" t="str">
        <f t="shared" si="6"/>
        <v>008780</v>
      </c>
      <c r="B81" s="132" t="s">
        <v>1766</v>
      </c>
      <c r="C81" s="132"/>
      <c r="D81" s="132" t="s">
        <v>1767</v>
      </c>
      <c r="E81" s="132"/>
      <c r="F81" s="132" t="s">
        <v>1768</v>
      </c>
      <c r="G81" s="132"/>
      <c r="H81" s="132" t="s">
        <v>1769</v>
      </c>
      <c r="I81" s="132"/>
      <c r="J81" s="132" t="s">
        <v>1770</v>
      </c>
      <c r="K81" s="132"/>
      <c r="L81" s="132" t="s">
        <v>1771</v>
      </c>
      <c r="M81" s="132"/>
      <c r="N81" s="132" t="s">
        <v>1772</v>
      </c>
      <c r="O81" s="132"/>
      <c r="P81" s="132" t="s">
        <v>1773</v>
      </c>
      <c r="Q81" s="132"/>
      <c r="R81" s="89" t="str">
        <f t="shared" si="7"/>
        <v>00878F</v>
      </c>
    </row>
    <row r="82" spans="1:18" ht="12.95" customHeight="1" x14ac:dyDescent="0.2">
      <c r="A82" s="88" t="str">
        <f t="shared" si="6"/>
        <v>008790</v>
      </c>
      <c r="B82" s="132" t="s">
        <v>1774</v>
      </c>
      <c r="C82" s="132"/>
      <c r="D82" s="132" t="s">
        <v>1775</v>
      </c>
      <c r="E82" s="132"/>
      <c r="F82" s="132" t="s">
        <v>1776</v>
      </c>
      <c r="G82" s="132"/>
      <c r="H82" s="132" t="s">
        <v>1777</v>
      </c>
      <c r="I82" s="132"/>
      <c r="J82" s="132" t="s">
        <v>1778</v>
      </c>
      <c r="K82" s="132"/>
      <c r="L82" s="132" t="s">
        <v>1779</v>
      </c>
      <c r="M82" s="132"/>
      <c r="N82" s="132" t="s">
        <v>1780</v>
      </c>
      <c r="O82" s="132"/>
      <c r="P82" s="132" t="s">
        <v>1781</v>
      </c>
      <c r="Q82" s="132"/>
      <c r="R82" s="89" t="str">
        <f t="shared" si="7"/>
        <v>00879F</v>
      </c>
    </row>
    <row r="83" spans="1:18" ht="12.95" customHeight="1" x14ac:dyDescent="0.2">
      <c r="A83" s="88" t="str">
        <f t="shared" si="6"/>
        <v>0087A0</v>
      </c>
      <c r="B83" s="132" t="s">
        <v>1782</v>
      </c>
      <c r="C83" s="132"/>
      <c r="D83" s="132" t="s">
        <v>1783</v>
      </c>
      <c r="E83" s="132"/>
      <c r="F83" s="132" t="s">
        <v>1784</v>
      </c>
      <c r="G83" s="132"/>
      <c r="H83" s="132" t="s">
        <v>1785</v>
      </c>
      <c r="I83" s="132"/>
      <c r="J83" s="132" t="s">
        <v>1786</v>
      </c>
      <c r="K83" s="132"/>
      <c r="L83" s="132" t="s">
        <v>1787</v>
      </c>
      <c r="M83" s="132"/>
      <c r="N83" s="132" t="s">
        <v>1788</v>
      </c>
      <c r="O83" s="132"/>
      <c r="P83" s="132" t="s">
        <v>1789</v>
      </c>
      <c r="Q83" s="132"/>
      <c r="R83" s="89" t="str">
        <f t="shared" si="7"/>
        <v>0087AF</v>
      </c>
    </row>
    <row r="84" spans="1:18" ht="12.95" customHeight="1" x14ac:dyDescent="0.2">
      <c r="A84" s="88" t="str">
        <f t="shared" si="6"/>
        <v>0087B0</v>
      </c>
      <c r="B84" s="132" t="s">
        <v>1790</v>
      </c>
      <c r="C84" s="132"/>
      <c r="D84" s="132" t="s">
        <v>1791</v>
      </c>
      <c r="E84" s="132"/>
      <c r="F84" s="132" t="s">
        <v>1792</v>
      </c>
      <c r="G84" s="132"/>
      <c r="H84" s="132" t="s">
        <v>1793</v>
      </c>
      <c r="I84" s="132"/>
      <c r="J84" s="132" t="s">
        <v>1794</v>
      </c>
      <c r="K84" s="132"/>
      <c r="L84" s="132" t="s">
        <v>1795</v>
      </c>
      <c r="M84" s="132"/>
      <c r="N84" s="132" t="s">
        <v>1796</v>
      </c>
      <c r="O84" s="132"/>
      <c r="P84" s="132" t="s">
        <v>1797</v>
      </c>
      <c r="Q84" s="132"/>
      <c r="R84" s="89" t="str">
        <f t="shared" si="7"/>
        <v>0087BF</v>
      </c>
    </row>
    <row r="85" spans="1:18" ht="12.95" customHeight="1" x14ac:dyDescent="0.2">
      <c r="A85" s="88" t="str">
        <f t="shared" si="6"/>
        <v>0087C0</v>
      </c>
      <c r="B85" s="132" t="s">
        <v>1798</v>
      </c>
      <c r="C85" s="132"/>
      <c r="D85" s="132" t="s">
        <v>1799</v>
      </c>
      <c r="E85" s="132"/>
      <c r="F85" s="132" t="s">
        <v>1800</v>
      </c>
      <c r="G85" s="132"/>
      <c r="H85" s="132" t="s">
        <v>1801</v>
      </c>
      <c r="I85" s="132"/>
      <c r="J85" s="132" t="s">
        <v>1802</v>
      </c>
      <c r="K85" s="132"/>
      <c r="L85" s="132" t="s">
        <v>1803</v>
      </c>
      <c r="M85" s="132"/>
      <c r="N85" s="132" t="s">
        <v>1804</v>
      </c>
      <c r="O85" s="132"/>
      <c r="P85" s="132" t="s">
        <v>1805</v>
      </c>
      <c r="Q85" s="132"/>
      <c r="R85" s="89" t="str">
        <f t="shared" si="7"/>
        <v>0087CF</v>
      </c>
    </row>
    <row r="86" spans="1:18" ht="12.95" customHeight="1" x14ac:dyDescent="0.2">
      <c r="A86" s="88" t="str">
        <f t="shared" si="6"/>
        <v>0087D0</v>
      </c>
      <c r="B86" s="132" t="s">
        <v>1806</v>
      </c>
      <c r="C86" s="132"/>
      <c r="D86" s="132" t="s">
        <v>1807</v>
      </c>
      <c r="E86" s="132"/>
      <c r="F86" s="132" t="s">
        <v>1808</v>
      </c>
      <c r="G86" s="132"/>
      <c r="H86" s="132" t="s">
        <v>1809</v>
      </c>
      <c r="I86" s="132"/>
      <c r="J86" s="132" t="s">
        <v>1810</v>
      </c>
      <c r="K86" s="132"/>
      <c r="L86" s="132" t="s">
        <v>1811</v>
      </c>
      <c r="M86" s="132"/>
      <c r="N86" s="132" t="s">
        <v>1812</v>
      </c>
      <c r="O86" s="132"/>
      <c r="P86" s="132" t="s">
        <v>1813</v>
      </c>
      <c r="Q86" s="132"/>
      <c r="R86" s="89" t="str">
        <f t="shared" si="7"/>
        <v>0087DF</v>
      </c>
    </row>
    <row r="87" spans="1:18" ht="12.95" customHeight="1" x14ac:dyDescent="0.2">
      <c r="A87" s="88" t="str">
        <f t="shared" si="6"/>
        <v>0087E0</v>
      </c>
      <c r="B87" s="132" t="s">
        <v>1814</v>
      </c>
      <c r="C87" s="132"/>
      <c r="D87" s="132" t="s">
        <v>1815</v>
      </c>
      <c r="E87" s="132"/>
      <c r="F87" s="132" t="s">
        <v>1816</v>
      </c>
      <c r="G87" s="132"/>
      <c r="H87" s="132" t="s">
        <v>1817</v>
      </c>
      <c r="I87" s="132"/>
      <c r="J87" s="132" t="s">
        <v>1818</v>
      </c>
      <c r="K87" s="132"/>
      <c r="L87" s="132" t="s">
        <v>1819</v>
      </c>
      <c r="M87" s="132"/>
      <c r="N87" s="132" t="s">
        <v>1820</v>
      </c>
      <c r="O87" s="132"/>
      <c r="P87" s="132" t="s">
        <v>1821</v>
      </c>
      <c r="Q87" s="132"/>
      <c r="R87" s="89" t="str">
        <f t="shared" si="7"/>
        <v>0087EF</v>
      </c>
    </row>
    <row r="88" spans="1:18" ht="12.95" customHeight="1" x14ac:dyDescent="0.2">
      <c r="A88" s="88" t="str">
        <f t="shared" si="6"/>
        <v>0087F0</v>
      </c>
      <c r="B88" s="132" t="s">
        <v>1822</v>
      </c>
      <c r="C88" s="132"/>
      <c r="D88" s="132" t="s">
        <v>1823</v>
      </c>
      <c r="E88" s="132"/>
      <c r="F88" s="132" t="s">
        <v>1824</v>
      </c>
      <c r="G88" s="132"/>
      <c r="H88" s="132" t="s">
        <v>1825</v>
      </c>
      <c r="I88" s="132"/>
      <c r="J88" s="132" t="s">
        <v>1826</v>
      </c>
      <c r="K88" s="132"/>
      <c r="L88" s="132" t="s">
        <v>1827</v>
      </c>
      <c r="M88" s="132"/>
      <c r="N88" s="132" t="s">
        <v>1828</v>
      </c>
      <c r="O88" s="132"/>
      <c r="P88" s="132" t="s">
        <v>1829</v>
      </c>
      <c r="Q88" s="132"/>
      <c r="R88" s="89" t="str">
        <f t="shared" si="7"/>
        <v>0087FF</v>
      </c>
    </row>
    <row r="90" spans="1:18" ht="12.95" customHeight="1" x14ac:dyDescent="0.2">
      <c r="B90" s="132" t="s">
        <v>1574</v>
      </c>
      <c r="C90" s="132"/>
      <c r="D90" s="12" t="s">
        <v>1833</v>
      </c>
    </row>
    <row r="91" spans="1:18" ht="12.95" customHeight="1" x14ac:dyDescent="0.2">
      <c r="B91" s="207" t="s">
        <v>1831</v>
      </c>
      <c r="C91" s="114" t="s">
        <v>1832</v>
      </c>
    </row>
    <row r="94" spans="1:18" ht="12.95" customHeight="1" x14ac:dyDescent="0.2">
      <c r="A94" s="2" t="s">
        <v>1548</v>
      </c>
    </row>
    <row r="95" spans="1:18" ht="12.95" customHeight="1" x14ac:dyDescent="0.2">
      <c r="A95" s="88" t="str">
        <f>DEC2HEX(HEX2DEC("008800"),6)</f>
        <v>008800</v>
      </c>
      <c r="B95" s="52" t="s">
        <v>1398</v>
      </c>
      <c r="C95" s="52" t="s">
        <v>1399</v>
      </c>
      <c r="D95" s="52" t="s">
        <v>1400</v>
      </c>
      <c r="E95" s="52" t="s">
        <v>1401</v>
      </c>
      <c r="F95" s="52" t="s">
        <v>1402</v>
      </c>
      <c r="G95" s="52" t="s">
        <v>1403</v>
      </c>
      <c r="H95" s="52" t="s">
        <v>1404</v>
      </c>
      <c r="I95" s="52" t="s">
        <v>1405</v>
      </c>
      <c r="J95" s="52" t="s">
        <v>1406</v>
      </c>
      <c r="K95" s="52" t="s">
        <v>1407</v>
      </c>
      <c r="L95" s="52" t="s">
        <v>1408</v>
      </c>
      <c r="M95" s="52" t="s">
        <v>1409</v>
      </c>
      <c r="N95" s="52" t="s">
        <v>1549</v>
      </c>
      <c r="O95" s="52" t="s">
        <v>1550</v>
      </c>
      <c r="P95" s="52" t="s">
        <v>1551</v>
      </c>
      <c r="Q95" s="52" t="s">
        <v>1552</v>
      </c>
      <c r="R95" s="89" t="str">
        <f>DEC2HEX(HEX2DEC("00880F"),6)</f>
        <v>00880F</v>
      </c>
    </row>
    <row r="96" spans="1:18" ht="12.95" customHeight="1" x14ac:dyDescent="0.2">
      <c r="A96" s="88" t="str">
        <f>DEC2HEX(HEX2DEC(A95)+16,6)</f>
        <v>008810</v>
      </c>
      <c r="B96" s="52" t="s">
        <v>1553</v>
      </c>
      <c r="C96" s="52" t="s">
        <v>1554</v>
      </c>
      <c r="D96" s="52" t="s">
        <v>1555</v>
      </c>
      <c r="E96" s="52" t="s">
        <v>1556</v>
      </c>
      <c r="F96" s="52" t="s">
        <v>1557</v>
      </c>
      <c r="G96" s="52" t="s">
        <v>1558</v>
      </c>
      <c r="H96" s="52" t="s">
        <v>1559</v>
      </c>
      <c r="I96" s="52" t="s">
        <v>1560</v>
      </c>
      <c r="J96" s="52" t="s">
        <v>1411</v>
      </c>
      <c r="K96" s="52" t="s">
        <v>1412</v>
      </c>
      <c r="L96" s="52" t="s">
        <v>1413</v>
      </c>
      <c r="M96" s="52" t="s">
        <v>1414</v>
      </c>
      <c r="N96" s="52" t="s">
        <v>1415</v>
      </c>
      <c r="O96" s="52" t="s">
        <v>1416</v>
      </c>
      <c r="P96" s="52" t="s">
        <v>1417</v>
      </c>
      <c r="Q96" s="52" t="s">
        <v>1418</v>
      </c>
      <c r="R96" s="89" t="str">
        <f>DEC2HEX(HEX2DEC(R95)+16,6)</f>
        <v>00881F</v>
      </c>
    </row>
    <row r="97" spans="1:18" ht="12.95" customHeight="1" x14ac:dyDescent="0.2">
      <c r="A97" s="88" t="str">
        <f t="shared" ref="A97:A110" si="8">DEC2HEX(HEX2DEC(A96)+16,6)</f>
        <v>008820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89" t="str">
        <f t="shared" ref="R97:R110" si="9">DEC2HEX(HEX2DEC(R96)+16,6)</f>
        <v>00882F</v>
      </c>
    </row>
    <row r="98" spans="1:18" ht="12.95" customHeight="1" x14ac:dyDescent="0.2">
      <c r="A98" s="88" t="str">
        <f t="shared" si="8"/>
        <v>008830</v>
      </c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89" t="str">
        <f t="shared" si="9"/>
        <v>00883F</v>
      </c>
    </row>
    <row r="99" spans="1:18" ht="12.95" customHeight="1" x14ac:dyDescent="0.2">
      <c r="A99" s="88" t="str">
        <f t="shared" si="8"/>
        <v>008840</v>
      </c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89" t="str">
        <f t="shared" si="9"/>
        <v>00884F</v>
      </c>
    </row>
    <row r="100" spans="1:18" ht="12.95" customHeight="1" x14ac:dyDescent="0.2">
      <c r="A100" s="88" t="str">
        <f t="shared" si="8"/>
        <v>008850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89" t="str">
        <f t="shared" si="9"/>
        <v>00885F</v>
      </c>
    </row>
    <row r="101" spans="1:18" ht="12.95" customHeight="1" x14ac:dyDescent="0.2">
      <c r="A101" s="88" t="str">
        <f t="shared" si="8"/>
        <v>008860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89" t="str">
        <f t="shared" si="9"/>
        <v>00886F</v>
      </c>
    </row>
    <row r="102" spans="1:18" ht="12.95" customHeight="1" x14ac:dyDescent="0.2">
      <c r="A102" s="88" t="str">
        <f t="shared" si="8"/>
        <v>008870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89" t="str">
        <f t="shared" si="9"/>
        <v>00887F</v>
      </c>
    </row>
    <row r="103" spans="1:18" ht="12.95" customHeight="1" x14ac:dyDescent="0.2">
      <c r="A103" s="88" t="str">
        <f t="shared" si="8"/>
        <v>008880</v>
      </c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89" t="str">
        <f t="shared" si="9"/>
        <v>00888F</v>
      </c>
    </row>
    <row r="104" spans="1:18" ht="12.95" customHeight="1" x14ac:dyDescent="0.2">
      <c r="A104" s="88" t="str">
        <f t="shared" si="8"/>
        <v>008890</v>
      </c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89" t="str">
        <f t="shared" si="9"/>
        <v>00889F</v>
      </c>
    </row>
    <row r="105" spans="1:18" ht="12.95" customHeight="1" x14ac:dyDescent="0.2">
      <c r="A105" s="88" t="str">
        <f t="shared" si="8"/>
        <v>0088A0</v>
      </c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89" t="str">
        <f t="shared" si="9"/>
        <v>0088AF</v>
      </c>
    </row>
    <row r="106" spans="1:18" ht="12.95" customHeight="1" x14ac:dyDescent="0.2">
      <c r="A106" s="88" t="str">
        <f t="shared" si="8"/>
        <v>0088B0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89" t="str">
        <f t="shared" si="9"/>
        <v>0088BF</v>
      </c>
    </row>
    <row r="107" spans="1:18" ht="12.95" customHeight="1" x14ac:dyDescent="0.2">
      <c r="A107" s="88" t="str">
        <f t="shared" si="8"/>
        <v>0088C0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89" t="str">
        <f t="shared" si="9"/>
        <v>0088CF</v>
      </c>
    </row>
    <row r="108" spans="1:18" ht="12.95" customHeight="1" x14ac:dyDescent="0.2">
      <c r="A108" s="88" t="str">
        <f t="shared" si="8"/>
        <v>0088D0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89" t="str">
        <f t="shared" si="9"/>
        <v>0088DF</v>
      </c>
    </row>
    <row r="109" spans="1:18" ht="12.95" customHeight="1" x14ac:dyDescent="0.2">
      <c r="A109" s="88" t="str">
        <f t="shared" si="8"/>
        <v>0088E0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89" t="str">
        <f t="shared" si="9"/>
        <v>0088EF</v>
      </c>
    </row>
    <row r="110" spans="1:18" ht="12.95" customHeight="1" x14ac:dyDescent="0.2">
      <c r="A110" s="88" t="str">
        <f t="shared" si="8"/>
        <v>0088F0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89" t="str">
        <f t="shared" si="9"/>
        <v>0088FF</v>
      </c>
    </row>
    <row r="113" spans="1:18" ht="12.95" customHeight="1" x14ac:dyDescent="0.2">
      <c r="A113" s="88"/>
      <c r="B113" s="52" t="s">
        <v>1398</v>
      </c>
      <c r="C113" s="52" t="s">
        <v>1399</v>
      </c>
      <c r="D113" s="52" t="s">
        <v>1400</v>
      </c>
      <c r="E113" s="52" t="s">
        <v>1401</v>
      </c>
      <c r="F113" s="52" t="s">
        <v>1402</v>
      </c>
      <c r="G113" s="52" t="s">
        <v>1403</v>
      </c>
      <c r="H113" s="52" t="s">
        <v>1404</v>
      </c>
      <c r="I113" s="52" t="s">
        <v>1405</v>
      </c>
      <c r="J113" s="52" t="s">
        <v>1406</v>
      </c>
      <c r="K113" s="52" t="s">
        <v>1407</v>
      </c>
      <c r="L113" s="52" t="s">
        <v>1408</v>
      </c>
      <c r="M113" s="52" t="s">
        <v>1409</v>
      </c>
      <c r="N113" s="52" t="s">
        <v>1549</v>
      </c>
      <c r="O113" s="52" t="s">
        <v>1550</v>
      </c>
      <c r="P113" s="52" t="s">
        <v>1551</v>
      </c>
      <c r="Q113" s="52" t="s">
        <v>1552</v>
      </c>
      <c r="R113" s="89"/>
    </row>
    <row r="114" spans="1:18" ht="12.95" customHeight="1" x14ac:dyDescent="0.2">
      <c r="A114" s="88"/>
      <c r="B114" s="52" t="s">
        <v>1553</v>
      </c>
      <c r="C114" s="52" t="s">
        <v>1554</v>
      </c>
      <c r="D114" s="52" t="s">
        <v>1555</v>
      </c>
      <c r="E114" s="52" t="s">
        <v>1556</v>
      </c>
      <c r="F114" s="52" t="s">
        <v>1557</v>
      </c>
      <c r="G114" s="52" t="s">
        <v>1558</v>
      </c>
      <c r="H114" s="52" t="s">
        <v>1559</v>
      </c>
      <c r="I114" s="52" t="s">
        <v>1560</v>
      </c>
      <c r="J114" s="52" t="s">
        <v>1411</v>
      </c>
      <c r="K114" s="52" t="s">
        <v>1412</v>
      </c>
      <c r="L114" s="52" t="s">
        <v>1413</v>
      </c>
      <c r="M114" s="52" t="s">
        <v>1414</v>
      </c>
      <c r="N114" s="52" t="s">
        <v>1415</v>
      </c>
      <c r="O114" s="52" t="s">
        <v>1416</v>
      </c>
      <c r="P114" s="52" t="s">
        <v>1417</v>
      </c>
      <c r="Q114" s="52" t="s">
        <v>1418</v>
      </c>
      <c r="R114" s="89"/>
    </row>
    <row r="117" spans="1:18" ht="12.95" customHeight="1" x14ac:dyDescent="0.2">
      <c r="A117" s="2"/>
      <c r="B117" s="12" t="s">
        <v>1539</v>
      </c>
    </row>
    <row r="118" spans="1:18" ht="12.95" customHeight="1" x14ac:dyDescent="0.2">
      <c r="B118" s="52" t="s">
        <v>1398</v>
      </c>
      <c r="C118" s="52" t="s">
        <v>1399</v>
      </c>
      <c r="D118" s="52" t="s">
        <v>1400</v>
      </c>
      <c r="E118" s="52" t="s">
        <v>1401</v>
      </c>
      <c r="F118" s="52" t="s">
        <v>1402</v>
      </c>
      <c r="G118" s="52" t="s">
        <v>1403</v>
      </c>
      <c r="H118" s="52" t="s">
        <v>1404</v>
      </c>
      <c r="I118" s="52" t="s">
        <v>1405</v>
      </c>
      <c r="J118" s="52" t="s">
        <v>1406</v>
      </c>
      <c r="K118" s="52" t="s">
        <v>1407</v>
      </c>
      <c r="L118" s="52" t="s">
        <v>1408</v>
      </c>
      <c r="M118" s="52" t="s">
        <v>1409</v>
      </c>
      <c r="O118" s="133" t="s">
        <v>1536</v>
      </c>
      <c r="P118" s="133"/>
      <c r="Q118" s="133"/>
      <c r="R118" s="133"/>
    </row>
    <row r="119" spans="1:18" ht="12.95" customHeight="1" x14ac:dyDescent="0.2">
      <c r="O119" s="133"/>
      <c r="P119" s="133"/>
      <c r="Q119" s="133"/>
      <c r="R119" s="133"/>
    </row>
    <row r="120" spans="1:18" ht="12.95" customHeight="1" x14ac:dyDescent="0.2">
      <c r="O120" s="133"/>
      <c r="P120" s="133"/>
      <c r="Q120" s="133"/>
      <c r="R120" s="133"/>
    </row>
    <row r="121" spans="1:18" ht="12.95" customHeight="1" x14ac:dyDescent="0.2">
      <c r="B121" s="52" t="s">
        <v>1549</v>
      </c>
      <c r="C121" s="52" t="s">
        <v>1550</v>
      </c>
      <c r="D121" s="52" t="s">
        <v>1551</v>
      </c>
      <c r="E121" s="52" t="s">
        <v>1552</v>
      </c>
      <c r="F121" s="52" t="s">
        <v>1553</v>
      </c>
      <c r="G121" s="52" t="s">
        <v>1554</v>
      </c>
      <c r="H121" s="52" t="s">
        <v>1555</v>
      </c>
      <c r="I121" s="52" t="s">
        <v>1556</v>
      </c>
      <c r="J121" s="52" t="s">
        <v>1557</v>
      </c>
      <c r="K121" s="52" t="s">
        <v>1558</v>
      </c>
      <c r="L121" s="52" t="s">
        <v>1559</v>
      </c>
      <c r="M121" s="52" t="s">
        <v>1560</v>
      </c>
      <c r="O121" s="133" t="s">
        <v>1561</v>
      </c>
      <c r="P121" s="133"/>
      <c r="Q121" s="133"/>
      <c r="R121" s="133"/>
    </row>
    <row r="122" spans="1:18" ht="12.95" customHeight="1" x14ac:dyDescent="0.2">
      <c r="O122" s="133"/>
      <c r="P122" s="133"/>
      <c r="Q122" s="133"/>
      <c r="R122" s="133"/>
    </row>
    <row r="123" spans="1:18" ht="12.95" customHeight="1" x14ac:dyDescent="0.2">
      <c r="O123" s="133"/>
      <c r="P123" s="133"/>
      <c r="Q123" s="133"/>
      <c r="R123" s="133"/>
    </row>
    <row r="124" spans="1:18" ht="12.95" customHeight="1" x14ac:dyDescent="0.2">
      <c r="M124" s="133" t="s">
        <v>1537</v>
      </c>
      <c r="N124" s="133"/>
      <c r="O124" s="133"/>
      <c r="P124" s="133"/>
      <c r="Q124" s="133"/>
      <c r="R124" s="133"/>
    </row>
    <row r="125" spans="1:18" ht="11.25" x14ac:dyDescent="0.2">
      <c r="M125" s="133"/>
      <c r="N125" s="133"/>
      <c r="O125" s="133"/>
      <c r="P125" s="133"/>
      <c r="Q125" s="133"/>
      <c r="R125" s="133"/>
    </row>
    <row r="126" spans="1:18" ht="11.25" x14ac:dyDescent="0.2">
      <c r="M126" s="133"/>
      <c r="N126" s="133"/>
      <c r="O126" s="133"/>
      <c r="P126" s="133"/>
      <c r="Q126" s="133"/>
      <c r="R126" s="133"/>
    </row>
    <row r="127" spans="1:18" ht="11.25" x14ac:dyDescent="0.2">
      <c r="M127" s="133"/>
      <c r="N127" s="133"/>
      <c r="O127" s="133"/>
      <c r="P127" s="133"/>
      <c r="Q127" s="133"/>
      <c r="R127" s="133"/>
    </row>
    <row r="128" spans="1:18" ht="11.25" x14ac:dyDescent="0.2">
      <c r="M128" s="111"/>
      <c r="N128" s="111"/>
      <c r="O128" s="111"/>
      <c r="P128" s="111"/>
      <c r="Q128" s="111"/>
      <c r="R128" s="111"/>
    </row>
    <row r="129" spans="2:18" ht="12.95" customHeight="1" x14ac:dyDescent="0.2">
      <c r="B129" s="52" t="s">
        <v>1411</v>
      </c>
      <c r="C129" s="52" t="s">
        <v>1412</v>
      </c>
      <c r="D129" s="52" t="s">
        <v>1413</v>
      </c>
      <c r="E129" s="52" t="s">
        <v>1414</v>
      </c>
      <c r="F129" s="52" t="s">
        <v>1415</v>
      </c>
      <c r="G129" s="52" t="s">
        <v>1416</v>
      </c>
      <c r="H129" s="52" t="s">
        <v>1417</v>
      </c>
      <c r="I129" s="52" t="s">
        <v>1418</v>
      </c>
      <c r="O129" s="133" t="s">
        <v>1538</v>
      </c>
      <c r="P129" s="133"/>
      <c r="Q129" s="133"/>
      <c r="R129" s="133"/>
    </row>
    <row r="130" spans="2:18" ht="12.95" customHeight="1" x14ac:dyDescent="0.2">
      <c r="O130" s="133"/>
      <c r="P130" s="133"/>
      <c r="Q130" s="133"/>
      <c r="R130" s="133"/>
    </row>
    <row r="131" spans="2:18" ht="12.95" customHeight="1" x14ac:dyDescent="0.2">
      <c r="O131" s="133"/>
      <c r="P131" s="133"/>
      <c r="Q131" s="133"/>
      <c r="R131" s="133"/>
    </row>
  </sheetData>
  <mergeCells count="275">
    <mergeCell ref="B38:Q39"/>
    <mergeCell ref="B40:Q53"/>
    <mergeCell ref="L87:M87"/>
    <mergeCell ref="N87:O87"/>
    <mergeCell ref="P87:Q87"/>
    <mergeCell ref="B88:C88"/>
    <mergeCell ref="D88:E88"/>
    <mergeCell ref="F88:G88"/>
    <mergeCell ref="H88:I88"/>
    <mergeCell ref="J88:K88"/>
    <mergeCell ref="L88:M88"/>
    <mergeCell ref="N88:O88"/>
    <mergeCell ref="P88:Q88"/>
    <mergeCell ref="B87:C87"/>
    <mergeCell ref="D87:E87"/>
    <mergeCell ref="F87:G87"/>
    <mergeCell ref="H87:I87"/>
    <mergeCell ref="J87:K87"/>
    <mergeCell ref="L85:M85"/>
    <mergeCell ref="N85:O85"/>
    <mergeCell ref="P85:Q85"/>
    <mergeCell ref="B86:C86"/>
    <mergeCell ref="D86:E86"/>
    <mergeCell ref="F86:G86"/>
    <mergeCell ref="H86:I86"/>
    <mergeCell ref="J86:K86"/>
    <mergeCell ref="L86:M86"/>
    <mergeCell ref="N86:O86"/>
    <mergeCell ref="P86:Q86"/>
    <mergeCell ref="B85:C85"/>
    <mergeCell ref="D85:E85"/>
    <mergeCell ref="F85:G85"/>
    <mergeCell ref="H85:I85"/>
    <mergeCell ref="J85:K85"/>
    <mergeCell ref="L83:M83"/>
    <mergeCell ref="N83:O83"/>
    <mergeCell ref="P83:Q83"/>
    <mergeCell ref="B84:C84"/>
    <mergeCell ref="D84:E84"/>
    <mergeCell ref="F84:G84"/>
    <mergeCell ref="H84:I84"/>
    <mergeCell ref="J84:K84"/>
    <mergeCell ref="L84:M84"/>
    <mergeCell ref="N84:O84"/>
    <mergeCell ref="P84:Q84"/>
    <mergeCell ref="B83:C83"/>
    <mergeCell ref="D83:E83"/>
    <mergeCell ref="F83:G83"/>
    <mergeCell ref="H83:I83"/>
    <mergeCell ref="J83:K83"/>
    <mergeCell ref="L81:M81"/>
    <mergeCell ref="N81:O81"/>
    <mergeCell ref="P81:Q81"/>
    <mergeCell ref="B82:C82"/>
    <mergeCell ref="D82:E82"/>
    <mergeCell ref="F82:G82"/>
    <mergeCell ref="H82:I82"/>
    <mergeCell ref="J82:K82"/>
    <mergeCell ref="L82:M82"/>
    <mergeCell ref="N82:O82"/>
    <mergeCell ref="P82:Q82"/>
    <mergeCell ref="B81:C81"/>
    <mergeCell ref="D81:E81"/>
    <mergeCell ref="F81:G81"/>
    <mergeCell ref="H81:I81"/>
    <mergeCell ref="J81:K81"/>
    <mergeCell ref="L79:M79"/>
    <mergeCell ref="N79:O79"/>
    <mergeCell ref="P79:Q79"/>
    <mergeCell ref="B80:C80"/>
    <mergeCell ref="D80:E80"/>
    <mergeCell ref="F80:G80"/>
    <mergeCell ref="H80:I80"/>
    <mergeCell ref="J80:K80"/>
    <mergeCell ref="L80:M80"/>
    <mergeCell ref="N80:O80"/>
    <mergeCell ref="P80:Q80"/>
    <mergeCell ref="B79:C79"/>
    <mergeCell ref="D79:E79"/>
    <mergeCell ref="F79:G79"/>
    <mergeCell ref="H79:I79"/>
    <mergeCell ref="J79:K79"/>
    <mergeCell ref="L77:M77"/>
    <mergeCell ref="N77:O77"/>
    <mergeCell ref="P77:Q77"/>
    <mergeCell ref="B78:C78"/>
    <mergeCell ref="D78:E78"/>
    <mergeCell ref="F78:G78"/>
    <mergeCell ref="H78:I78"/>
    <mergeCell ref="J78:K78"/>
    <mergeCell ref="L78:M78"/>
    <mergeCell ref="N78:O78"/>
    <mergeCell ref="P78:Q78"/>
    <mergeCell ref="B77:C77"/>
    <mergeCell ref="D77:E77"/>
    <mergeCell ref="F77:G77"/>
    <mergeCell ref="H77:I77"/>
    <mergeCell ref="J77:K77"/>
    <mergeCell ref="L75:M75"/>
    <mergeCell ref="N75:O75"/>
    <mergeCell ref="P75:Q75"/>
    <mergeCell ref="B76:C76"/>
    <mergeCell ref="D76:E76"/>
    <mergeCell ref="F76:G76"/>
    <mergeCell ref="H76:I76"/>
    <mergeCell ref="J76:K76"/>
    <mergeCell ref="L76:M76"/>
    <mergeCell ref="N76:O76"/>
    <mergeCell ref="P76:Q76"/>
    <mergeCell ref="B75:C75"/>
    <mergeCell ref="D75:E75"/>
    <mergeCell ref="F75:G75"/>
    <mergeCell ref="H75:I75"/>
    <mergeCell ref="J75:K75"/>
    <mergeCell ref="N70:O70"/>
    <mergeCell ref="L73:M73"/>
    <mergeCell ref="N73:O73"/>
    <mergeCell ref="P73:Q73"/>
    <mergeCell ref="B74:C74"/>
    <mergeCell ref="D74:E74"/>
    <mergeCell ref="F74:G74"/>
    <mergeCell ref="H74:I74"/>
    <mergeCell ref="J74:K74"/>
    <mergeCell ref="L74:M74"/>
    <mergeCell ref="N74:O74"/>
    <mergeCell ref="P74:Q74"/>
    <mergeCell ref="B73:C73"/>
    <mergeCell ref="D73:E73"/>
    <mergeCell ref="F73:G73"/>
    <mergeCell ref="H73:I73"/>
    <mergeCell ref="J73:K73"/>
    <mergeCell ref="L67:M67"/>
    <mergeCell ref="N67:O67"/>
    <mergeCell ref="P67:Q67"/>
    <mergeCell ref="B68:C68"/>
    <mergeCell ref="D68:E68"/>
    <mergeCell ref="F68:G68"/>
    <mergeCell ref="H68:I68"/>
    <mergeCell ref="J68:K68"/>
    <mergeCell ref="L68:M68"/>
    <mergeCell ref="N68:O68"/>
    <mergeCell ref="P68:Q68"/>
    <mergeCell ref="B67:C67"/>
    <mergeCell ref="D67:E67"/>
    <mergeCell ref="F67:G67"/>
    <mergeCell ref="H67:I67"/>
    <mergeCell ref="J67:K67"/>
    <mergeCell ref="L65:M65"/>
    <mergeCell ref="N65:O65"/>
    <mergeCell ref="P65:Q65"/>
    <mergeCell ref="B66:C66"/>
    <mergeCell ref="D66:E66"/>
    <mergeCell ref="F66:G66"/>
    <mergeCell ref="H66:I66"/>
    <mergeCell ref="J66:K66"/>
    <mergeCell ref="L66:M66"/>
    <mergeCell ref="N66:O66"/>
    <mergeCell ref="P66:Q66"/>
    <mergeCell ref="B65:C65"/>
    <mergeCell ref="D65:E65"/>
    <mergeCell ref="F65:G65"/>
    <mergeCell ref="H65:I65"/>
    <mergeCell ref="J65:K65"/>
    <mergeCell ref="L63:M63"/>
    <mergeCell ref="N63:O63"/>
    <mergeCell ref="P63:Q63"/>
    <mergeCell ref="B64:C64"/>
    <mergeCell ref="D64:E64"/>
    <mergeCell ref="F64:G64"/>
    <mergeCell ref="H64:I64"/>
    <mergeCell ref="J64:K64"/>
    <mergeCell ref="L64:M64"/>
    <mergeCell ref="N64:O64"/>
    <mergeCell ref="P64:Q64"/>
    <mergeCell ref="B63:C63"/>
    <mergeCell ref="D63:E63"/>
    <mergeCell ref="F63:G63"/>
    <mergeCell ref="H63:I63"/>
    <mergeCell ref="J63:K63"/>
    <mergeCell ref="L61:M61"/>
    <mergeCell ref="N61:O61"/>
    <mergeCell ref="P61:Q61"/>
    <mergeCell ref="B62:C62"/>
    <mergeCell ref="D62:E62"/>
    <mergeCell ref="F62:G62"/>
    <mergeCell ref="H62:I62"/>
    <mergeCell ref="J62:K62"/>
    <mergeCell ref="L62:M62"/>
    <mergeCell ref="N62:O62"/>
    <mergeCell ref="P62:Q62"/>
    <mergeCell ref="B61:C61"/>
    <mergeCell ref="D61:E61"/>
    <mergeCell ref="F61:G61"/>
    <mergeCell ref="H61:I61"/>
    <mergeCell ref="J61:K61"/>
    <mergeCell ref="L59:M59"/>
    <mergeCell ref="N59:O59"/>
    <mergeCell ref="P59:Q59"/>
    <mergeCell ref="B60:C60"/>
    <mergeCell ref="D60:E60"/>
    <mergeCell ref="F60:G60"/>
    <mergeCell ref="H60:I60"/>
    <mergeCell ref="J60:K60"/>
    <mergeCell ref="L60:M60"/>
    <mergeCell ref="N60:O60"/>
    <mergeCell ref="P60:Q60"/>
    <mergeCell ref="B59:C59"/>
    <mergeCell ref="D59:E59"/>
    <mergeCell ref="F59:G59"/>
    <mergeCell ref="H59:I59"/>
    <mergeCell ref="J59:K59"/>
    <mergeCell ref="N57:O57"/>
    <mergeCell ref="P57:Q57"/>
    <mergeCell ref="B58:C58"/>
    <mergeCell ref="D58:E58"/>
    <mergeCell ref="F58:G58"/>
    <mergeCell ref="H58:I58"/>
    <mergeCell ref="J58:K58"/>
    <mergeCell ref="L58:M58"/>
    <mergeCell ref="N58:O58"/>
    <mergeCell ref="P58:Q58"/>
    <mergeCell ref="D57:E57"/>
    <mergeCell ref="F57:G57"/>
    <mergeCell ref="H57:I57"/>
    <mergeCell ref="J57:K57"/>
    <mergeCell ref="L57:M57"/>
    <mergeCell ref="B57:C57"/>
    <mergeCell ref="O118:R120"/>
    <mergeCell ref="O121:R123"/>
    <mergeCell ref="M124:R127"/>
    <mergeCell ref="O129:R131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56:C56"/>
    <mergeCell ref="D56:E56"/>
    <mergeCell ref="F56:G56"/>
    <mergeCell ref="H56:I56"/>
    <mergeCell ref="J56:K56"/>
    <mergeCell ref="L56:M56"/>
    <mergeCell ref="N56:O56"/>
    <mergeCell ref="P56:Q56"/>
    <mergeCell ref="B90:C90"/>
    <mergeCell ref="B69:C69"/>
    <mergeCell ref="D69:E69"/>
    <mergeCell ref="F69:G69"/>
    <mergeCell ref="H69:I69"/>
    <mergeCell ref="J69:K69"/>
    <mergeCell ref="L69:M69"/>
    <mergeCell ref="N69:O69"/>
    <mergeCell ref="P69:Q69"/>
    <mergeCell ref="B70:C70"/>
    <mergeCell ref="D70:E70"/>
    <mergeCell ref="P70:Q70"/>
    <mergeCell ref="B71:C71"/>
    <mergeCell ref="D71:E71"/>
    <mergeCell ref="F71:G71"/>
    <mergeCell ref="H71:I71"/>
    <mergeCell ref="J71:K71"/>
    <mergeCell ref="L71:M71"/>
    <mergeCell ref="N71:O71"/>
    <mergeCell ref="P71:Q71"/>
    <mergeCell ref="F70:G70"/>
    <mergeCell ref="H70:I70"/>
    <mergeCell ref="J70:K70"/>
    <mergeCell ref="L70:M7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zoomScaleNormal="100" zoomScalePageLayoutView="55" workbookViewId="0">
      <selection activeCell="G1" sqref="G1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8" ht="12.75" customHeight="1" x14ac:dyDescent="0.2">
      <c r="A1" s="84" t="s">
        <v>1291</v>
      </c>
      <c r="B1" s="87"/>
    </row>
    <row r="2" spans="1:18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1562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8" ht="12.75" customHeight="1" x14ac:dyDescent="0.2">
      <c r="A3" s="85" t="str">
        <f>DEC2HEX(HEX2DEC(A2)+1,6)</f>
        <v>F00001</v>
      </c>
      <c r="B3" s="68" t="s">
        <v>257</v>
      </c>
      <c r="C3" s="154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8" ht="12.75" customHeight="1" x14ac:dyDescent="0.2">
      <c r="A4" s="85" t="str">
        <f t="shared" ref="A4:A18" si="0">DEC2HEX(HEX2DEC(A3)+1,6)</f>
        <v>F00002</v>
      </c>
      <c r="B4" s="68" t="s">
        <v>257</v>
      </c>
      <c r="C4" s="155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8" ht="12.75" customHeight="1" x14ac:dyDescent="0.2">
      <c r="A5" s="86" t="str">
        <f t="shared" si="0"/>
        <v>F00003</v>
      </c>
      <c r="B5" s="68" t="s">
        <v>257</v>
      </c>
      <c r="C5" s="155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8" ht="12.75" customHeight="1" x14ac:dyDescent="0.2">
      <c r="A6" s="86" t="str">
        <f t="shared" si="0"/>
        <v>F00004</v>
      </c>
      <c r="B6" s="69" t="s">
        <v>257</v>
      </c>
      <c r="C6" s="155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8" ht="12.75" customHeight="1" x14ac:dyDescent="0.2">
      <c r="A7" s="86" t="str">
        <f t="shared" si="0"/>
        <v>F00005</v>
      </c>
      <c r="B7" s="69" t="s">
        <v>257</v>
      </c>
      <c r="C7" s="155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8" ht="12.75" customHeight="1" x14ac:dyDescent="0.2">
      <c r="A8" s="86" t="str">
        <f t="shared" si="0"/>
        <v>F00006</v>
      </c>
      <c r="B8" s="69" t="s">
        <v>257</v>
      </c>
      <c r="C8" s="155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8" ht="12.75" customHeight="1" x14ac:dyDescent="0.2">
      <c r="A9" s="86" t="str">
        <f t="shared" si="0"/>
        <v>F00007</v>
      </c>
      <c r="B9" s="69" t="s">
        <v>257</v>
      </c>
      <c r="C9" s="155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8" ht="12.75" customHeight="1" x14ac:dyDescent="0.2">
      <c r="A10" s="86" t="str">
        <f t="shared" si="0"/>
        <v>F00008</v>
      </c>
      <c r="B10" s="151" t="s">
        <v>1269</v>
      </c>
      <c r="C10" s="156" t="s">
        <v>307</v>
      </c>
      <c r="D10" s="74"/>
      <c r="E10" s="30" t="s">
        <v>1543</v>
      </c>
      <c r="F10" s="74"/>
      <c r="G10" s="74"/>
      <c r="H10" s="74"/>
      <c r="I10" s="74"/>
      <c r="J10" s="74"/>
      <c r="K10" s="74"/>
      <c r="L10" s="56"/>
      <c r="M10"/>
      <c r="O10" s="66"/>
      <c r="P10" s="4"/>
      <c r="R10" s="30"/>
    </row>
    <row r="11" spans="1:18" ht="12.75" customHeight="1" x14ac:dyDescent="0.2">
      <c r="A11" s="86"/>
      <c r="B11" s="152"/>
      <c r="C11" s="157"/>
      <c r="D11" s="74"/>
      <c r="E11" s="30"/>
      <c r="F11" s="66" t="s">
        <v>1569</v>
      </c>
      <c r="G11" s="74"/>
      <c r="H11" s="74"/>
      <c r="I11" s="74"/>
      <c r="J11" s="74"/>
      <c r="K11" s="74"/>
      <c r="L11" s="56"/>
      <c r="M11"/>
      <c r="O11" s="66"/>
      <c r="P11" s="4"/>
      <c r="R11" s="30"/>
    </row>
    <row r="12" spans="1:18" ht="12.75" customHeight="1" x14ac:dyDescent="0.2">
      <c r="A12" s="86"/>
      <c r="B12" s="152"/>
      <c r="C12" s="157"/>
      <c r="D12" s="74"/>
      <c r="E12" s="30"/>
      <c r="F12" s="66" t="s">
        <v>1570</v>
      </c>
      <c r="G12" s="74"/>
      <c r="H12" s="74"/>
      <c r="I12" s="74"/>
      <c r="J12" s="74"/>
      <c r="K12" s="74"/>
      <c r="L12" s="56"/>
      <c r="M12"/>
      <c r="O12" s="66"/>
      <c r="P12" s="4"/>
      <c r="R12" s="30"/>
    </row>
    <row r="13" spans="1:18" ht="12.75" customHeight="1" x14ac:dyDescent="0.2">
      <c r="A13" s="86"/>
      <c r="B13" s="152"/>
      <c r="C13" s="157"/>
      <c r="D13" s="74"/>
      <c r="E13" s="30"/>
      <c r="F13" s="66" t="s">
        <v>1573</v>
      </c>
      <c r="G13" s="74"/>
      <c r="H13" s="74"/>
      <c r="I13" s="74"/>
      <c r="J13" s="74"/>
      <c r="K13" s="74"/>
      <c r="L13" s="56"/>
      <c r="M13"/>
      <c r="O13" s="66"/>
      <c r="P13" s="4"/>
      <c r="R13" s="30"/>
    </row>
    <row r="14" spans="1:18" ht="12.75" customHeight="1" x14ac:dyDescent="0.2">
      <c r="A14" s="86"/>
      <c r="B14" s="152"/>
      <c r="C14" s="157"/>
      <c r="D14" s="74"/>
      <c r="E14" s="30"/>
      <c r="F14" s="66" t="s">
        <v>1572</v>
      </c>
      <c r="G14" s="74"/>
      <c r="H14" s="74"/>
      <c r="I14" s="74"/>
      <c r="J14" s="74"/>
      <c r="K14" s="74"/>
      <c r="L14" s="56"/>
      <c r="M14"/>
      <c r="O14" s="66"/>
      <c r="P14" s="4"/>
      <c r="R14" s="30"/>
    </row>
    <row r="15" spans="1:18" ht="12.75" customHeight="1" x14ac:dyDescent="0.2">
      <c r="A15" s="86"/>
      <c r="B15" s="153"/>
      <c r="C15" s="157"/>
      <c r="D15" s="74"/>
      <c r="E15" s="30"/>
      <c r="F15" s="66" t="s">
        <v>1571</v>
      </c>
      <c r="G15" s="74"/>
      <c r="H15" s="74"/>
      <c r="I15" s="74"/>
      <c r="J15" s="74"/>
      <c r="K15" s="74"/>
      <c r="L15" s="56"/>
      <c r="M15"/>
      <c r="O15" s="66"/>
      <c r="P15" s="4"/>
      <c r="R15" s="30"/>
    </row>
    <row r="16" spans="1:18" ht="12.75" customHeight="1" x14ac:dyDescent="0.2">
      <c r="A16" s="86" t="str">
        <f>DEC2HEX(HEX2DEC(A10)+1,6)</f>
        <v>F00009</v>
      </c>
      <c r="B16" s="70" t="s">
        <v>1270</v>
      </c>
      <c r="C16" s="157"/>
      <c r="D16" s="74"/>
      <c r="E16" s="30" t="s">
        <v>1544</v>
      </c>
      <c r="F16" s="74"/>
      <c r="G16" s="74"/>
      <c r="H16" s="74"/>
      <c r="I16" s="74"/>
      <c r="J16" s="74"/>
      <c r="K16" s="74"/>
      <c r="L16" s="56"/>
      <c r="M16"/>
      <c r="O16" s="66"/>
      <c r="P16" s="4"/>
      <c r="R16" s="30"/>
    </row>
    <row r="17" spans="1:18" ht="12.75" customHeight="1" x14ac:dyDescent="0.2">
      <c r="A17" s="86" t="str">
        <f t="shared" si="0"/>
        <v>F0000A</v>
      </c>
      <c r="B17" s="70" t="s">
        <v>1271</v>
      </c>
      <c r="C17" s="157"/>
      <c r="D17" s="74"/>
      <c r="E17" s="30" t="s">
        <v>1545</v>
      </c>
      <c r="F17" s="74"/>
      <c r="G17" s="74"/>
      <c r="H17" s="74"/>
      <c r="I17" s="74"/>
      <c r="J17" s="74"/>
      <c r="K17" s="74"/>
      <c r="L17" s="56"/>
      <c r="M17"/>
      <c r="O17" s="66"/>
      <c r="P17" s="4"/>
      <c r="R17" s="30"/>
    </row>
    <row r="18" spans="1:18" ht="12.75" customHeight="1" x14ac:dyDescent="0.2">
      <c r="A18" s="86" t="str">
        <f t="shared" si="0"/>
        <v>F0000B</v>
      </c>
      <c r="B18" s="70" t="s">
        <v>1272</v>
      </c>
      <c r="C18" s="157"/>
      <c r="D18" s="74"/>
      <c r="E18" s="30" t="s">
        <v>1563</v>
      </c>
      <c r="F18" s="74"/>
      <c r="G18" s="74"/>
      <c r="H18" s="74"/>
      <c r="I18" s="74"/>
      <c r="J18" s="74"/>
      <c r="K18" s="74"/>
      <c r="L18" s="56"/>
      <c r="M18"/>
      <c r="O18" s="66"/>
      <c r="P18" s="4"/>
      <c r="R18" s="30"/>
    </row>
    <row r="19" spans="1:18" ht="12.75" customHeight="1" x14ac:dyDescent="0.2">
      <c r="A19" s="86" t="str">
        <f t="shared" ref="A19:A70" si="1">DEC2HEX(HEX2DEC(A18)+1,6)</f>
        <v>F0000C</v>
      </c>
      <c r="B19" s="70" t="s">
        <v>1273</v>
      </c>
      <c r="C19" s="157"/>
      <c r="D19" s="74"/>
      <c r="E19" s="30" t="s">
        <v>1568</v>
      </c>
      <c r="F19" s="74"/>
      <c r="G19" s="74"/>
      <c r="H19" s="74"/>
      <c r="I19" s="74"/>
      <c r="J19" s="74"/>
      <c r="K19" s="74"/>
      <c r="L19" s="56"/>
      <c r="M19"/>
      <c r="O19" s="66"/>
      <c r="P19" s="4"/>
      <c r="R19" s="30"/>
    </row>
    <row r="20" spans="1:18" ht="12.75" customHeight="1" x14ac:dyDescent="0.2">
      <c r="A20" s="86" t="str">
        <f t="shared" si="1"/>
        <v>F0000D</v>
      </c>
      <c r="B20" s="70" t="s">
        <v>1274</v>
      </c>
      <c r="C20" s="157"/>
      <c r="D20" s="74"/>
      <c r="E20" s="30" t="s">
        <v>1564</v>
      </c>
      <c r="F20" s="74"/>
      <c r="G20" s="74"/>
      <c r="H20" s="74"/>
      <c r="I20" s="74"/>
      <c r="J20" s="74"/>
      <c r="K20" s="74"/>
      <c r="L20" s="56"/>
      <c r="M20"/>
      <c r="O20" s="66"/>
      <c r="P20" s="4"/>
      <c r="R20" s="30"/>
    </row>
    <row r="21" spans="1:18" ht="12.75" customHeight="1" x14ac:dyDescent="0.2">
      <c r="A21" s="86" t="str">
        <f t="shared" si="1"/>
        <v>F0000E</v>
      </c>
      <c r="B21" s="70" t="s">
        <v>1275</v>
      </c>
      <c r="C21" s="157"/>
      <c r="D21" s="74"/>
      <c r="E21" s="30" t="s">
        <v>1565</v>
      </c>
      <c r="F21" s="74"/>
      <c r="G21" s="74"/>
      <c r="H21" s="74"/>
      <c r="I21" s="74"/>
      <c r="J21" s="74"/>
      <c r="K21" s="74"/>
      <c r="L21" s="56"/>
      <c r="M21"/>
      <c r="O21" s="66"/>
      <c r="P21" s="4"/>
      <c r="R21" s="30"/>
    </row>
    <row r="22" spans="1:18" ht="12.75" customHeight="1" x14ac:dyDescent="0.2">
      <c r="A22" s="86" t="str">
        <f t="shared" si="1"/>
        <v>F0000F</v>
      </c>
      <c r="B22" s="70" t="s">
        <v>1276</v>
      </c>
      <c r="C22" s="158"/>
      <c r="D22" s="74"/>
      <c r="E22" s="30" t="s">
        <v>1566</v>
      </c>
      <c r="F22" s="74"/>
      <c r="G22" s="74"/>
      <c r="H22" s="74"/>
      <c r="I22" s="74"/>
      <c r="J22" s="74"/>
      <c r="K22" s="74"/>
      <c r="L22" s="56"/>
      <c r="M22"/>
      <c r="O22" s="66"/>
      <c r="P22" s="4"/>
      <c r="R22" s="30"/>
    </row>
    <row r="23" spans="1:18" ht="12.75" customHeight="1" x14ac:dyDescent="0.2">
      <c r="A23" s="86" t="str">
        <f t="shared" si="1"/>
        <v>F00010</v>
      </c>
      <c r="B23" s="69" t="s">
        <v>1277</v>
      </c>
      <c r="C23" s="159" t="s">
        <v>307</v>
      </c>
      <c r="D23" s="74"/>
      <c r="E23" s="30" t="s">
        <v>1567</v>
      </c>
      <c r="F23" s="74"/>
      <c r="G23" s="74"/>
      <c r="H23" s="74"/>
      <c r="I23" s="74"/>
      <c r="J23" s="74"/>
      <c r="K23" s="74"/>
      <c r="L23" s="56"/>
      <c r="M23"/>
      <c r="O23" s="66"/>
      <c r="P23" s="4"/>
      <c r="R23" s="30"/>
    </row>
    <row r="24" spans="1:18" ht="12.75" customHeight="1" x14ac:dyDescent="0.2">
      <c r="A24" s="86" t="str">
        <f t="shared" si="1"/>
        <v>F00011</v>
      </c>
      <c r="B24" s="69" t="s">
        <v>1278</v>
      </c>
      <c r="C24" s="160"/>
      <c r="D24" s="74"/>
      <c r="E24" s="30"/>
      <c r="F24" s="74"/>
      <c r="G24" s="74"/>
      <c r="H24" s="74"/>
      <c r="I24" s="74"/>
      <c r="J24" s="74"/>
      <c r="K24" s="74"/>
      <c r="L24" s="56"/>
      <c r="M24"/>
      <c r="O24" s="66"/>
      <c r="P24" s="4"/>
      <c r="R24" s="30"/>
    </row>
    <row r="25" spans="1:18" ht="12.75" customHeight="1" x14ac:dyDescent="0.2">
      <c r="A25" s="86" t="str">
        <f t="shared" si="1"/>
        <v>F00012</v>
      </c>
      <c r="B25" s="69" t="s">
        <v>417</v>
      </c>
      <c r="C25" s="160"/>
      <c r="D25" s="74"/>
      <c r="E25" s="30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  <c r="R25" s="30"/>
    </row>
    <row r="26" spans="1:18" ht="12.75" customHeight="1" x14ac:dyDescent="0.2">
      <c r="A26" s="86" t="str">
        <f t="shared" si="1"/>
        <v>F00013</v>
      </c>
      <c r="B26" s="69" t="s">
        <v>418</v>
      </c>
      <c r="C26" s="160"/>
      <c r="D26" s="74"/>
      <c r="E26" s="30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  <c r="R26" s="30"/>
    </row>
    <row r="27" spans="1:18" ht="12.75" customHeight="1" x14ac:dyDescent="0.2">
      <c r="A27" s="86" t="str">
        <f t="shared" si="1"/>
        <v>F00014</v>
      </c>
      <c r="B27" s="69" t="s">
        <v>419</v>
      </c>
      <c r="C27" s="160"/>
      <c r="D27" s="74"/>
      <c r="E27" s="30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  <c r="R27" s="30"/>
    </row>
    <row r="28" spans="1:18" ht="12.75" customHeight="1" x14ac:dyDescent="0.2">
      <c r="A28" s="86" t="str">
        <f t="shared" si="1"/>
        <v>F00015</v>
      </c>
      <c r="B28" s="69" t="s">
        <v>420</v>
      </c>
      <c r="C28" s="160"/>
      <c r="D28" s="74"/>
      <c r="E28" s="30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  <c r="R28" s="30"/>
    </row>
    <row r="29" spans="1:18" ht="12.75" customHeight="1" x14ac:dyDescent="0.2">
      <c r="A29" s="86" t="str">
        <f t="shared" si="1"/>
        <v>F00016</v>
      </c>
      <c r="B29" s="69" t="s">
        <v>421</v>
      </c>
      <c r="C29" s="160"/>
      <c r="D29" s="74"/>
      <c r="E29" s="30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  <c r="R29" s="30"/>
    </row>
    <row r="30" spans="1:18" ht="12.75" customHeight="1" x14ac:dyDescent="0.2">
      <c r="A30" s="86" t="str">
        <f t="shared" si="1"/>
        <v>F00017</v>
      </c>
      <c r="B30" s="69" t="s">
        <v>422</v>
      </c>
      <c r="C30" s="161"/>
      <c r="D30" s="74"/>
      <c r="E30" s="30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  <c r="R30" s="30"/>
    </row>
    <row r="31" spans="1:18" ht="12.75" customHeight="1" x14ac:dyDescent="0.2">
      <c r="A31" s="86" t="str">
        <f t="shared" si="1"/>
        <v>F00018</v>
      </c>
      <c r="B31" s="112" t="s">
        <v>423</v>
      </c>
      <c r="C31" s="156" t="s">
        <v>307</v>
      </c>
      <c r="D31" s="74"/>
      <c r="E31" s="30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  <c r="R31" s="30"/>
    </row>
    <row r="32" spans="1:18" ht="12.75" customHeight="1" x14ac:dyDescent="0.2">
      <c r="A32" s="86" t="str">
        <f>DEC2HEX(HEX2DEC(A31)+1,6)</f>
        <v>F00019</v>
      </c>
      <c r="B32" s="70" t="s">
        <v>424</v>
      </c>
      <c r="C32" s="157"/>
      <c r="D32" s="74"/>
      <c r="E32" s="30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  <c r="R32" s="30"/>
    </row>
    <row r="33" spans="1:18" ht="12.75" customHeight="1" x14ac:dyDescent="0.2">
      <c r="A33" s="86" t="str">
        <f t="shared" si="1"/>
        <v>F0001A</v>
      </c>
      <c r="B33" s="70" t="s">
        <v>425</v>
      </c>
      <c r="C33" s="157"/>
      <c r="D33" s="74"/>
      <c r="E33" s="30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  <c r="R33" s="30"/>
    </row>
    <row r="34" spans="1:18" ht="12.75" customHeight="1" x14ac:dyDescent="0.2">
      <c r="A34" s="86" t="str">
        <f t="shared" si="1"/>
        <v>F0001B</v>
      </c>
      <c r="B34" s="70" t="s">
        <v>426</v>
      </c>
      <c r="C34" s="157"/>
      <c r="D34" s="74"/>
      <c r="E34" s="30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  <c r="R34" s="30"/>
    </row>
    <row r="35" spans="1:18" ht="12.75" customHeight="1" x14ac:dyDescent="0.2">
      <c r="A35" s="86" t="str">
        <f t="shared" si="1"/>
        <v>F0001C</v>
      </c>
      <c r="B35" s="70" t="s">
        <v>427</v>
      </c>
      <c r="C35" s="157"/>
      <c r="D35" s="74"/>
      <c r="E35" s="30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  <c r="R35" s="30"/>
    </row>
    <row r="36" spans="1:18" ht="12.75" customHeight="1" x14ac:dyDescent="0.2">
      <c r="A36" s="86" t="str">
        <f t="shared" si="1"/>
        <v>F0001D</v>
      </c>
      <c r="B36" s="70" t="s">
        <v>428</v>
      </c>
      <c r="C36" s="157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  <c r="R36" s="30"/>
    </row>
    <row r="37" spans="1:18" ht="12.75" customHeight="1" x14ac:dyDescent="0.2">
      <c r="A37" s="86" t="str">
        <f t="shared" si="1"/>
        <v>F0001E</v>
      </c>
      <c r="B37" s="70" t="s">
        <v>429</v>
      </c>
      <c r="C37" s="157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8" ht="12.75" customHeight="1" x14ac:dyDescent="0.2">
      <c r="A38" s="86" t="str">
        <f t="shared" si="1"/>
        <v>F0001F</v>
      </c>
      <c r="B38" s="70" t="s">
        <v>430</v>
      </c>
      <c r="C38" s="158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8" ht="12.75" customHeight="1" x14ac:dyDescent="0.2">
      <c r="A39" s="86" t="str">
        <f t="shared" si="1"/>
        <v>F00020</v>
      </c>
      <c r="B39" s="68" t="s">
        <v>257</v>
      </c>
      <c r="C39" s="165" t="s">
        <v>778</v>
      </c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8" ht="12.75" customHeight="1" x14ac:dyDescent="0.2">
      <c r="A40" s="86" t="str">
        <f t="shared" si="1"/>
        <v>F00021</v>
      </c>
      <c r="B40" s="68" t="s">
        <v>257</v>
      </c>
      <c r="C40" s="165"/>
      <c r="D40" s="74"/>
      <c r="E40" s="74"/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8" ht="12.75" customHeight="1" x14ac:dyDescent="0.2">
      <c r="A41" s="86" t="str">
        <f t="shared" si="1"/>
        <v>F00022</v>
      </c>
      <c r="B41" s="68" t="s">
        <v>257</v>
      </c>
      <c r="C41" s="165"/>
      <c r="D41" s="74"/>
      <c r="E41" s="74"/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8" ht="12.75" customHeight="1" x14ac:dyDescent="0.2">
      <c r="A42" s="86" t="str">
        <f t="shared" si="1"/>
        <v>F00023</v>
      </c>
      <c r="B42" s="68" t="s">
        <v>257</v>
      </c>
      <c r="C42" s="165"/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8" ht="12.75" customHeight="1" x14ac:dyDescent="0.2">
      <c r="A43" s="86" t="str">
        <f t="shared" si="1"/>
        <v>F00024</v>
      </c>
      <c r="B43" s="69" t="s">
        <v>257</v>
      </c>
      <c r="C43" s="165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8" ht="12.75" customHeight="1" x14ac:dyDescent="0.2">
      <c r="A44" s="86" t="str">
        <f t="shared" si="1"/>
        <v>F00025</v>
      </c>
      <c r="B44" s="69" t="s">
        <v>257</v>
      </c>
      <c r="C44" s="165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8" ht="12.75" customHeight="1" x14ac:dyDescent="0.2">
      <c r="A45" s="86" t="str">
        <f t="shared" si="1"/>
        <v>F00026</v>
      </c>
      <c r="B45" s="71" t="s">
        <v>255</v>
      </c>
      <c r="C45" s="162" t="s">
        <v>262</v>
      </c>
      <c r="D45" s="74"/>
      <c r="E45" s="66" t="s">
        <v>1289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8" ht="12.75" customHeight="1" x14ac:dyDescent="0.2">
      <c r="A46" s="86" t="str">
        <f t="shared" si="1"/>
        <v>F00027</v>
      </c>
      <c r="B46" s="71" t="s">
        <v>256</v>
      </c>
      <c r="C46" s="164"/>
      <c r="D46" s="74"/>
      <c r="E46" s="66" t="s">
        <v>1290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8" ht="12.75" customHeight="1" x14ac:dyDescent="0.2">
      <c r="A47" s="86" t="str">
        <f t="shared" si="1"/>
        <v>F00028</v>
      </c>
      <c r="B47" s="68" t="s">
        <v>257</v>
      </c>
      <c r="C47" s="159" t="s">
        <v>1431</v>
      </c>
      <c r="D47" s="74"/>
      <c r="E47" s="74"/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8" ht="12.75" customHeight="1" x14ac:dyDescent="0.2">
      <c r="A48" s="86" t="str">
        <f t="shared" si="1"/>
        <v>F00029</v>
      </c>
      <c r="B48" s="68" t="s">
        <v>257</v>
      </c>
      <c r="C48" s="160"/>
      <c r="D48" s="74"/>
      <c r="E48" s="74"/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F0002A</v>
      </c>
      <c r="B49" s="68" t="s">
        <v>257</v>
      </c>
      <c r="C49" s="160"/>
      <c r="D49" s="74"/>
      <c r="E49" s="74"/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F0002B</v>
      </c>
      <c r="B50" s="73" t="s">
        <v>1255</v>
      </c>
      <c r="C50" s="160"/>
      <c r="D50" s="74"/>
      <c r="E50" s="66" t="s">
        <v>1282</v>
      </c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F0002C</v>
      </c>
      <c r="B51" s="73" t="s">
        <v>1254</v>
      </c>
      <c r="C51" s="160"/>
      <c r="D51" s="74"/>
      <c r="E51" s="66" t="s">
        <v>1281</v>
      </c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F0002D</v>
      </c>
      <c r="B52" s="73" t="s">
        <v>1256</v>
      </c>
      <c r="C52" s="160"/>
      <c r="D52" s="74"/>
      <c r="E52" s="66" t="s">
        <v>1283</v>
      </c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F0002E</v>
      </c>
      <c r="B53" s="73" t="s">
        <v>1257</v>
      </c>
      <c r="C53" s="160"/>
      <c r="D53" s="74"/>
      <c r="E53" s="66" t="s">
        <v>1284</v>
      </c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F0002F</v>
      </c>
      <c r="B54" s="73" t="s">
        <v>1258</v>
      </c>
      <c r="C54" s="161"/>
      <c r="D54" s="74"/>
      <c r="E54" s="66" t="s">
        <v>1285</v>
      </c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F00030</v>
      </c>
      <c r="B55" s="65" t="s">
        <v>290</v>
      </c>
      <c r="C55" s="162" t="s">
        <v>306</v>
      </c>
      <c r="D55" s="74"/>
      <c r="E55" s="76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F00031</v>
      </c>
      <c r="B56" s="65" t="s">
        <v>291</v>
      </c>
      <c r="C56" s="163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F00032</v>
      </c>
      <c r="B57" s="65" t="s">
        <v>292</v>
      </c>
      <c r="C57" s="163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F00033</v>
      </c>
      <c r="B58" s="65" t="s">
        <v>293</v>
      </c>
      <c r="C58" s="163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F00034</v>
      </c>
      <c r="B59" s="65" t="s">
        <v>294</v>
      </c>
      <c r="C59" s="163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F00035</v>
      </c>
      <c r="B60" s="65" t="s">
        <v>295</v>
      </c>
      <c r="C60" s="163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F00036</v>
      </c>
      <c r="B61" s="65" t="s">
        <v>296</v>
      </c>
      <c r="C61" s="163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F00037</v>
      </c>
      <c r="B62" s="65" t="s">
        <v>297</v>
      </c>
      <c r="C62" s="163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F00038</v>
      </c>
      <c r="B63" s="65" t="s">
        <v>298</v>
      </c>
      <c r="C63" s="163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F00039</v>
      </c>
      <c r="B64" s="65" t="s">
        <v>299</v>
      </c>
      <c r="C64" s="163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F0003A</v>
      </c>
      <c r="B65" s="65" t="s">
        <v>300</v>
      </c>
      <c r="C65" s="163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A66" s="86" t="str">
        <f t="shared" si="1"/>
        <v>F0003B</v>
      </c>
      <c r="B66" s="65" t="s">
        <v>301</v>
      </c>
      <c r="C66" s="163"/>
      <c r="D66" s="74"/>
      <c r="E66" s="74"/>
      <c r="F66" s="74"/>
      <c r="G66" s="74"/>
      <c r="H66" s="74"/>
      <c r="I66" s="74"/>
      <c r="J66" s="74"/>
      <c r="K66" s="74"/>
      <c r="L66" s="56"/>
      <c r="M66"/>
      <c r="N66" s="66"/>
      <c r="O66" s="66"/>
      <c r="P66" s="4"/>
    </row>
    <row r="67" spans="1:16" ht="12.75" customHeight="1" x14ac:dyDescent="0.2">
      <c r="A67" s="86" t="str">
        <f t="shared" si="1"/>
        <v>F0003C</v>
      </c>
      <c r="B67" s="65" t="s">
        <v>302</v>
      </c>
      <c r="C67" s="163"/>
      <c r="D67" s="74"/>
      <c r="E67" s="74"/>
      <c r="F67" s="74"/>
      <c r="G67" s="74"/>
      <c r="H67" s="74"/>
      <c r="I67" s="74"/>
      <c r="J67" s="74"/>
      <c r="K67" s="74"/>
      <c r="L67" s="56"/>
      <c r="M67"/>
      <c r="N67" s="66"/>
      <c r="O67" s="66"/>
      <c r="P67" s="4"/>
    </row>
    <row r="68" spans="1:16" ht="12.75" customHeight="1" x14ac:dyDescent="0.2">
      <c r="A68" s="86" t="str">
        <f t="shared" si="1"/>
        <v>F0003D</v>
      </c>
      <c r="B68" s="65" t="s">
        <v>303</v>
      </c>
      <c r="C68" s="163"/>
      <c r="D68" s="74"/>
      <c r="E68" s="74"/>
      <c r="F68" s="74"/>
      <c r="G68" s="74"/>
      <c r="H68" s="74"/>
      <c r="I68" s="74"/>
      <c r="J68" s="74"/>
      <c r="K68" s="74"/>
      <c r="L68" s="56"/>
      <c r="M68"/>
      <c r="N68" s="66"/>
      <c r="O68" s="66"/>
      <c r="P68" s="4"/>
    </row>
    <row r="69" spans="1:16" ht="12.75" customHeight="1" x14ac:dyDescent="0.2">
      <c r="A69" s="86" t="str">
        <f t="shared" si="1"/>
        <v>F0003E</v>
      </c>
      <c r="B69" s="65" t="s">
        <v>304</v>
      </c>
      <c r="C69" s="163"/>
      <c r="D69" s="74"/>
      <c r="E69" s="74"/>
      <c r="F69" s="74"/>
      <c r="G69" s="74"/>
      <c r="H69" s="74"/>
      <c r="I69" s="74"/>
      <c r="J69" s="74"/>
      <c r="K69" s="74"/>
      <c r="L69" s="56"/>
      <c r="M69"/>
      <c r="N69" s="66"/>
      <c r="O69" s="66"/>
      <c r="P69" s="4"/>
    </row>
    <row r="70" spans="1:16" ht="12.75" customHeight="1" x14ac:dyDescent="0.2">
      <c r="A70" s="86" t="str">
        <f t="shared" si="1"/>
        <v>F0003F</v>
      </c>
      <c r="B70" s="65" t="s">
        <v>305</v>
      </c>
      <c r="C70" s="164"/>
      <c r="D70" s="74"/>
      <c r="E70" s="74"/>
      <c r="F70" s="74"/>
      <c r="G70" s="74"/>
      <c r="H70" s="74"/>
      <c r="I70" s="74"/>
      <c r="J70" s="74"/>
      <c r="K70" s="74"/>
      <c r="L70" s="56"/>
      <c r="M70"/>
      <c r="N70" s="66"/>
      <c r="O70" s="66"/>
      <c r="P70" s="4"/>
    </row>
    <row r="71" spans="1:16" ht="12.75" customHeight="1" x14ac:dyDescent="0.2">
      <c r="B71" s="30"/>
    </row>
    <row r="73" spans="1:16" ht="12.75" customHeight="1" x14ac:dyDescent="0.2">
      <c r="A73" s="84" t="s">
        <v>1291</v>
      </c>
      <c r="B73" s="87"/>
      <c r="D73" s="87" t="s">
        <v>1280</v>
      </c>
      <c r="E73" s="87" t="s">
        <v>1293</v>
      </c>
      <c r="F73" s="87" t="s">
        <v>1294</v>
      </c>
      <c r="G73" s="87" t="s">
        <v>1295</v>
      </c>
      <c r="H73" s="87" t="s">
        <v>1296</v>
      </c>
      <c r="I73" s="87" t="s">
        <v>1297</v>
      </c>
      <c r="J73" s="87" t="s">
        <v>1298</v>
      </c>
      <c r="K73" s="87" t="s">
        <v>1299</v>
      </c>
      <c r="L73" s="87" t="s">
        <v>1292</v>
      </c>
    </row>
    <row r="74" spans="1:16" ht="12.75" customHeight="1" x14ac:dyDescent="0.2">
      <c r="A74" s="86" t="str">
        <f>DEC2HEX(HEX2DEC(A70)+1,6)</f>
        <v>F00040</v>
      </c>
      <c r="B74" s="68" t="s">
        <v>1286</v>
      </c>
      <c r="C74" s="159" t="s">
        <v>1430</v>
      </c>
      <c r="E74" s="64" t="s">
        <v>1268</v>
      </c>
      <c r="F74" s="64" t="s">
        <v>1267</v>
      </c>
      <c r="G74" s="64" t="s">
        <v>1266</v>
      </c>
      <c r="H74" s="64" t="s">
        <v>1262</v>
      </c>
      <c r="I74" s="64" t="s">
        <v>1263</v>
      </c>
      <c r="J74" s="64" t="s">
        <v>1264</v>
      </c>
      <c r="K74" s="64" t="s">
        <v>1265</v>
      </c>
      <c r="L74" s="64" t="s">
        <v>1261</v>
      </c>
      <c r="N74" s="30" t="s">
        <v>1432</v>
      </c>
    </row>
    <row r="75" spans="1:16" ht="12.75" customHeight="1" x14ac:dyDescent="0.2">
      <c r="A75" s="86" t="str">
        <f t="shared" ref="A75:A137" si="2">DEC2HEX(HEX2DEC(A74)+1,6)</f>
        <v>F00041</v>
      </c>
      <c r="B75" s="68" t="s">
        <v>406</v>
      </c>
      <c r="C75" s="160"/>
      <c r="D75"/>
      <c r="E75" s="56"/>
      <c r="F75" s="56"/>
      <c r="G75" s="4"/>
      <c r="H75" s="4"/>
      <c r="I75" s="4"/>
      <c r="N75" s="30" t="s">
        <v>1287</v>
      </c>
    </row>
    <row r="76" spans="1:16" ht="12.75" customHeight="1" x14ac:dyDescent="0.2">
      <c r="A76" s="86" t="str">
        <f t="shared" si="2"/>
        <v>F00042</v>
      </c>
      <c r="B76" s="68" t="s">
        <v>407</v>
      </c>
      <c r="C76" s="160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F00043</v>
      </c>
      <c r="B77" s="68" t="s">
        <v>408</v>
      </c>
      <c r="C77" s="160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F00044</v>
      </c>
      <c r="B78" s="69" t="s">
        <v>409</v>
      </c>
      <c r="C78" s="160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F00045</v>
      </c>
      <c r="B79" s="69" t="s">
        <v>410</v>
      </c>
      <c r="C79" s="160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F00046</v>
      </c>
      <c r="B80" s="69" t="s">
        <v>411</v>
      </c>
      <c r="C80" s="160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F00047</v>
      </c>
      <c r="B81" s="69" t="s">
        <v>412</v>
      </c>
      <c r="C81" s="160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F00048</v>
      </c>
      <c r="B82" s="68" t="s">
        <v>413</v>
      </c>
      <c r="C82" s="160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F00049</v>
      </c>
      <c r="B83" s="68" t="s">
        <v>414</v>
      </c>
      <c r="C83" s="160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F0004A</v>
      </c>
      <c r="B84" s="68" t="s">
        <v>415</v>
      </c>
      <c r="C84" s="160"/>
      <c r="D84"/>
      <c r="E84" s="56"/>
      <c r="F84" s="56"/>
      <c r="G84" s="4"/>
      <c r="H84" s="4"/>
      <c r="I84" s="4"/>
    </row>
    <row r="85" spans="1:9" ht="12.75" customHeight="1" x14ac:dyDescent="0.2">
      <c r="A85" s="86" t="str">
        <f t="shared" si="2"/>
        <v>F0004B</v>
      </c>
      <c r="B85" s="68" t="s">
        <v>416</v>
      </c>
      <c r="C85" s="160"/>
      <c r="D85"/>
      <c r="E85" s="56"/>
      <c r="F85" s="56"/>
      <c r="G85" s="4"/>
      <c r="H85" s="4"/>
      <c r="I85" s="4"/>
    </row>
    <row r="86" spans="1:9" ht="12.75" customHeight="1" x14ac:dyDescent="0.2">
      <c r="A86" s="86" t="str">
        <f t="shared" si="2"/>
        <v>F0004C</v>
      </c>
      <c r="B86" s="68" t="s">
        <v>1394</v>
      </c>
      <c r="C86" s="160"/>
      <c r="D86"/>
      <c r="E86" s="56"/>
      <c r="F86" s="56"/>
      <c r="G86" s="4"/>
      <c r="H86" s="4"/>
      <c r="I86" s="4"/>
    </row>
    <row r="87" spans="1:9" ht="12.75" customHeight="1" x14ac:dyDescent="0.2">
      <c r="A87" s="86" t="str">
        <f t="shared" si="2"/>
        <v>F0004D</v>
      </c>
      <c r="B87" s="68" t="s">
        <v>1395</v>
      </c>
      <c r="C87" s="160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F0004E</v>
      </c>
      <c r="B88" s="68" t="s">
        <v>1396</v>
      </c>
      <c r="C88" s="160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F0004F</v>
      </c>
      <c r="B89" s="68" t="s">
        <v>1397</v>
      </c>
      <c r="C89" s="160"/>
    </row>
    <row r="90" spans="1:9" ht="12.75" customHeight="1" x14ac:dyDescent="0.2">
      <c r="A90" s="86" t="str">
        <f t="shared" si="2"/>
        <v>F00050</v>
      </c>
      <c r="B90" s="69"/>
      <c r="C90" s="83"/>
    </row>
    <row r="91" spans="1:9" ht="12.75" customHeight="1" x14ac:dyDescent="0.2">
      <c r="A91" s="86" t="str">
        <f t="shared" si="2"/>
        <v>F00051</v>
      </c>
      <c r="B91" s="69"/>
      <c r="C91" s="78"/>
    </row>
    <row r="92" spans="1:9" ht="12.75" customHeight="1" x14ac:dyDescent="0.2">
      <c r="A92" s="86" t="str">
        <f t="shared" si="2"/>
        <v>F00052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F00053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F00054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F00055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F00056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F00057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F00058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F00059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F0005A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F0005B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F0005C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F0005D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F0005E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F0005F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F00060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F00061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F00062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F00063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F00064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F00065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F00066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F00067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F00068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F00069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F0006A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F0006B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F0006C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F0006D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F0006E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F0006F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F00070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F00071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F00072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F00073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F00074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F00075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F00076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F00077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F00078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F00079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F0007A</v>
      </c>
      <c r="B132" s="69"/>
      <c r="C132" s="78"/>
      <c r="D132"/>
      <c r="E132" s="56"/>
      <c r="F132" s="56"/>
      <c r="G132" s="4"/>
      <c r="H132" s="4"/>
      <c r="I132" s="4"/>
    </row>
    <row r="133" spans="1:9" ht="12.75" customHeight="1" x14ac:dyDescent="0.2">
      <c r="A133" s="86" t="str">
        <f t="shared" si="2"/>
        <v>F0007B</v>
      </c>
      <c r="B133" s="69"/>
      <c r="C133" s="78"/>
      <c r="D133"/>
      <c r="E133" s="56"/>
      <c r="F133" s="56"/>
      <c r="G133" s="4"/>
      <c r="H133" s="4"/>
      <c r="I133" s="4"/>
    </row>
    <row r="134" spans="1:9" ht="12.75" customHeight="1" x14ac:dyDescent="0.2">
      <c r="A134" s="86" t="str">
        <f t="shared" si="2"/>
        <v>F0007C</v>
      </c>
      <c r="B134" s="69"/>
      <c r="C134" s="78"/>
      <c r="D134"/>
      <c r="E134" s="56"/>
      <c r="F134" s="56"/>
      <c r="G134" s="4"/>
      <c r="H134" s="4"/>
      <c r="I134" s="4"/>
    </row>
    <row r="135" spans="1:9" ht="12.75" customHeight="1" x14ac:dyDescent="0.2">
      <c r="A135" s="86" t="str">
        <f t="shared" si="2"/>
        <v>F0007D</v>
      </c>
      <c r="B135" s="69"/>
      <c r="C135" s="78"/>
      <c r="D135"/>
      <c r="E135" s="56"/>
      <c r="F135" s="56"/>
      <c r="G135" s="4"/>
      <c r="H135" s="4"/>
      <c r="I135" s="4"/>
    </row>
    <row r="136" spans="1:9" ht="12.75" customHeight="1" x14ac:dyDescent="0.2">
      <c r="A136" s="86" t="str">
        <f t="shared" si="2"/>
        <v>F0007E</v>
      </c>
      <c r="B136" s="69"/>
      <c r="C136" s="78"/>
      <c r="D136"/>
      <c r="E136" s="56"/>
      <c r="F136" s="56"/>
      <c r="G136" s="4"/>
      <c r="H136" s="4"/>
      <c r="I136" s="4"/>
    </row>
    <row r="137" spans="1:9" ht="12.75" customHeight="1" x14ac:dyDescent="0.2">
      <c r="A137" s="86" t="str">
        <f t="shared" si="2"/>
        <v>F0007F</v>
      </c>
      <c r="B137" s="69"/>
      <c r="C137" s="94"/>
      <c r="D137"/>
      <c r="E137" s="56"/>
      <c r="F137" s="56"/>
      <c r="G137" s="4"/>
      <c r="H137" s="4"/>
      <c r="I137" s="4"/>
    </row>
    <row r="138" spans="1:9" ht="12.75" customHeight="1" x14ac:dyDescent="0.2">
      <c r="B138" s="30"/>
    </row>
    <row r="140" spans="1:9" ht="12.75" customHeight="1" x14ac:dyDescent="0.2">
      <c r="A140" s="84" t="s">
        <v>1291</v>
      </c>
      <c r="B140" s="87"/>
    </row>
    <row r="141" spans="1:9" ht="12.75" customHeight="1" x14ac:dyDescent="0.2">
      <c r="A141" s="86" t="str">
        <f>DEC2HEX(HEX2DEC(A137)+1,6)</f>
        <v>F00080</v>
      </c>
      <c r="B141" s="69"/>
      <c r="C141" s="83"/>
      <c r="D141"/>
      <c r="E141" s="79"/>
    </row>
    <row r="142" spans="1:9" ht="12.75" customHeight="1" x14ac:dyDescent="0.2">
      <c r="A142" s="86" t="str">
        <f t="shared" ref="A142:A204" si="3">DEC2HEX(HEX2DEC(A141)+1,6)</f>
        <v>F00081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F00082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F00083</v>
      </c>
      <c r="B144" s="69"/>
      <c r="C144" s="78"/>
      <c r="D144"/>
      <c r="E144" s="56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F00084</v>
      </c>
      <c r="B145" s="69"/>
      <c r="C145" s="78"/>
      <c r="D145"/>
      <c r="E145" s="79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F00085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F00086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F00087</v>
      </c>
      <c r="B148" s="69"/>
      <c r="C148" s="78"/>
      <c r="D148"/>
      <c r="E148" s="56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F00088</v>
      </c>
      <c r="B149" s="69"/>
      <c r="C149" s="78"/>
      <c r="D149"/>
      <c r="E149" s="79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F00089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F0008A</v>
      </c>
      <c r="B151" s="69"/>
      <c r="C151" s="78"/>
      <c r="D151"/>
      <c r="E151" s="56"/>
      <c r="F151" s="56"/>
      <c r="G151" s="4"/>
      <c r="H151" s="4"/>
      <c r="I151" s="4"/>
    </row>
    <row r="152" spans="1:12" ht="12.75" customHeight="1" x14ac:dyDescent="0.2">
      <c r="A152" s="86" t="str">
        <f t="shared" si="3"/>
        <v>F0008B</v>
      </c>
      <c r="B152" s="69"/>
      <c r="C152" s="78"/>
      <c r="D152"/>
      <c r="E152" s="56"/>
      <c r="F152" s="56"/>
      <c r="G152" s="4"/>
      <c r="H152" s="4"/>
      <c r="I152" s="4"/>
    </row>
    <row r="153" spans="1:12" ht="12.75" customHeight="1" x14ac:dyDescent="0.2">
      <c r="A153" s="86" t="str">
        <f t="shared" si="3"/>
        <v>F0008C</v>
      </c>
      <c r="B153" s="69"/>
      <c r="C153" s="78"/>
      <c r="D153"/>
      <c r="E153" s="79"/>
      <c r="F153" s="56"/>
      <c r="G153" s="4"/>
      <c r="H153" s="4"/>
      <c r="I153" s="4"/>
    </row>
    <row r="154" spans="1:12" ht="12.75" customHeight="1" x14ac:dyDescent="0.2">
      <c r="A154" s="86" t="str">
        <f t="shared" si="3"/>
        <v>F0008D</v>
      </c>
      <c r="B154" s="69"/>
      <c r="C154" s="78"/>
      <c r="D154"/>
      <c r="E154" s="56"/>
      <c r="F154" s="56"/>
      <c r="G154" s="4"/>
      <c r="H154" s="4"/>
      <c r="I154" s="4"/>
    </row>
    <row r="155" spans="1:12" ht="12.75" customHeight="1" x14ac:dyDescent="0.2">
      <c r="A155" s="86" t="str">
        <f t="shared" si="3"/>
        <v>F0008E</v>
      </c>
      <c r="B155" s="69"/>
      <c r="C155" s="78"/>
      <c r="D155"/>
      <c r="E155" s="56"/>
      <c r="F155" s="56"/>
      <c r="G155" s="4"/>
      <c r="H155" s="4"/>
      <c r="I155" s="4"/>
    </row>
    <row r="156" spans="1:12" ht="12.75" customHeight="1" x14ac:dyDescent="0.2">
      <c r="A156" s="86" t="str">
        <f t="shared" si="3"/>
        <v>F0008F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F00090</v>
      </c>
      <c r="B157" s="69"/>
      <c r="C157" s="78"/>
      <c r="D157"/>
      <c r="E157" s="79"/>
      <c r="F157" s="56"/>
      <c r="G157" s="56"/>
      <c r="H157" s="56"/>
      <c r="I157" s="56"/>
      <c r="J157" s="56"/>
      <c r="K157" s="56"/>
      <c r="L157" s="56"/>
    </row>
    <row r="158" spans="1:12" ht="12.75" customHeight="1" x14ac:dyDescent="0.2">
      <c r="A158" s="86" t="str">
        <f t="shared" si="3"/>
        <v>F00091</v>
      </c>
      <c r="B158" s="69"/>
      <c r="C158" s="78"/>
      <c r="D158"/>
      <c r="E158" s="56"/>
      <c r="F158" s="56"/>
      <c r="G158" s="77"/>
      <c r="H158" s="77"/>
      <c r="I158" s="77"/>
      <c r="J158" s="56"/>
      <c r="K158" s="56"/>
      <c r="L158" s="56"/>
    </row>
    <row r="159" spans="1:12" ht="12.75" customHeight="1" x14ac:dyDescent="0.2">
      <c r="A159" s="86" t="str">
        <f t="shared" si="3"/>
        <v>F00092</v>
      </c>
      <c r="B159" s="69"/>
      <c r="C159" s="78"/>
      <c r="D159"/>
      <c r="E159" s="79"/>
      <c r="F159" s="56"/>
      <c r="G159" s="77"/>
      <c r="H159" s="77"/>
      <c r="I159" s="77"/>
      <c r="J159" s="56"/>
      <c r="K159" s="56"/>
      <c r="L159" s="56"/>
    </row>
    <row r="160" spans="1:12" ht="12.75" customHeight="1" x14ac:dyDescent="0.2">
      <c r="A160" s="86" t="str">
        <f t="shared" si="3"/>
        <v>F00093</v>
      </c>
      <c r="B160" s="69"/>
      <c r="C160" s="78"/>
      <c r="D160"/>
      <c r="E160" s="56"/>
      <c r="F160" s="56"/>
      <c r="G160" s="77"/>
      <c r="H160" s="77"/>
      <c r="I160" s="77"/>
      <c r="J160" s="56"/>
      <c r="K160" s="56"/>
      <c r="L160" s="56"/>
    </row>
    <row r="161" spans="1:12" ht="12.75" customHeight="1" x14ac:dyDescent="0.2">
      <c r="A161" s="86" t="str">
        <f t="shared" si="3"/>
        <v>F00094</v>
      </c>
      <c r="B161" s="69"/>
      <c r="C161" s="78"/>
      <c r="D161"/>
      <c r="E161" s="56"/>
      <c r="F161" s="56"/>
      <c r="G161" s="77"/>
      <c r="H161" s="77"/>
      <c r="I161" s="77"/>
      <c r="J161" s="56"/>
      <c r="K161" s="56"/>
      <c r="L161" s="56"/>
    </row>
    <row r="162" spans="1:12" ht="12.75" customHeight="1" x14ac:dyDescent="0.2">
      <c r="A162" s="86" t="str">
        <f t="shared" si="3"/>
        <v>F00095</v>
      </c>
      <c r="B162" s="69"/>
      <c r="C162" s="78"/>
      <c r="D162"/>
      <c r="E162" s="56"/>
      <c r="F162" s="56"/>
      <c r="G162" s="77"/>
      <c r="H162" s="77"/>
      <c r="I162" s="77"/>
      <c r="J162" s="56"/>
      <c r="K162" s="56"/>
      <c r="L162" s="56"/>
    </row>
    <row r="163" spans="1:12" ht="12.75" customHeight="1" x14ac:dyDescent="0.2">
      <c r="A163" s="86" t="str">
        <f t="shared" si="3"/>
        <v>F00096</v>
      </c>
      <c r="B163" s="69"/>
      <c r="C163" s="78"/>
      <c r="D163"/>
      <c r="E163" s="79"/>
      <c r="F163" s="56"/>
      <c r="G163" s="4"/>
      <c r="H163" s="4"/>
      <c r="I163" s="4"/>
    </row>
    <row r="164" spans="1:12" ht="12.75" customHeight="1" x14ac:dyDescent="0.2">
      <c r="A164" s="86" t="str">
        <f t="shared" si="3"/>
        <v>F00097</v>
      </c>
      <c r="B164" s="69"/>
      <c r="C164" s="78"/>
      <c r="D164"/>
      <c r="E164" s="56"/>
      <c r="F164" s="56"/>
      <c r="G164" s="4"/>
      <c r="H164" s="4"/>
      <c r="I164" s="4"/>
    </row>
    <row r="165" spans="1:12" ht="12.75" customHeight="1" x14ac:dyDescent="0.2">
      <c r="A165" s="86" t="str">
        <f t="shared" si="3"/>
        <v>F00098</v>
      </c>
      <c r="B165" s="69"/>
      <c r="C165" s="78"/>
      <c r="F165" s="56"/>
      <c r="G165" s="4"/>
      <c r="H165" s="4"/>
      <c r="I165" s="4"/>
    </row>
    <row r="166" spans="1:12" ht="12.75" customHeight="1" x14ac:dyDescent="0.2">
      <c r="A166" s="86" t="str">
        <f t="shared" si="3"/>
        <v>F00099</v>
      </c>
      <c r="B166" s="69"/>
      <c r="C166" s="78"/>
      <c r="D166"/>
      <c r="F166" s="56"/>
      <c r="G166" s="4"/>
      <c r="H166" s="4"/>
      <c r="I166" s="4"/>
    </row>
    <row r="167" spans="1:12" ht="12.75" customHeight="1" x14ac:dyDescent="0.2">
      <c r="A167" s="86" t="str">
        <f t="shared" si="3"/>
        <v>F0009A</v>
      </c>
      <c r="B167" s="69"/>
      <c r="C167" s="78"/>
      <c r="D167"/>
      <c r="E167" s="79"/>
      <c r="F167" s="56"/>
      <c r="G167" s="4"/>
      <c r="H167" s="4"/>
      <c r="I167" s="4"/>
    </row>
    <row r="168" spans="1:12" ht="12.75" customHeight="1" x14ac:dyDescent="0.2">
      <c r="A168" s="86" t="str">
        <f t="shared" si="3"/>
        <v>F0009B</v>
      </c>
      <c r="B168" s="69"/>
      <c r="C168" s="78"/>
      <c r="D168"/>
      <c r="E168" s="56"/>
      <c r="F168" s="56"/>
      <c r="G168" s="4"/>
      <c r="H168" s="4"/>
      <c r="I168" s="4"/>
    </row>
    <row r="169" spans="1:12" ht="12.75" customHeight="1" x14ac:dyDescent="0.2">
      <c r="A169" s="86" t="str">
        <f t="shared" si="3"/>
        <v>F0009C</v>
      </c>
      <c r="B169" s="69"/>
      <c r="C169" s="78"/>
      <c r="D169"/>
      <c r="E169" s="56"/>
      <c r="F169" s="56"/>
      <c r="G169" s="4"/>
      <c r="H169" s="4"/>
      <c r="I169" s="4"/>
    </row>
    <row r="170" spans="1:12" ht="12.75" customHeight="1" x14ac:dyDescent="0.2">
      <c r="A170" s="86" t="str">
        <f t="shared" si="3"/>
        <v>F0009D</v>
      </c>
      <c r="B170" s="69"/>
      <c r="C170" s="78"/>
      <c r="D170"/>
      <c r="E170" s="56"/>
      <c r="F170" s="56"/>
      <c r="G170" s="4"/>
      <c r="H170" s="4"/>
      <c r="I170" s="4"/>
    </row>
    <row r="171" spans="1:12" ht="12.75" customHeight="1" x14ac:dyDescent="0.2">
      <c r="A171" s="86" t="str">
        <f t="shared" si="3"/>
        <v>F0009E</v>
      </c>
      <c r="B171" s="69"/>
      <c r="C171" s="78"/>
      <c r="D171"/>
      <c r="E171" s="79"/>
      <c r="F171" s="56"/>
      <c r="G171" s="4"/>
      <c r="H171" s="4"/>
      <c r="I171" s="4"/>
    </row>
    <row r="172" spans="1:12" ht="12.75" customHeight="1" x14ac:dyDescent="0.2">
      <c r="A172" s="86" t="str">
        <f t="shared" si="3"/>
        <v>F0009F</v>
      </c>
      <c r="B172" s="69"/>
      <c r="C172" s="78"/>
      <c r="D172"/>
      <c r="E172" s="56"/>
      <c r="F172" s="56"/>
      <c r="G172" s="4"/>
      <c r="H172" s="4"/>
      <c r="I172" s="4"/>
    </row>
    <row r="173" spans="1:12" ht="12.75" customHeight="1" x14ac:dyDescent="0.2">
      <c r="A173" s="86" t="str">
        <f t="shared" si="3"/>
        <v>F000A0</v>
      </c>
      <c r="B173" s="69"/>
      <c r="C173" s="78"/>
      <c r="D173"/>
      <c r="E173" s="66"/>
      <c r="F173" s="56"/>
      <c r="G173" s="4"/>
      <c r="H173" s="4"/>
      <c r="I173" s="4"/>
    </row>
    <row r="174" spans="1:12" ht="12.75" customHeight="1" x14ac:dyDescent="0.2">
      <c r="A174" s="86" t="str">
        <f t="shared" si="3"/>
        <v>F000A1</v>
      </c>
      <c r="B174" s="69"/>
      <c r="C174" s="78"/>
      <c r="D174"/>
      <c r="E174" s="56"/>
      <c r="F174" s="56"/>
      <c r="G174" s="4"/>
      <c r="H174" s="4"/>
      <c r="I174" s="4"/>
    </row>
    <row r="175" spans="1:12" ht="12.75" customHeight="1" x14ac:dyDescent="0.2">
      <c r="A175" s="86" t="str">
        <f t="shared" si="3"/>
        <v>F000A2</v>
      </c>
      <c r="B175" s="69"/>
      <c r="C175" s="78"/>
      <c r="D175"/>
      <c r="E175" s="79"/>
      <c r="F175" s="56"/>
      <c r="G175" s="4"/>
      <c r="H175" s="4"/>
      <c r="I175" s="4"/>
    </row>
    <row r="176" spans="1:12" ht="12.75" customHeight="1" x14ac:dyDescent="0.2">
      <c r="A176" s="86" t="str">
        <f t="shared" si="3"/>
        <v>F000A3</v>
      </c>
      <c r="B176" s="69"/>
      <c r="C176" s="78"/>
      <c r="D176"/>
      <c r="E176" s="56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F000A4</v>
      </c>
      <c r="B177" s="69"/>
      <c r="C177" s="80"/>
      <c r="D177"/>
      <c r="E177" s="6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F000A5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F000A6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F000A7</v>
      </c>
      <c r="B180" s="69"/>
      <c r="C180" s="80"/>
      <c r="D180"/>
      <c r="E180" s="56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F000A8</v>
      </c>
      <c r="B181" s="69"/>
      <c r="C181" s="80"/>
      <c r="D181"/>
      <c r="E181" s="79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F000A9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F000AA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F000AB</v>
      </c>
      <c r="B184" s="69"/>
      <c r="C184" s="80"/>
      <c r="D184"/>
      <c r="E184" s="56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F000AC</v>
      </c>
      <c r="B185" s="69"/>
      <c r="C185" s="80"/>
      <c r="D185"/>
      <c r="E185" s="79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F000AD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F000AE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F000AF</v>
      </c>
      <c r="B188" s="69"/>
      <c r="C188" s="80"/>
      <c r="D188"/>
      <c r="E188" s="56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F000B0</v>
      </c>
      <c r="B189" s="69"/>
      <c r="C189" s="80"/>
      <c r="D189"/>
      <c r="E189" s="79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F000B1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F000B2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F000B3</v>
      </c>
      <c r="B192" s="69"/>
      <c r="C192" s="80"/>
      <c r="D192"/>
      <c r="E192" s="56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F000B4</v>
      </c>
      <c r="B193" s="69"/>
      <c r="C193" s="80"/>
      <c r="D193"/>
      <c r="E193" s="79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F000B5</v>
      </c>
      <c r="B194" s="69"/>
      <c r="C194" s="80"/>
      <c r="D194"/>
      <c r="E194" s="56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F000B6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F000B7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F000B8</v>
      </c>
      <c r="B197" s="69"/>
      <c r="C197" s="80"/>
      <c r="D197"/>
      <c r="E197" s="79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F000B9</v>
      </c>
      <c r="B198" s="69"/>
      <c r="C198" s="80"/>
      <c r="D198"/>
      <c r="E198" s="56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F000BA</v>
      </c>
      <c r="B199" s="69"/>
      <c r="C199" s="80"/>
      <c r="D199"/>
      <c r="E199" s="79"/>
      <c r="F199" s="56"/>
      <c r="G199" s="4"/>
      <c r="H199" s="4"/>
      <c r="I199" s="4"/>
    </row>
    <row r="200" spans="1:14" ht="12.75" customHeight="1" x14ac:dyDescent="0.2">
      <c r="A200" s="86" t="str">
        <f t="shared" si="3"/>
        <v>F000BB</v>
      </c>
      <c r="B200" s="69"/>
      <c r="C200" s="80"/>
      <c r="D200"/>
      <c r="E200" s="56"/>
      <c r="F200" s="56"/>
      <c r="G200" s="4"/>
      <c r="H200" s="4"/>
      <c r="I200" s="4"/>
    </row>
    <row r="201" spans="1:14" ht="12.75" customHeight="1" x14ac:dyDescent="0.2">
      <c r="A201" s="86" t="str">
        <f t="shared" si="3"/>
        <v>F000BC</v>
      </c>
      <c r="B201" s="69"/>
      <c r="C201" s="80"/>
      <c r="D201"/>
      <c r="E201" s="56"/>
      <c r="F201" s="56"/>
      <c r="G201" s="4"/>
      <c r="H201" s="4"/>
      <c r="I201" s="4"/>
    </row>
    <row r="202" spans="1:14" ht="12.75" customHeight="1" x14ac:dyDescent="0.2">
      <c r="A202" s="86" t="str">
        <f t="shared" si="3"/>
        <v>F000BD</v>
      </c>
      <c r="B202" s="69"/>
      <c r="C202" s="80"/>
      <c r="D202"/>
      <c r="E202" s="56"/>
      <c r="F202" s="56"/>
      <c r="G202" s="4"/>
      <c r="H202" s="4"/>
      <c r="I202" s="4"/>
    </row>
    <row r="203" spans="1:14" ht="12.75" customHeight="1" x14ac:dyDescent="0.2">
      <c r="A203" s="86" t="str">
        <f t="shared" si="3"/>
        <v>F000BE</v>
      </c>
      <c r="B203" s="69"/>
      <c r="C203" s="80"/>
      <c r="D203"/>
      <c r="E203" s="79"/>
      <c r="F203" s="56"/>
      <c r="G203" s="4"/>
      <c r="H203" s="4"/>
      <c r="I203" s="4"/>
    </row>
    <row r="204" spans="1:14" ht="12.75" customHeight="1" x14ac:dyDescent="0.2">
      <c r="A204" s="86" t="str">
        <f t="shared" si="3"/>
        <v>F000BF</v>
      </c>
      <c r="B204" s="69"/>
      <c r="C204" s="81"/>
      <c r="D204"/>
      <c r="E204" s="56"/>
      <c r="F204" s="56"/>
      <c r="G204" s="4"/>
      <c r="H204" s="4"/>
      <c r="I204" s="4"/>
    </row>
    <row r="205" spans="1:14" ht="12.75" customHeight="1" x14ac:dyDescent="0.2">
      <c r="B205" s="30"/>
    </row>
    <row r="207" spans="1:14" ht="12.75" customHeight="1" x14ac:dyDescent="0.2">
      <c r="A207" s="84" t="s">
        <v>1291</v>
      </c>
      <c r="B207" s="87"/>
    </row>
    <row r="208" spans="1:14" ht="12.75" customHeight="1" x14ac:dyDescent="0.2">
      <c r="A208" s="86" t="str">
        <f>DEC2HEX(HEX2DEC(A204)+1,6)</f>
        <v>F000C0</v>
      </c>
      <c r="B208" s="82"/>
      <c r="C208" s="83"/>
      <c r="E208" s="66"/>
      <c r="N208" s="30"/>
    </row>
    <row r="209" spans="1:14" ht="12.75" customHeight="1" x14ac:dyDescent="0.2">
      <c r="A209" s="86" t="str">
        <f t="shared" ref="A209:A271" si="4">DEC2HEX(HEX2DEC(A208)+1,6)</f>
        <v>F000C1</v>
      </c>
      <c r="B209" s="82"/>
      <c r="C209" s="78"/>
      <c r="D209"/>
      <c r="E209" s="56"/>
      <c r="F209" s="56"/>
      <c r="G209" s="4"/>
      <c r="H209" s="4"/>
      <c r="I209" s="4"/>
      <c r="N209" s="30"/>
    </row>
    <row r="210" spans="1:14" ht="12.75" customHeight="1" x14ac:dyDescent="0.2">
      <c r="A210" s="86" t="str">
        <f t="shared" si="4"/>
        <v>F000C2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F000C3</v>
      </c>
      <c r="B211" s="82"/>
      <c r="C211" s="78"/>
      <c r="D211"/>
      <c r="E211" s="5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F000C4</v>
      </c>
      <c r="B212" s="82"/>
      <c r="C212" s="78"/>
      <c r="D212"/>
      <c r="E212" s="6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F000C5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F000C6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F000C7</v>
      </c>
      <c r="B215" s="82"/>
      <c r="C215" s="78"/>
      <c r="D215"/>
      <c r="E215" s="5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F000C8</v>
      </c>
      <c r="B216" s="82"/>
      <c r="C216" s="78"/>
      <c r="D216"/>
      <c r="E216" s="6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F000C9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F000CA</v>
      </c>
      <c r="B218" s="82"/>
      <c r="C218" s="78"/>
      <c r="D218"/>
      <c r="E218" s="56"/>
      <c r="F218" s="56"/>
      <c r="G218" s="4"/>
      <c r="H218" s="4"/>
      <c r="I218" s="4"/>
    </row>
    <row r="219" spans="1:14" ht="12.75" customHeight="1" x14ac:dyDescent="0.2">
      <c r="A219" s="86" t="str">
        <f t="shared" si="4"/>
        <v>F000CB</v>
      </c>
      <c r="B219" s="82"/>
      <c r="C219" s="78"/>
      <c r="D219"/>
      <c r="E219" s="56"/>
      <c r="F219" s="56"/>
      <c r="G219" s="4"/>
      <c r="H219" s="4"/>
      <c r="I219" s="4"/>
    </row>
    <row r="220" spans="1:14" ht="12.75" customHeight="1" x14ac:dyDescent="0.2">
      <c r="A220" s="86" t="str">
        <f t="shared" si="4"/>
        <v>F000CC</v>
      </c>
      <c r="B220" s="82"/>
      <c r="C220" s="78"/>
      <c r="D220"/>
      <c r="E220" s="66"/>
      <c r="F220" s="56"/>
      <c r="G220" s="4"/>
      <c r="H220" s="4"/>
      <c r="I220" s="4"/>
    </row>
    <row r="221" spans="1:14" ht="12.75" customHeight="1" x14ac:dyDescent="0.2">
      <c r="A221" s="86" t="str">
        <f t="shared" si="4"/>
        <v>F000CD</v>
      </c>
      <c r="B221" s="82"/>
      <c r="C221" s="78"/>
      <c r="D221"/>
      <c r="E221" s="56"/>
      <c r="F221" s="56"/>
      <c r="G221" s="4"/>
      <c r="H221" s="4"/>
      <c r="I221" s="4"/>
    </row>
    <row r="222" spans="1:14" ht="12.75" customHeight="1" x14ac:dyDescent="0.2">
      <c r="A222" s="86" t="str">
        <f t="shared" si="4"/>
        <v>F000CE</v>
      </c>
      <c r="B222" s="82"/>
      <c r="C222" s="78"/>
      <c r="D222"/>
      <c r="E222" s="56"/>
      <c r="F222" s="56"/>
      <c r="G222" s="4"/>
      <c r="H222" s="4"/>
      <c r="I222" s="4"/>
    </row>
    <row r="223" spans="1:14" ht="12.75" customHeight="1" x14ac:dyDescent="0.2">
      <c r="A223" s="86" t="str">
        <f t="shared" si="4"/>
        <v>F000CF</v>
      </c>
      <c r="B223" s="82"/>
      <c r="C223" s="78"/>
      <c r="D223"/>
      <c r="E223" s="5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F000D0</v>
      </c>
      <c r="B224" s="82"/>
      <c r="C224" s="78"/>
      <c r="D224"/>
      <c r="E224" s="66"/>
      <c r="F224" s="56"/>
      <c r="G224" s="56"/>
      <c r="H224" s="56"/>
      <c r="I224" s="56"/>
      <c r="J224" s="56"/>
      <c r="K224" s="56"/>
      <c r="L224" s="56"/>
      <c r="N224" s="30"/>
    </row>
    <row r="225" spans="1:14" ht="12.75" customHeight="1" x14ac:dyDescent="0.2">
      <c r="A225" s="86" t="str">
        <f t="shared" si="4"/>
        <v>F000D1</v>
      </c>
      <c r="B225" s="82"/>
      <c r="C225" s="78"/>
      <c r="D225"/>
      <c r="E225" s="56"/>
      <c r="F225" s="56"/>
      <c r="G225" s="77"/>
      <c r="H225" s="77"/>
      <c r="I225" s="77"/>
      <c r="J225" s="56"/>
      <c r="K225" s="56"/>
      <c r="L225" s="56"/>
      <c r="N225" s="30"/>
    </row>
    <row r="226" spans="1:14" ht="12.75" customHeight="1" x14ac:dyDescent="0.2">
      <c r="A226" s="86" t="str">
        <f t="shared" si="4"/>
        <v>F000D2</v>
      </c>
      <c r="B226" s="82"/>
      <c r="C226" s="78"/>
      <c r="D226"/>
      <c r="E226" s="56"/>
      <c r="F226" s="56"/>
      <c r="G226" s="77"/>
      <c r="H226" s="77"/>
      <c r="I226" s="77"/>
      <c r="J226" s="56"/>
      <c r="K226" s="56"/>
      <c r="L226" s="56"/>
    </row>
    <row r="227" spans="1:14" ht="12.75" customHeight="1" x14ac:dyDescent="0.2">
      <c r="A227" s="86" t="str">
        <f t="shared" si="4"/>
        <v>F000D3</v>
      </c>
      <c r="B227" s="82"/>
      <c r="C227" s="78"/>
      <c r="D227"/>
      <c r="E227" s="56"/>
      <c r="F227" s="56"/>
      <c r="G227" s="77"/>
      <c r="H227" s="77"/>
      <c r="I227" s="77"/>
      <c r="J227" s="56"/>
      <c r="K227" s="56"/>
      <c r="L227" s="56"/>
    </row>
    <row r="228" spans="1:14" ht="12.75" customHeight="1" x14ac:dyDescent="0.2">
      <c r="A228" s="86" t="str">
        <f t="shared" si="4"/>
        <v>F000D4</v>
      </c>
      <c r="B228" s="82"/>
      <c r="C228" s="78"/>
      <c r="D228"/>
      <c r="E228" s="66"/>
      <c r="F228" s="56"/>
      <c r="G228" s="77"/>
      <c r="H228" s="77"/>
      <c r="I228" s="77"/>
      <c r="J228" s="56"/>
      <c r="K228" s="56"/>
      <c r="L228" s="56"/>
    </row>
    <row r="229" spans="1:14" ht="12.75" customHeight="1" x14ac:dyDescent="0.2">
      <c r="A229" s="86" t="str">
        <f t="shared" si="4"/>
        <v>F000D5</v>
      </c>
      <c r="B229" s="82"/>
      <c r="C229" s="78"/>
      <c r="D229"/>
      <c r="E229" s="56"/>
      <c r="F229" s="56"/>
      <c r="G229" s="77"/>
      <c r="H229" s="77"/>
      <c r="I229" s="77"/>
      <c r="J229" s="56"/>
      <c r="K229" s="56"/>
      <c r="L229" s="56"/>
    </row>
    <row r="230" spans="1:14" ht="12.75" customHeight="1" x14ac:dyDescent="0.2">
      <c r="A230" s="86" t="str">
        <f t="shared" si="4"/>
        <v>F000D6</v>
      </c>
      <c r="B230" s="82"/>
      <c r="C230" s="78"/>
      <c r="D230"/>
      <c r="E230" s="56"/>
      <c r="F230" s="56"/>
      <c r="G230" s="4"/>
      <c r="H230" s="4"/>
      <c r="I230" s="4"/>
    </row>
    <row r="231" spans="1:14" ht="12.75" customHeight="1" x14ac:dyDescent="0.2">
      <c r="A231" s="86" t="str">
        <f t="shared" si="4"/>
        <v>F000D7</v>
      </c>
      <c r="B231" s="82"/>
      <c r="C231" s="78"/>
      <c r="D231"/>
      <c r="E231" s="56"/>
      <c r="F231" s="56"/>
      <c r="G231" s="4"/>
      <c r="H231" s="4"/>
      <c r="I231" s="4"/>
    </row>
    <row r="232" spans="1:14" ht="12.75" customHeight="1" x14ac:dyDescent="0.2">
      <c r="A232" s="86" t="str">
        <f t="shared" si="4"/>
        <v>F000D8</v>
      </c>
      <c r="B232" s="82"/>
      <c r="C232" s="78"/>
      <c r="D232"/>
      <c r="E232" s="66"/>
      <c r="F232" s="56"/>
      <c r="G232" s="4"/>
      <c r="H232" s="4"/>
      <c r="I232" s="4"/>
    </row>
    <row r="233" spans="1:14" ht="12.75" customHeight="1" x14ac:dyDescent="0.2">
      <c r="A233" s="86" t="str">
        <f t="shared" si="4"/>
        <v>F000D9</v>
      </c>
      <c r="B233" s="82"/>
      <c r="C233" s="78"/>
      <c r="D233"/>
      <c r="E233" s="56"/>
      <c r="F233" s="56"/>
      <c r="G233" s="4"/>
      <c r="H233" s="4"/>
      <c r="I233" s="4"/>
    </row>
    <row r="234" spans="1:14" ht="12.75" customHeight="1" x14ac:dyDescent="0.2">
      <c r="A234" s="86" t="str">
        <f t="shared" si="4"/>
        <v>F000DA</v>
      </c>
      <c r="B234" s="82"/>
      <c r="C234" s="78"/>
      <c r="D234"/>
      <c r="E234" s="56"/>
      <c r="F234" s="56"/>
      <c r="G234" s="4"/>
      <c r="H234" s="4"/>
      <c r="I234" s="4"/>
    </row>
    <row r="235" spans="1:14" ht="12.75" customHeight="1" x14ac:dyDescent="0.2">
      <c r="A235" s="86" t="str">
        <f t="shared" si="4"/>
        <v>F000DB</v>
      </c>
      <c r="B235" s="82"/>
      <c r="C235" s="78"/>
      <c r="D235"/>
      <c r="E235" s="56"/>
      <c r="F235" s="56"/>
      <c r="G235" s="4"/>
      <c r="H235" s="4"/>
      <c r="I235" s="4"/>
    </row>
    <row r="236" spans="1:14" ht="12.75" customHeight="1" x14ac:dyDescent="0.2">
      <c r="A236" s="86" t="str">
        <f t="shared" si="4"/>
        <v>F000DC</v>
      </c>
      <c r="B236" s="82"/>
      <c r="C236" s="78"/>
      <c r="D236"/>
      <c r="E236" s="66"/>
      <c r="F236" s="56"/>
      <c r="G236" s="4"/>
      <c r="H236" s="4"/>
      <c r="I236" s="4"/>
    </row>
    <row r="237" spans="1:14" ht="12.75" customHeight="1" x14ac:dyDescent="0.2">
      <c r="A237" s="86" t="str">
        <f t="shared" si="4"/>
        <v>F000DD</v>
      </c>
      <c r="B237" s="82"/>
      <c r="C237" s="78"/>
      <c r="D237"/>
      <c r="E237" s="56"/>
      <c r="F237" s="56"/>
      <c r="G237" s="4"/>
      <c r="H237" s="4"/>
      <c r="I237" s="4"/>
    </row>
    <row r="238" spans="1:14" ht="12.75" customHeight="1" x14ac:dyDescent="0.2">
      <c r="A238" s="86" t="str">
        <f t="shared" si="4"/>
        <v>F000DE</v>
      </c>
      <c r="B238" s="82"/>
      <c r="C238" s="78"/>
      <c r="D238"/>
      <c r="E238" s="56"/>
      <c r="F238" s="56"/>
      <c r="G238" s="4"/>
      <c r="H238" s="4"/>
      <c r="I238" s="4"/>
    </row>
    <row r="239" spans="1:14" ht="12.75" customHeight="1" x14ac:dyDescent="0.2">
      <c r="A239" s="86" t="str">
        <f t="shared" si="4"/>
        <v>F000DF</v>
      </c>
      <c r="B239" s="82"/>
      <c r="C239" s="78"/>
      <c r="D239"/>
      <c r="E239" s="56"/>
      <c r="F239" s="56"/>
      <c r="G239" s="4"/>
      <c r="H239" s="4"/>
      <c r="I239" s="4"/>
    </row>
    <row r="240" spans="1:14" ht="12.75" customHeight="1" x14ac:dyDescent="0.2">
      <c r="A240" s="86" t="str">
        <f t="shared" si="4"/>
        <v>F000E0</v>
      </c>
      <c r="B240" s="82"/>
      <c r="C240" s="78"/>
      <c r="D240"/>
      <c r="E240" s="6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F000E1</v>
      </c>
      <c r="B241" s="82"/>
      <c r="C241" s="78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F000E2</v>
      </c>
      <c r="B242" s="82"/>
      <c r="C242" s="78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F000E3</v>
      </c>
      <c r="B243" s="82"/>
      <c r="C243" s="78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F000E4</v>
      </c>
      <c r="B244" s="82"/>
      <c r="C244" s="80"/>
      <c r="D244"/>
      <c r="E244" s="6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F000E5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F000E6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F000E7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F000E8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F000E9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F000EA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F000EB</v>
      </c>
      <c r="B251" s="82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F000EC</v>
      </c>
      <c r="B252" s="82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F000ED</v>
      </c>
      <c r="B253" s="82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F000EE</v>
      </c>
      <c r="B254" s="82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F000EF</v>
      </c>
      <c r="B255" s="82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F000F0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F000F1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F000F2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F000F3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F000F4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F000F5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F000F6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F000F7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F000F8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F000F9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F000FA</v>
      </c>
      <c r="B266" s="69"/>
      <c r="C266" s="80"/>
      <c r="D266"/>
      <c r="E266" s="56"/>
      <c r="F266" s="56"/>
      <c r="G266" s="4"/>
      <c r="H266" s="4"/>
      <c r="I266" s="4"/>
    </row>
    <row r="267" spans="1:9" ht="12.75" customHeight="1" x14ac:dyDescent="0.2">
      <c r="A267" s="86" t="str">
        <f t="shared" si="4"/>
        <v>F000FB</v>
      </c>
      <c r="B267" s="69"/>
      <c r="C267" s="80"/>
      <c r="D267"/>
      <c r="E267" s="56"/>
      <c r="F267" s="56"/>
      <c r="G267" s="4"/>
      <c r="H267" s="4"/>
      <c r="I267" s="4"/>
    </row>
    <row r="268" spans="1:9" ht="12.75" customHeight="1" x14ac:dyDescent="0.2">
      <c r="A268" s="86" t="str">
        <f t="shared" si="4"/>
        <v>F000FC</v>
      </c>
      <c r="B268" s="69"/>
      <c r="C268" s="80"/>
      <c r="D268"/>
      <c r="E268" s="56"/>
      <c r="F268" s="56"/>
      <c r="G268" s="4"/>
      <c r="H268" s="4"/>
      <c r="I268" s="4"/>
    </row>
    <row r="269" spans="1:9" ht="12.75" customHeight="1" x14ac:dyDescent="0.2">
      <c r="A269" s="86" t="str">
        <f t="shared" si="4"/>
        <v>F000FD</v>
      </c>
      <c r="B269" s="69"/>
      <c r="C269" s="80"/>
      <c r="D269"/>
      <c r="E269" s="56"/>
      <c r="F269" s="56"/>
      <c r="G269" s="4"/>
      <c r="H269" s="4"/>
      <c r="I269" s="4"/>
    </row>
    <row r="270" spans="1:9" ht="12.75" customHeight="1" x14ac:dyDescent="0.2">
      <c r="A270" s="86" t="str">
        <f t="shared" si="4"/>
        <v>F000FE</v>
      </c>
      <c r="B270" s="69"/>
      <c r="C270" s="80"/>
      <c r="D270"/>
      <c r="E270" s="56"/>
      <c r="F270" s="56"/>
      <c r="G270" s="4"/>
      <c r="H270" s="4"/>
      <c r="I270" s="4"/>
    </row>
    <row r="271" spans="1:9" ht="12.75" customHeight="1" x14ac:dyDescent="0.2">
      <c r="A271" s="86" t="str">
        <f t="shared" si="4"/>
        <v>F000FF</v>
      </c>
      <c r="B271" s="69"/>
      <c r="C271" s="81"/>
      <c r="D271"/>
      <c r="E271" s="56"/>
      <c r="F271" s="56"/>
      <c r="G271" s="4"/>
      <c r="H271" s="4"/>
      <c r="I271" s="4"/>
    </row>
  </sheetData>
  <mergeCells count="10">
    <mergeCell ref="B10:B15"/>
    <mergeCell ref="C3:C9"/>
    <mergeCell ref="C10:C22"/>
    <mergeCell ref="C23:C30"/>
    <mergeCell ref="C74:C89"/>
    <mergeCell ref="C31:C38"/>
    <mergeCell ref="C55:C70"/>
    <mergeCell ref="C45:C46"/>
    <mergeCell ref="C47:C54"/>
    <mergeCell ref="C39:C44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72" max="22" man="1"/>
    <brk id="139" max="22" man="1"/>
    <brk id="206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Normal="100" workbookViewId="0">
      <pane ySplit="2" topLeftCell="A3" activePane="bottomLeft" state="frozenSplit"/>
      <selection pane="bottomLeft" activeCell="A3" sqref="A3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66" t="s">
        <v>1540</v>
      </c>
      <c r="U5" s="166"/>
      <c r="V5" s="166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66"/>
      <c r="U6" s="166"/>
      <c r="V6" s="166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66"/>
      <c r="U7" s="166"/>
      <c r="V7" s="166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66"/>
      <c r="U8" s="166"/>
      <c r="V8" s="166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66"/>
      <c r="U9" s="166"/>
      <c r="V9" s="166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81" t="s">
        <v>1251</v>
      </c>
      <c r="U12" s="182"/>
      <c r="V12" s="183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76"/>
      <c r="U13" s="177"/>
      <c r="V13" s="178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73" t="s">
        <v>1252</v>
      </c>
      <c r="U14" s="174"/>
      <c r="V14" s="175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4" t="s">
        <v>1253</v>
      </c>
      <c r="U15" s="185"/>
      <c r="V15" s="186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3" t="s">
        <v>1546</v>
      </c>
      <c r="P16" s="113" t="s">
        <v>1547</v>
      </c>
      <c r="Q16" s="113" t="s">
        <v>1533</v>
      </c>
      <c r="R16" s="3" t="s">
        <v>225</v>
      </c>
      <c r="T16" s="193" t="s">
        <v>1542</v>
      </c>
      <c r="U16" s="194"/>
      <c r="V16" s="195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6" t="s">
        <v>1479</v>
      </c>
      <c r="U17" s="197"/>
      <c r="V17" s="198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199"/>
      <c r="U18" s="200"/>
      <c r="V18" s="201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99"/>
      <c r="U19" s="200"/>
      <c r="V19" s="201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02"/>
      <c r="U20" s="203"/>
      <c r="V20" s="204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179" t="s">
        <v>535</v>
      </c>
      <c r="U23" s="179"/>
      <c r="V23" s="179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80" t="s">
        <v>536</v>
      </c>
      <c r="U24" s="180"/>
      <c r="V24" s="180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80"/>
      <c r="U25" s="180"/>
      <c r="V25" s="180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7" t="s">
        <v>1541</v>
      </c>
      <c r="U26" s="188"/>
      <c r="V26" s="189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0"/>
      <c r="U27" s="191"/>
      <c r="V27" s="192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0"/>
      <c r="U28" s="191"/>
      <c r="V28" s="192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73"/>
      <c r="U29" s="174"/>
      <c r="V29" s="175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87" t="s">
        <v>1384</v>
      </c>
      <c r="U30" s="188"/>
      <c r="V30" s="189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73"/>
      <c r="U31" s="174"/>
      <c r="V31" s="175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167" t="s">
        <v>1385</v>
      </c>
      <c r="U32" s="168"/>
      <c r="V32" s="169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170"/>
      <c r="U33" s="171"/>
      <c r="V33" s="172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66" t="s">
        <v>1392</v>
      </c>
      <c r="U34" s="166"/>
      <c r="V34" s="166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1056</v>
      </c>
      <c r="Q35" s="60" t="s">
        <v>1054</v>
      </c>
      <c r="R35" s="3" t="s">
        <v>386</v>
      </c>
      <c r="T35" s="166"/>
      <c r="U35" s="166"/>
      <c r="V35" s="166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1387</v>
      </c>
      <c r="Q36" s="60" t="s">
        <v>1500</v>
      </c>
      <c r="R36" s="3" t="s">
        <v>387</v>
      </c>
      <c r="T36" s="166"/>
      <c r="U36" s="166"/>
      <c r="V36" s="166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1071</v>
      </c>
      <c r="R37" s="3" t="s">
        <v>388</v>
      </c>
      <c r="T37" s="166"/>
      <c r="U37" s="166"/>
      <c r="V37" s="166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66"/>
      <c r="U38" s="166"/>
      <c r="V38" s="166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3">
    <mergeCell ref="T5:V9"/>
    <mergeCell ref="T12:V12"/>
    <mergeCell ref="T15:V15"/>
    <mergeCell ref="T30:V31"/>
    <mergeCell ref="T26:V29"/>
    <mergeCell ref="T16:V16"/>
    <mergeCell ref="T17:V20"/>
    <mergeCell ref="T34:V38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05" t="s">
        <v>1510</v>
      </c>
      <c r="B1" s="205"/>
      <c r="C1" s="206" t="s">
        <v>1511</v>
      </c>
      <c r="D1" s="206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2015-05-31T19:53:07Z</dcterms:modified>
</cp:coreProperties>
</file>