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1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DATA'!$A$1:$W$269</definedName>
    <definedName name="_xlnm.Print_Area" localSheetId="1">'FLASH DATA'!$A$1:$R$84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62" i="4" l="1"/>
  <c r="R63" i="4" s="1"/>
  <c r="A62" i="4"/>
  <c r="A63" i="4" s="1"/>
  <c r="A57" i="4"/>
  <c r="A58" i="4" s="1"/>
  <c r="A59" i="4" s="1"/>
  <c r="A60" i="4" s="1"/>
  <c r="R57" i="4"/>
  <c r="R58" i="4" s="1"/>
  <c r="R59" i="4" s="1"/>
  <c r="R60" i="4" s="1"/>
  <c r="A4" i="6" l="1"/>
  <c r="A5" i="6" s="1"/>
  <c r="A6" i="6" s="1"/>
  <c r="A7" i="6" s="1"/>
  <c r="A8" i="6" s="1"/>
  <c r="A9" i="6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</calcChain>
</file>

<file path=xl/sharedStrings.xml><?xml version="1.0" encoding="utf-8"?>
<sst xmlns="http://schemas.openxmlformats.org/spreadsheetml/2006/main" count="1798" uniqueCount="1595">
  <si>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</si>
  <si>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</si>
  <si>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</si>
  <si>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</si>
  <si>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</si>
  <si>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</si>
  <si>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</si>
  <si>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</si>
  <si>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</si>
  <si>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</si>
  <si>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</si>
  <si>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</si>
  <si>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</si>
  <si>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</si>
  <si>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</si>
  <si>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</si>
  <si>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</si>
  <si>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</si>
  <si>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</si>
  <si>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</si>
  <si>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</si>
  <si>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</si>
  <si>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</si>
  <si>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</si>
  <si>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</si>
  <si>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</si>
  <si>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</si>
  <si>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</si>
  <si>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</si>
  <si>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</si>
  <si>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</si>
  <si>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</si>
  <si>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</si>
  <si>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</si>
  <si>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</si>
  <si>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</si>
  <si>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</si>
  <si>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</si>
  <si>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</si>
  <si>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</si>
  <si>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</si>
  <si>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</si>
  <si>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</si>
  <si>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</si>
  <si>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</si>
  <si>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</si>
  <si>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</si>
  <si>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</si>
  <si>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</si>
  <si>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</si>
  <si>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</si>
  <si>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</si>
  <si>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</si>
  <si>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</si>
  <si>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</si>
  <si>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</si>
  <si>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</si>
  <si>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</si>
  <si>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</si>
  <si>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</si>
  <si>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</si>
  <si>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</si>
  <si>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</si>
  <si>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</si>
  <si>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</si>
  <si>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</si>
  <si>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</si>
  <si>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</si>
  <si>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</si>
  <si>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</si>
  <si>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</si>
  <si>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</si>
  <si>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</si>
  <si>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</si>
  <si>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</si>
  <si>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</si>
  <si>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</si>
  <si>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</si>
  <si>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</si>
  <si>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</si>
  <si>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</si>
  <si>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</si>
  <si>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</si>
  <si>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</si>
  <si>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</si>
  <si>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</si>
  <si>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</si>
  <si>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</si>
  <si>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</si>
  <si>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</si>
  <si>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</si>
  <si>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</si>
  <si>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</si>
  <si>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</si>
  <si>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</si>
  <si>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</si>
  <si>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</si>
  <si>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</si>
  <si>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</si>
  <si>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</si>
  <si>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</si>
  <si>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</si>
  <si>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</si>
  <si>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</si>
  <si>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</si>
  <si>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</si>
  <si>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</si>
  <si>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</si>
  <si>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</si>
  <si>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</si>
  <si>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</si>
  <si>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</si>
  <si>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</si>
  <si>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</si>
  <si>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</si>
  <si>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</si>
  <si>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</si>
  <si>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</si>
  <si>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</si>
  <si>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</si>
  <si>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</si>
  <si>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</si>
  <si>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</si>
  <si>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</si>
  <si>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</si>
  <si>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</si>
  <si>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</si>
  <si>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</si>
  <si>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</si>
  <si>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</si>
  <si>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</si>
  <si>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</si>
  <si>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</si>
  <si>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</si>
  <si>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</si>
  <si>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</si>
  <si>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</si>
  <si>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</si>
  <si>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</si>
  <si>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</si>
  <si>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</si>
  <si>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</si>
  <si>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</si>
  <si>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</si>
  <si>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</si>
  <si>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</si>
  <si>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</si>
  <si>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</si>
  <si>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</si>
  <si>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</si>
  <si>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</si>
  <si>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</si>
  <si>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</si>
  <si>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</si>
  <si>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</si>
  <si>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</si>
  <si>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</si>
  <si>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</si>
  <si>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</si>
  <si>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</si>
  <si>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</si>
  <si>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</si>
  <si>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</si>
  <si>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</si>
  <si>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</si>
  <si>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</si>
  <si>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</si>
  <si>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</si>
  <si>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</si>
  <si>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</si>
  <si>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</si>
  <si>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</si>
  <si>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</si>
  <si>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</si>
  <si>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</si>
  <si>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</si>
  <si>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</si>
  <si>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</si>
  <si>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</si>
  <si>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</si>
  <si>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</si>
  <si>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</si>
  <si>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</si>
  <si>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</si>
  <si>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</si>
  <si>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</si>
  <si>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</si>
  <si>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</si>
  <si>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</si>
  <si>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</si>
  <si>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</si>
  <si>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</si>
  <si>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</si>
  <si>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</si>
  <si>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</si>
  <si>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</si>
  <si>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</si>
  <si>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</si>
  <si>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</si>
  <si>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</si>
  <si>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</si>
  <si>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</si>
  <si>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</si>
  <si>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</si>
  <si>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</si>
  <si>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</si>
  <si>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</si>
  <si>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</si>
  <si>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</si>
  <si>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</si>
  <si>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</si>
  <si>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</si>
  <si>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</si>
  <si>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</si>
  <si>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</si>
  <si>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</si>
  <si>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</si>
  <si>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</si>
  <si>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</si>
  <si>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</si>
  <si>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</si>
  <si>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</si>
  <si>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</si>
  <si>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</si>
  <si>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</si>
  <si>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</si>
  <si>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</si>
  <si>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</si>
  <si>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</si>
  <si>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</si>
  <si>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</si>
  <si>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</si>
  <si>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</si>
  <si>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</si>
  <si>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</si>
  <si>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</si>
  <si>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</si>
  <si>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</si>
  <si>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</si>
  <si>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</si>
  <si>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</si>
  <si>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</si>
  <si>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</si>
  <si>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</si>
  <si>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</si>
  <si>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</si>
  <si>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</si>
  <si>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</si>
  <si>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</si>
  <si>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</si>
  <si>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</si>
  <si>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</si>
  <si>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</si>
  <si>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</si>
  <si>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</si>
  <si>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</si>
  <si>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</si>
  <si>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</si>
  <si>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</si>
  <si>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</si>
  <si>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</si>
  <si>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</si>
  <si>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</si>
  <si>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</si>
  <si>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</si>
  <si>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</si>
  <si>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</si>
  <si>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</si>
  <si>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</si>
  <si>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</si>
  <si>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</si>
  <si>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</si>
  <si>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</si>
  <si>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</si>
  <si>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</si>
  <si>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</si>
  <si>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</si>
  <si>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</si>
  <si>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</si>
  <si>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</si>
  <si>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</si>
  <si>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</si>
  <si>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</si>
  <si>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</si>
  <si>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</si>
  <si>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</si>
  <si>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</si>
  <si>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</si>
  <si>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</si>
  <si>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</si>
  <si>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</si>
  <si>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</si>
  <si>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</si>
  <si>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</si>
  <si>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</si>
  <si>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</si>
  <si>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</si>
  <si>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</si>
  <si>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</si>
  <si>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</si>
  <si>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</si>
  <si>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</si>
  <si>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</si>
  <si>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</si>
  <si>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</si>
  <si>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</si>
  <si>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</si>
  <si>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</si>
  <si>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</si>
  <si>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</si>
  <si>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</si>
  <si>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</si>
  <si>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</si>
  <si>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</si>
  <si>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</si>
  <si>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</si>
  <si>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</si>
  <si>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</si>
  <si>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</si>
  <si>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</si>
  <si>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</si>
  <si>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</si>
  <si>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</si>
  <si>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</si>
  <si>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</si>
  <si>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</si>
  <si>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</si>
  <si>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</si>
  <si>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</si>
  <si>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</si>
  <si>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</si>
  <si>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</si>
  <si>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</si>
  <si>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</si>
  <si>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</si>
  <si>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</si>
  <si>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</si>
  <si>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</si>
  <si>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</si>
  <si>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</si>
  <si>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</si>
  <si>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</si>
  <si>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</si>
  <si>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</si>
  <si>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</si>
  <si>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</si>
  <si>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</si>
  <si>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</si>
  <si>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</si>
  <si>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</si>
  <si>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</si>
  <si>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</si>
  <si>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</si>
  <si>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</si>
  <si>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</si>
  <si>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</si>
  <si>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</si>
  <si>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</si>
  <si>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</si>
  <si>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</si>
  <si>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</si>
  <si>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</si>
  <si>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</si>
  <si>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</si>
  <si>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</si>
  <si>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</si>
  <si>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</si>
  <si>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</si>
  <si>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</si>
  <si>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</si>
  <si>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</si>
  <si>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</si>
  <si>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</si>
  <si>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</si>
  <si>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</si>
  <si>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</si>
  <si>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</si>
  <si>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</si>
  <si>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</si>
  <si>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</si>
  <si>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</si>
  <si>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</si>
  <si>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</si>
  <si>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</si>
  <si>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</si>
  <si>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</si>
  <si>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</si>
  <si>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</si>
  <si>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</si>
  <si>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</si>
  <si>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</si>
  <si>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</si>
  <si>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</si>
  <si>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</si>
  <si>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</si>
  <si>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</si>
  <si>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</si>
  <si>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</si>
  <si>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</si>
  <si>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</si>
  <si>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</si>
  <si>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</si>
  <si>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</si>
  <si>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</si>
  <si>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</si>
  <si>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</si>
  <si>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</si>
  <si>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</si>
  <si>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</si>
  <si>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</si>
  <si>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</si>
  <si>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</si>
  <si>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</si>
  <si>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</si>
  <si>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</si>
  <si>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</si>
  <si>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</si>
  <si>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</si>
  <si>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</si>
  <si>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</si>
  <si>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</si>
  <si>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</si>
  <si>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</si>
  <si>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</si>
  <si>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</si>
  <si>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</si>
  <si>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</si>
  <si>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</si>
  <si>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</si>
  <si>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</si>
  <si>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</si>
  <si>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</si>
  <si>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</si>
  <si>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</si>
  <si>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</si>
  <si>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</si>
  <si>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</si>
  <si>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</si>
  <si>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</si>
  <si>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</si>
  <si>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</si>
  <si>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</si>
  <si>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</si>
  <si>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</si>
  <si>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</si>
  <si>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</si>
  <si>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</si>
  <si>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</si>
  <si>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</si>
  <si>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</si>
  <si>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</si>
  <si>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</si>
  <si>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</si>
  <si>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</si>
  <si>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</si>
  <si>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</si>
  <si>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</si>
  <si>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</si>
  <si>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</si>
  <si>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</si>
  <si>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</si>
  <si>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</si>
  <si>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</si>
  <si>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</si>
  <si>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</si>
  <si>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</si>
  <si>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</si>
  <si>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</si>
  <si>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</si>
  <si>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</si>
  <si>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</si>
  <si>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</si>
  <si>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</si>
  <si>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</si>
  <si>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</si>
  <si>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</si>
  <si>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</si>
  <si>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</si>
  <si>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</si>
  <si>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</si>
  <si>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</si>
  <si>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</si>
  <si>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</si>
  <si>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</si>
  <si>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</si>
  <si>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</si>
  <si>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</si>
  <si>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</si>
  <si>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</si>
  <si>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</si>
  <si>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</si>
  <si>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</si>
  <si>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</si>
  <si>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</si>
  <si>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</si>
  <si>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</si>
  <si>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</si>
  <si>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</si>
  <si>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</si>
  <si>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</si>
  <si>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</si>
  <si>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</si>
  <si>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</si>
  <si>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</si>
  <si>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</si>
  <si>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</si>
  <si>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</si>
  <si>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</si>
  <si>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</si>
  <si>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</si>
  <si>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</si>
  <si>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</si>
  <si>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</si>
  <si>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</si>
  <si>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</si>
  <si>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</si>
  <si>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</si>
  <si>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</si>
  <si>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</si>
  <si>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</si>
  <si>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</si>
  <si>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</si>
  <si>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</si>
  <si>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</si>
  <si>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</si>
  <si>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</si>
  <si>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</si>
  <si>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</si>
  <si>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</si>
  <si>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</si>
  <si>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</si>
  <si>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</si>
  <si>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</si>
  <si>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</si>
  <si>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</si>
  <si>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</si>
  <si>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</si>
  <si>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</si>
  <si>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</si>
  <si>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</si>
  <si>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</si>
  <si>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</si>
  <si>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</si>
  <si>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</si>
  <si>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</si>
  <si>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</si>
  <si>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</si>
  <si>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</si>
  <si>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</si>
  <si>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</si>
  <si>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</si>
  <si>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</si>
  <si>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</si>
  <si>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</si>
  <si>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</si>
  <si>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</si>
  <si>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</si>
  <si>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</si>
  <si>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</si>
  <si>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</si>
  <si>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</si>
  <si>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</si>
  <si>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</si>
  <si>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</si>
  <si>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</si>
  <si>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</si>
  <si>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</si>
  <si>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</si>
  <si>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</si>
  <si>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</si>
  <si>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</si>
  <si>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</si>
  <si>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</si>
  <si>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</si>
  <si>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</si>
  <si>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</si>
  <si>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</si>
  <si>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</si>
  <si>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</si>
  <si>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</si>
  <si>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</si>
  <si>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</si>
  <si>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</si>
  <si>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</si>
  <si>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</si>
  <si>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</si>
  <si>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</si>
  <si>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</si>
  <si>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</si>
  <si>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</si>
  <si>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</si>
  <si>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</si>
  <si>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</si>
  <si>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</si>
  <si>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</si>
  <si>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</si>
  <si>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</si>
  <si>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</si>
  <si>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</si>
  <si>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</si>
  <si>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</si>
  <si>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</si>
  <si>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</si>
  <si>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</si>
  <si>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</si>
  <si>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</si>
  <si>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</si>
  <si>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</si>
  <si>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</si>
  <si>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</si>
  <si>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</si>
  <si>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</si>
  <si>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</si>
  <si>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</si>
  <si>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</si>
  <si>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</si>
  <si>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</si>
  <si>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</si>
  <si>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</si>
  <si>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</si>
  <si>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</si>
  <si>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</si>
  <si>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</si>
  <si>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</si>
  <si>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</si>
  <si>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</si>
  <si>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</si>
  <si>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</si>
  <si>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</si>
  <si>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</si>
  <si>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</si>
  <si>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</si>
  <si>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</si>
  <si>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</si>
  <si>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</si>
  <si>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</si>
  <si>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</si>
  <si>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</si>
  <si>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</si>
  <si>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</si>
  <si>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</si>
  <si>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</si>
  <si>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</si>
  <si>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</si>
  <si>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</si>
  <si>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</si>
  <si>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</si>
  <si>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</si>
  <si>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</si>
  <si>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</si>
  <si>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</si>
  <si>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</si>
  <si>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</si>
  <si>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</si>
  <si>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</si>
  <si>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</si>
  <si>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</si>
  <si>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</si>
  <si>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</si>
  <si>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</si>
  <si>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</si>
  <si>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</si>
  <si>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</si>
  <si>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</si>
  <si>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</si>
  <si>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</si>
  <si>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</si>
  <si>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</si>
  <si>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</si>
  <si>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</si>
  <si>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</si>
  <si>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</si>
  <si>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</si>
  <si>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</si>
  <si>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</si>
  <si>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</si>
  <si>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</si>
  <si>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</si>
  <si>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</si>
  <si>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</si>
  <si>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</si>
  <si>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</si>
  <si>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</si>
  <si>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</si>
  <si>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</si>
  <si>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</si>
  <si>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</si>
  <si>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</si>
  <si>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</si>
  <si>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</si>
  <si>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</si>
  <si>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</si>
  <si>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</si>
  <si>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</si>
  <si>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</si>
  <si>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</si>
  <si>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</si>
  <si>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</si>
  <si>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</si>
  <si>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</si>
  <si>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</si>
  <si>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</si>
  <si>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</si>
  <si>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</si>
  <si>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</si>
  <si>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</si>
  <si>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</si>
  <si>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</si>
  <si>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</si>
  <si>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</si>
  <si>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</si>
  <si>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</si>
  <si>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</si>
  <si>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</si>
  <si>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</si>
  <si>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</si>
  <si>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</si>
  <si>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</si>
  <si>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</si>
  <si>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</si>
  <si>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</si>
  <si>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</si>
  <si>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</si>
  <si>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</si>
  <si>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</si>
  <si>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</si>
  <si>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</si>
  <si>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</si>
  <si>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</si>
  <si>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</si>
  <si>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</si>
  <si>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</si>
  <si>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</si>
  <si>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</si>
  <si>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</si>
  <si>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</si>
  <si>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</si>
  <si>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</si>
  <si>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</si>
  <si>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</si>
  <si>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</si>
  <si>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</si>
  <si>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</si>
  <si>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</si>
  <si>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</si>
  <si>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</si>
  <si>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</si>
  <si>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</si>
  <si>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</si>
  <si>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</si>
  <si>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</si>
  <si>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</si>
  <si>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</si>
  <si>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</si>
  <si>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</si>
  <si>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</si>
  <si>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</si>
  <si>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</si>
  <si>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</si>
  <si>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</si>
  <si>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</si>
  <si>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</si>
  <si>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</si>
  <si>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</si>
  <si>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</si>
  <si>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</si>
  <si>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</si>
  <si>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</si>
  <si>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</si>
  <si>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</si>
  <si>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</si>
  <si>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</si>
  <si>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</si>
  <si>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</si>
  <si>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</si>
  <si>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</si>
  <si>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</si>
  <si>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</si>
  <si>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</si>
  <si>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</si>
  <si>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</si>
  <si>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</si>
  <si>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</si>
  <si>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</si>
  <si>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</si>
  <si>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</si>
  <si>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</si>
  <si>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</si>
  <si>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</si>
  <si>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</si>
  <si>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</si>
  <si>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</si>
  <si>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</si>
  <si>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</si>
  <si>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</si>
  <si>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</si>
  <si>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</si>
  <si>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</si>
  <si>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</si>
  <si>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</si>
  <si>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</si>
  <si>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</si>
  <si>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</si>
  <si>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</si>
  <si>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</si>
  <si>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</si>
  <si>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</si>
  <si>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</si>
  <si>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</si>
  <si>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</si>
  <si>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</si>
  <si>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</si>
  <si>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</si>
  <si>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</si>
  <si>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</si>
  <si>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</si>
  <si>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</si>
  <si>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</si>
  <si>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</si>
  <si>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</si>
  <si>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</si>
  <si>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</si>
  <si>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</si>
  <si>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</si>
  <si>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</si>
  <si>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</si>
  <si>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</si>
  <si>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</si>
  <si>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</si>
  <si>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</si>
  <si>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</si>
  <si>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</si>
  <si>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</si>
  <si>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</si>
  <si>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</si>
  <si>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</si>
  <si>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</si>
  <si>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</si>
  <si>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</si>
  <si>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</si>
  <si>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</si>
  <si>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</si>
  <si>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</si>
  <si>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</si>
  <si>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</si>
  <si>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</si>
  <si>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</si>
  <si>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</si>
  <si>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</si>
  <si>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</si>
  <si>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</si>
  <si>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</si>
  <si>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</si>
  <si>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</si>
  <si>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</si>
  <si>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</si>
  <si>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</si>
  <si>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</si>
  <si>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</si>
  <si>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</si>
  <si>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</si>
  <si>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</si>
  <si>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</si>
  <si>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</si>
  <si>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</si>
  <si>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</si>
  <si>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</si>
  <si>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</si>
  <si>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</si>
  <si>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</si>
  <si>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</si>
  <si>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</si>
  <si>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</si>
  <si>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</si>
  <si>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</si>
  <si>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</si>
  <si>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</si>
  <si>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</si>
  <si>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</si>
  <si>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</si>
  <si>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</si>
  <si>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</si>
  <si>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</si>
  <si>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</si>
  <si>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</si>
  <si>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</si>
  <si>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</si>
  <si>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</si>
  <si>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</si>
  <si>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</si>
  <si>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</si>
  <si>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</si>
  <si>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</si>
  <si>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</si>
  <si>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</si>
  <si>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</si>
  <si>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</si>
  <si>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</si>
  <si>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</si>
  <si>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</si>
  <si>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</si>
  <si>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</si>
  <si>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</si>
  <si>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</si>
  <si>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</si>
  <si>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</si>
  <si>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</si>
  <si>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</si>
  <si>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</si>
  <si>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</si>
  <si>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</si>
  <si>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</si>
  <si>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</si>
  <si>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</si>
  <si>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</si>
  <si>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</si>
  <si>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</si>
  <si>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</si>
  <si>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</si>
  <si>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</si>
  <si>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</si>
  <si>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</si>
  <si>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</si>
  <si>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</si>
  <si>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</si>
  <si>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</si>
  <si>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</si>
  <si>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</si>
  <si>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</si>
  <si>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</si>
  <si>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</si>
  <si>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</si>
  <si>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</si>
  <si>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</si>
  <si>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</si>
  <si>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</si>
  <si>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</si>
  <si>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</si>
  <si>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</si>
  <si>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</si>
  <si>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</si>
  <si>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</si>
  <si>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</si>
  <si>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</si>
  <si>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</si>
  <si>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</si>
  <si>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</si>
  <si>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</si>
  <si>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</si>
  <si>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</si>
  <si>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</si>
  <si>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</si>
  <si>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</si>
  <si>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</si>
  <si>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</si>
  <si>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</si>
  <si>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</si>
  <si>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</si>
  <si>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</si>
  <si>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</si>
  <si>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</si>
  <si>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</si>
  <si>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</si>
  <si>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</si>
  <si>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</si>
  <si>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</si>
  <si>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</si>
  <si>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</si>
  <si>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</si>
  <si>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</si>
  <si>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</si>
  <si>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</si>
  <si>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</si>
  <si>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</si>
  <si>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</si>
  <si>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</si>
  <si>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</si>
  <si>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</si>
  <si>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</si>
  <si>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</si>
  <si>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</si>
  <si>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</si>
  <si>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</si>
  <si>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</si>
  <si>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</si>
  <si>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</si>
  <si>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</si>
  <si>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</si>
  <si>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</si>
  <si>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</si>
  <si>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</si>
  <si>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</si>
  <si>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</si>
  <si>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</si>
  <si>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</si>
  <si>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</si>
  <si>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</si>
  <si>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</si>
  <si>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</si>
  <si>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</si>
  <si>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</si>
  <si>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</si>
  <si>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</si>
  <si>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</si>
  <si>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</si>
  <si>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</si>
  <si>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</si>
  <si>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</si>
  <si>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</si>
  <si>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</si>
  <si>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</si>
  <si>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</si>
  <si>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</si>
  <si>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</si>
  <si>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</si>
  <si>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</si>
  <si>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</si>
  <si>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</si>
  <si>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</si>
  <si>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</si>
  <si>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</si>
  <si>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</si>
  <si>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</si>
  <si>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</si>
  <si>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</si>
  <si>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</si>
  <si>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</si>
  <si>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</si>
  <si>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</si>
  <si>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</si>
  <si>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</si>
  <si>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</si>
  <si>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</si>
  <si>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</si>
  <si>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</si>
  <si>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</si>
  <si>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</si>
  <si>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</si>
  <si>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</si>
  <si>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</si>
  <si>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</si>
  <si>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</si>
  <si>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</si>
  <si>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</si>
  <si>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</si>
  <si>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</si>
  <si>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</si>
  <si>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</si>
  <si>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</si>
  <si>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</si>
  <si>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</si>
  <si>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</si>
  <si>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</si>
  <si>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</si>
  <si>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</si>
  <si>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</si>
  <si>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</si>
  <si>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</si>
  <si>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</si>
  <si>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</si>
  <si>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</si>
  <si>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</si>
  <si>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</si>
  <si>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</si>
  <si>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</si>
  <si>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</si>
  <si>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</si>
  <si>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</si>
  <si>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</si>
  <si>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</si>
  <si>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</si>
  <si>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</si>
  <si>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</si>
  <si>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</si>
  <si>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</si>
  <si>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</si>
  <si>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</si>
  <si>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</si>
  <si>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</si>
  <si>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</si>
  <si>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</si>
  <si>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</si>
  <si>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</si>
  <si>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</si>
  <si>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</si>
  <si>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</si>
  <si>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</si>
  <si>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</si>
  <si>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</si>
  <si>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</si>
  <si>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</si>
  <si>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</si>
  <si>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</si>
  <si>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</si>
  <si>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</si>
  <si>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</si>
  <si>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</si>
  <si>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</si>
  <si>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</si>
  <si>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</si>
  <si>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</si>
  <si>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</si>
  <si>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</si>
  <si>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</si>
  <si>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</si>
  <si>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</si>
  <si>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</si>
  <si>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</si>
  <si>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</si>
  <si>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</si>
  <si>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</si>
  <si>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</si>
  <si>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</si>
  <si>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</si>
  <si>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</si>
  <si>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</si>
  <si>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</si>
  <si>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</si>
  <si>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</si>
  <si>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</si>
  <si>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</si>
  <si>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</si>
  <si>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</si>
  <si>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</si>
  <si>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</si>
  <si>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</si>
  <si>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</si>
  <si>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</si>
  <si>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</si>
  <si>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</si>
  <si>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</si>
  <si>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</si>
  <si>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</si>
  <si>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</si>
  <si>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</si>
  <si>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</si>
  <si>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</si>
  <si>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</si>
  <si>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</si>
  <si>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</si>
  <si>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</si>
  <si>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</si>
  <si>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</si>
  <si>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</si>
  <si>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</si>
  <si>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</si>
  <si>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</si>
  <si>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</si>
  <si>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</si>
  <si>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</si>
  <si>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</si>
  <si>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</si>
  <si>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</si>
  <si>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</si>
  <si>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</si>
  <si>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</si>
  <si>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</si>
  <si>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</si>
  <si>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</si>
  <si>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</si>
  <si>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</si>
  <si>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</si>
  <si>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</si>
  <si>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</si>
  <si>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</si>
  <si>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</si>
  <si>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</si>
  <si>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</si>
  <si>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</si>
  <si>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</si>
  <si>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</si>
  <si>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</si>
  <si>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</si>
  <si>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</si>
  <si>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</si>
  <si>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</si>
  <si>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</si>
  <si>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</si>
  <si>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</si>
  <si>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</si>
  <si>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</si>
  <si>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</si>
  <si>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</si>
  <si>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</si>
  <si>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</si>
  <si>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</si>
  <si>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</si>
  <si>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</si>
  <si>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</si>
  <si>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</si>
  <si>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</si>
  <si>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</si>
  <si>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</si>
  <si>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</si>
  <si>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</si>
  <si>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</si>
  <si>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</si>
  <si>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</si>
  <si>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</si>
  <si>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</si>
  <si>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</si>
  <si>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</si>
  <si>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</si>
  <si>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</si>
  <si>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</si>
  <si>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</si>
  <si>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</si>
  <si>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</si>
  <si>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</si>
  <si>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</si>
  <si>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</si>
  <si>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</si>
  <si>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</si>
  <si>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</si>
  <si>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</si>
  <si>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</si>
  <si>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</si>
  <si>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</si>
  <si>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</si>
  <si>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</si>
  <si>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</si>
  <si>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</si>
  <si>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</si>
  <si>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</si>
  <si>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</si>
  <si>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</si>
  <si>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</si>
  <si>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</si>
  <si>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</si>
  <si>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</si>
  <si>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</si>
  <si>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</si>
  <si>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</si>
  <si>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</si>
  <si>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</si>
  <si>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</si>
  <si>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</si>
  <si>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</si>
  <si>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</si>
  <si>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</si>
  <si>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</si>
  <si>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</si>
  <si>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</si>
  <si>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</si>
  <si>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</si>
  <si>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</si>
  <si>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</si>
  <si>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</si>
  <si>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</si>
  <si>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</si>
  <si>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</si>
  <si>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</si>
  <si>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</si>
  <si>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</si>
  <si>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</si>
  <si>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</si>
  <si>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</si>
  <si>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</si>
  <si>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</si>
  <si>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</si>
  <si>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</si>
  <si>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</si>
  <si>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</si>
  <si>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</si>
  <si>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</si>
  <si>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</si>
  <si>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</si>
  <si>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</si>
  <si>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</si>
  <si>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</si>
  <si>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</si>
  <si>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</si>
  <si>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</si>
  <si>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</si>
  <si>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</si>
  <si>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</si>
  <si>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</si>
  <si>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</si>
  <si>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</si>
  <si>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</si>
  <si>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</si>
  <si>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</si>
  <si>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</si>
  <si>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</si>
  <si>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</si>
  <si>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</si>
  <si>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</si>
  <si>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</si>
  <si>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</si>
  <si>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</si>
  <si>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</si>
  <si>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</si>
  <si>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</si>
  <si>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</si>
  <si>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</si>
  <si>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</si>
  <si>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</si>
  <si>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</si>
  <si>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</si>
  <si>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</si>
  <si>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</si>
  <si>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</si>
  <si>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</si>
  <si>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</si>
  <si>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</si>
  <si>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</si>
  <si>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</si>
  <si>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</si>
  <si>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</si>
  <si>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</si>
  <si>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</si>
  <si>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</si>
  <si>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</si>
  <si>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</si>
  <si>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</si>
  <si>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</si>
  <si>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</si>
  <si>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</si>
  <si>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</si>
  <si>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</si>
  <si>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</si>
  <si>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</si>
  <si>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</si>
  <si>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</si>
  <si>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</si>
  <si>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</si>
  <si>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</si>
  <si>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</si>
  <si>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</si>
  <si>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</si>
  <si>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</si>
  <si>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</si>
  <si>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</si>
  <si>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</si>
  <si>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</si>
  <si>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</si>
  <si>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</si>
  <si>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</si>
  <si>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</si>
  <si>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</si>
  <si>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</si>
  <si>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</si>
  <si>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</si>
  <si>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</si>
  <si>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</si>
  <si>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</si>
  <si>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</si>
  <si>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</si>
  <si>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</si>
  <si>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</si>
  <si>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</si>
  <si>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</si>
  <si>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</si>
  <si>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</si>
  <si>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</si>
  <si>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</si>
  <si>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</si>
  <si>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</si>
  <si>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</si>
  <si>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</si>
  <si>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</si>
  <si>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</si>
  <si>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</si>
  <si>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</si>
  <si>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</si>
  <si>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</si>
  <si>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</si>
  <si>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</si>
  <si>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</si>
  <si>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</si>
  <si>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</si>
  <si>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</si>
  <si>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</si>
  <si>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</si>
  <si>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</si>
  <si>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</si>
  <si>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</si>
  <si>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</si>
  <si>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</si>
  <si>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</si>
  <si>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</si>
  <si>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</si>
  <si>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</si>
  <si>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</si>
  <si>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</si>
  <si>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</si>
  <si>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</si>
  <si>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</si>
  <si>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</si>
  <si>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</si>
  <si>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</si>
  <si>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</si>
  <si>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</si>
  <si>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</si>
  <si>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</si>
  <si>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</si>
  <si>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</si>
  <si>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</si>
  <si>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</si>
  <si>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</si>
  <si>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</si>
  <si>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</si>
  <si>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</si>
  <si>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</si>
  <si>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</si>
  <si>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</si>
  <si>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</si>
  <si>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</si>
  <si>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</si>
  <si>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</si>
  <si>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</si>
  <si>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</si>
  <si>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</si>
  <si>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</si>
  <si>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</si>
  <si>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</si>
  <si>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</si>
  <si>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</si>
  <si>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</si>
  <si>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</si>
  <si>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</si>
  <si>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</si>
  <si>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</si>
  <si>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</si>
  <si>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</si>
  <si>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</si>
  <si>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</si>
  <si>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</si>
  <si>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</si>
  <si>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</si>
  <si>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</si>
  <si>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</si>
  <si>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</si>
  <si>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</si>
  <si>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</si>
  <si>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</si>
  <si>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</si>
  <si>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</si>
  <si>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</si>
  <si>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</si>
  <si>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</si>
  <si>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</si>
  <si>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</si>
  <si>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</si>
  <si>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</si>
  <si>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</si>
  <si>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</si>
  <si>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</si>
  <si>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</si>
  <si>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</si>
  <si>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</si>
  <si>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</si>
  <si>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</si>
  <si>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</si>
  <si>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</si>
  <si>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</si>
  <si>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</si>
  <si>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</si>
  <si>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</si>
  <si>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</si>
  <si>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</si>
  <si>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</si>
  <si>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</si>
  <si>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</si>
  <si>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</si>
  <si>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</si>
  <si>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</si>
  <si>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</si>
  <si>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</si>
  <si>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</si>
  <si>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</si>
  <si>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</si>
  <si>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</si>
  <si>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</si>
  <si>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</si>
  <si>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</si>
  <si>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</si>
  <si>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</si>
  <si>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</si>
  <si>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</si>
  <si>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</si>
  <si>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</si>
  <si>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</si>
  <si>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</si>
  <si>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</si>
  <si>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</si>
  <si>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</si>
  <si>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</si>
  <si>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</si>
  <si>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</si>
  <si>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</si>
  <si>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</si>
  <si>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</si>
  <si>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</si>
  <si>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</si>
  <si>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</si>
  <si>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</si>
  <si>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</si>
  <si>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</si>
  <si>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</si>
  <si>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</si>
  <si>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</si>
  <si>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</si>
  <si>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</si>
  <si>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</si>
  <si>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</si>
  <si>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</si>
  <si>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</si>
  <si>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</si>
  <si>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</si>
  <si>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</si>
  <si>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</si>
  <si>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</si>
  <si>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</si>
  <si>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</si>
  <si>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</si>
  <si>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</si>
  <si>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</si>
  <si>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</si>
  <si>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</si>
  <si>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</si>
  <si>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</si>
  <si>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</si>
  <si>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</si>
  <si>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</si>
  <si>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</si>
  <si>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</si>
  <si>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</si>
  <si>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</si>
  <si>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</si>
  <si>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</si>
  <si>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</si>
  <si>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</si>
  <si>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</si>
  <si>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</si>
  <si>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</si>
  <si>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</si>
  <si>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</si>
  <si>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</si>
  <si>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</si>
  <si>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</si>
  <si>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</si>
  <si>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</si>
  <si>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</si>
  <si>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</si>
  <si>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</si>
  <si>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</si>
  <si>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PHASE1_MIN - channel 1 minimum value</t>
  </si>
  <si>
    <t>PHASE1_MAX - channel 1 maximum value</t>
  </si>
  <si>
    <t>PHASE2_MIN - channel 2 minimum value</t>
  </si>
  <si>
    <t>PHASE2_MAX - channel 2 maximum value</t>
  </si>
  <si>
    <t>PHASE3_MIN - channel 3 minimum value</t>
  </si>
  <si>
    <t>PHASE3_MAX - channel 3 maximum value</t>
  </si>
  <si>
    <t>PHASE4_MIN - channel 4 minimum value</t>
  </si>
  <si>
    <t>PHASE4_MAX - channel 4 maximum value</t>
  </si>
  <si>
    <t>PHASE1 - channel 1 set power up state</t>
  </si>
  <si>
    <t>PHASE1 - channel 1 last saved in eeprom state</t>
  </si>
  <si>
    <t>PHASE2 - channel 2 set power up state</t>
  </si>
  <si>
    <t>PHASE2 - channel 2 last saved in eeprom state</t>
  </si>
  <si>
    <t>PHASE3 - channel 3 set power up state</t>
  </si>
  <si>
    <t>PHASE3 - channel 3 last saved in eeprom state</t>
  </si>
  <si>
    <t>PHASE4 - channel 4 set power up state</t>
  </si>
  <si>
    <t>PHASE4 - channel 4 last saved in eeprom state</t>
  </si>
  <si>
    <t>Bits&lt;0:3&gt; - power up source (channel 1 - channel 4), posiible values: '1' - power up from last saved, '0' - from set power up values</t>
  </si>
  <si>
    <t>Bits&lt;4:7&gt; - state memory  (channel 1 - channel 4);  possible values: '1' - channel value sets to previous state when turning channel on, '0' - no memory of last state; (works with START &amp; TOGGLE instructions)</t>
  </si>
  <si>
    <t>TIME1 - channel 1 dimming time from minimum to maximum, value 1-255 (1s-256s)</t>
  </si>
  <si>
    <t>TIME2 - channel 2 dimming time from minimum to maximum, value 1-255 (1s-256s)</t>
  </si>
  <si>
    <t>TIME3 - channel 3 dimming time from minimum to maximum, value 1-255 (1s-256s)</t>
  </si>
  <si>
    <t>TIME4 - channel 4 dimming time from minimum to maximum, value 1-255 (1s-256s)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</si>
  <si>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</si>
  <si>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</si>
  <si>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</si>
  <si>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</si>
  <si>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</si>
  <si>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</si>
  <si>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</si>
  <si>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</si>
  <si>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Instruction working registers</t>
  </si>
  <si>
    <t>Interrupts shadow registers</t>
  </si>
  <si>
    <t>TIMER0_1000ms</t>
  </si>
  <si>
    <t>TIMER2_20ms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</si>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</sst>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textRotation="90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8" borderId="6" xfId="0" applyFont="1" applyFill="1" applyBorder="1" applyAlignment="1">
      <alignment horizontal="left" vertical="top"/>
    </xf>
    <xf numFmtId="0" fontId="1" fillId="8" borderId="8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" fillId="11" borderId="3" xfId="0" applyFont="1" applyFill="1" applyBorder="1" applyAlignment="1"/>
    <xf numFmtId="0" fontId="26" fillId="0" borderId="1" xfId="0" applyFont="1" applyFill="1" applyBorder="1" applyAlignment="1">
      <alignment horizontal="center"/>
    </xf>
    <xf numFmtId="0" fontId="27" fillId="0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202112000"/>
        <c:axId val="184120448"/>
      </c:lineChart>
      <c:catAx>
        <c:axId val="202112000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20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12044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11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37438336"/>
        <c:axId val="137440256"/>
      </c:lineChart>
      <c:catAx>
        <c:axId val="137438336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402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3744025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38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52160"/>
        <c:axId val="137466624"/>
      </c:barChart>
      <c:catAx>
        <c:axId val="13745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66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7466624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52160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44224"/>
        <c:axId val="137846144"/>
      </c:barChart>
      <c:catAx>
        <c:axId val="1378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46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7846144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44224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87104"/>
        <c:axId val="137893376"/>
      </c:barChart>
      <c:catAx>
        <c:axId val="13788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7893376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87104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06432"/>
        <c:axId val="137929088"/>
      </c:barChart>
      <c:catAx>
        <c:axId val="1379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290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7929088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06432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1" t="s">
        <v>960</v>
      </c>
      <c r="C2" s="40"/>
      <c r="D2" s="113" t="s">
        <v>953</v>
      </c>
      <c r="E2" s="40"/>
      <c r="F2" s="41"/>
      <c r="H2" s="14" t="s">
        <v>264</v>
      </c>
      <c r="I2" s="112" t="s">
        <v>267</v>
      </c>
      <c r="J2" s="1" t="s">
        <v>0</v>
      </c>
    </row>
    <row r="3" spans="2:13" ht="9.9499999999999993" customHeight="1" x14ac:dyDescent="0.2">
      <c r="B3" s="121"/>
      <c r="C3" s="40"/>
      <c r="D3" s="114"/>
      <c r="E3" s="40"/>
      <c r="F3" s="41"/>
      <c r="H3" s="15" t="s">
        <v>268</v>
      </c>
      <c r="I3" s="112"/>
      <c r="J3" s="1" t="s">
        <v>265</v>
      </c>
    </row>
    <row r="4" spans="2:13" ht="9.9499999999999993" customHeight="1" x14ac:dyDescent="0.2">
      <c r="B4" s="121"/>
      <c r="C4" s="40"/>
      <c r="D4" s="114"/>
      <c r="E4" s="40"/>
      <c r="F4" s="41"/>
      <c r="H4" s="15" t="s">
        <v>269</v>
      </c>
      <c r="I4" s="112"/>
      <c r="J4" s="1" t="s">
        <v>266</v>
      </c>
    </row>
    <row r="5" spans="2:13" ht="9.9499999999999993" customHeight="1" x14ac:dyDescent="0.2">
      <c r="B5" s="121"/>
      <c r="C5" s="40"/>
      <c r="D5" s="114"/>
      <c r="E5" s="40"/>
      <c r="F5" s="41"/>
      <c r="H5" s="15"/>
      <c r="I5" s="112"/>
      <c r="M5" s="28"/>
    </row>
    <row r="6" spans="2:13" ht="9.9499999999999993" customHeight="1" x14ac:dyDescent="0.2">
      <c r="B6" s="121"/>
      <c r="C6" s="40"/>
      <c r="D6" s="114"/>
      <c r="E6" s="40"/>
      <c r="F6" s="41"/>
      <c r="H6" s="15"/>
      <c r="I6" s="112"/>
      <c r="M6" s="28"/>
    </row>
    <row r="7" spans="2:13" ht="9.9499999999999993" customHeight="1" x14ac:dyDescent="0.2">
      <c r="B7" s="121"/>
      <c r="C7" s="40"/>
      <c r="D7" s="114"/>
      <c r="E7" s="40"/>
      <c r="F7" s="41"/>
      <c r="H7" s="27"/>
      <c r="I7" s="112"/>
      <c r="J7" s="1" t="s">
        <v>328</v>
      </c>
      <c r="M7" s="29"/>
    </row>
    <row r="8" spans="2:13" ht="9.9499999999999993" customHeight="1" x14ac:dyDescent="0.2">
      <c r="B8" s="121"/>
      <c r="C8" s="40"/>
      <c r="D8" s="114"/>
      <c r="E8" s="40"/>
      <c r="F8" s="41"/>
      <c r="H8" s="14" t="s">
        <v>325</v>
      </c>
      <c r="I8" s="119" t="s">
        <v>957</v>
      </c>
      <c r="J8" s="1" t="s">
        <v>329</v>
      </c>
      <c r="M8" s="29"/>
    </row>
    <row r="9" spans="2:13" ht="9.9499999999999993" customHeight="1" x14ac:dyDescent="0.2">
      <c r="B9" s="121"/>
      <c r="C9" s="40"/>
      <c r="D9" s="114"/>
      <c r="E9" s="40"/>
      <c r="F9" s="41"/>
      <c r="H9" s="15" t="s">
        <v>326</v>
      </c>
      <c r="I9" s="119"/>
      <c r="J9" s="1" t="s">
        <v>330</v>
      </c>
      <c r="M9" s="29"/>
    </row>
    <row r="10" spans="2:13" ht="9.9499999999999993" customHeight="1" x14ac:dyDescent="0.2">
      <c r="B10" s="121"/>
      <c r="C10" s="40"/>
      <c r="D10" s="114"/>
      <c r="E10" s="40"/>
      <c r="F10" s="41"/>
      <c r="H10" s="15" t="s">
        <v>270</v>
      </c>
      <c r="I10" s="119"/>
      <c r="J10" s="1" t="s">
        <v>331</v>
      </c>
      <c r="M10" s="29"/>
    </row>
    <row r="11" spans="2:13" ht="9.9499999999999993" customHeight="1" x14ac:dyDescent="0.2">
      <c r="B11" s="121"/>
      <c r="C11" s="40"/>
      <c r="D11" s="114"/>
      <c r="E11" s="40"/>
      <c r="F11" s="41"/>
      <c r="H11" s="15" t="s">
        <v>271</v>
      </c>
      <c r="I11" s="119"/>
      <c r="J11" s="1" t="s">
        <v>332</v>
      </c>
      <c r="M11" s="29"/>
    </row>
    <row r="12" spans="2:13" ht="9.9499999999999993" customHeight="1" x14ac:dyDescent="0.2">
      <c r="B12" s="121"/>
      <c r="C12" s="40"/>
      <c r="D12" s="114"/>
      <c r="E12" s="40"/>
      <c r="F12" s="41"/>
      <c r="H12" s="15" t="s">
        <v>272</v>
      </c>
      <c r="I12" s="119"/>
      <c r="J12" s="1" t="s">
        <v>333</v>
      </c>
      <c r="M12" s="29"/>
    </row>
    <row r="13" spans="2:13" ht="9.9499999999999993" customHeight="1" x14ac:dyDescent="0.2">
      <c r="B13" s="121"/>
      <c r="C13" s="40"/>
      <c r="D13" s="114"/>
      <c r="E13" s="40"/>
      <c r="F13" s="41"/>
      <c r="H13" s="15" t="s">
        <v>327</v>
      </c>
      <c r="I13" s="119"/>
      <c r="J13" s="1" t="s">
        <v>334</v>
      </c>
      <c r="M13" s="29"/>
    </row>
    <row r="14" spans="2:13" ht="9.9499999999999993" customHeight="1" x14ac:dyDescent="0.2">
      <c r="B14" s="121"/>
      <c r="C14" s="40"/>
      <c r="D14" s="114"/>
      <c r="E14" s="40"/>
      <c r="F14" s="41"/>
      <c r="H14" s="16"/>
      <c r="I14" s="119"/>
      <c r="M14" s="28"/>
    </row>
    <row r="15" spans="2:13" ht="9.9499999999999993" customHeight="1" x14ac:dyDescent="0.2">
      <c r="B15" s="121"/>
      <c r="C15" s="40"/>
      <c r="D15" s="114"/>
      <c r="E15" s="40"/>
      <c r="F15" s="41"/>
      <c r="H15" s="15"/>
      <c r="I15" s="119"/>
      <c r="M15" s="28"/>
    </row>
    <row r="16" spans="2:13" ht="9.9499999999999993" customHeight="1" x14ac:dyDescent="0.2">
      <c r="B16" s="121"/>
      <c r="C16" s="40"/>
      <c r="D16" s="114"/>
      <c r="E16" s="40"/>
      <c r="F16" s="41"/>
      <c r="H16" s="15"/>
      <c r="I16" s="119"/>
      <c r="M16" s="28"/>
    </row>
    <row r="17" spans="2:13" ht="9.9499999999999993" customHeight="1" x14ac:dyDescent="0.2">
      <c r="B17" s="121"/>
      <c r="C17" s="40"/>
      <c r="D17" s="114"/>
      <c r="E17" s="40"/>
      <c r="F17" s="41"/>
      <c r="H17" s="17"/>
      <c r="I17" s="119"/>
      <c r="J17" s="1" t="s">
        <v>259</v>
      </c>
      <c r="M17" s="28"/>
    </row>
    <row r="18" spans="2:13" ht="9.9499999999999993" customHeight="1" x14ac:dyDescent="0.2">
      <c r="B18" s="121"/>
      <c r="C18" s="40"/>
      <c r="D18" s="114"/>
      <c r="E18" s="40"/>
      <c r="F18" s="41"/>
      <c r="H18" s="15"/>
      <c r="I18" s="112" t="s">
        <v>956</v>
      </c>
      <c r="J18" s="1" t="s">
        <v>260</v>
      </c>
    </row>
    <row r="19" spans="2:13" ht="9.9499999999999993" customHeight="1" x14ac:dyDescent="0.2">
      <c r="B19" s="121"/>
      <c r="C19" s="40"/>
      <c r="D19" s="114"/>
      <c r="E19" s="40"/>
      <c r="F19" s="41"/>
      <c r="H19" s="15"/>
      <c r="I19" s="112"/>
    </row>
    <row r="20" spans="2:13" ht="9.9499999999999993" customHeight="1" x14ac:dyDescent="0.2">
      <c r="B20" s="121"/>
      <c r="C20" s="40"/>
      <c r="D20" s="114"/>
      <c r="E20" s="40"/>
      <c r="F20" s="41"/>
      <c r="H20" s="15"/>
      <c r="I20" s="112"/>
    </row>
    <row r="21" spans="2:13" ht="9.9499999999999993" customHeight="1" x14ac:dyDescent="0.2">
      <c r="B21" s="121"/>
      <c r="C21" s="40"/>
      <c r="D21" s="114"/>
      <c r="E21" s="40"/>
      <c r="F21" s="41"/>
      <c r="H21" s="15"/>
      <c r="I21" s="112"/>
    </row>
    <row r="22" spans="2:13" ht="9.9499999999999993" customHeight="1" x14ac:dyDescent="0.2">
      <c r="B22" s="121"/>
      <c r="C22" s="40"/>
      <c r="D22" s="114"/>
      <c r="E22" s="40"/>
      <c r="F22" s="41"/>
      <c r="H22" s="15"/>
      <c r="I22" s="112"/>
    </row>
    <row r="23" spans="2:13" ht="9.9499999999999993" customHeight="1" x14ac:dyDescent="0.2">
      <c r="B23" s="121"/>
      <c r="C23" s="40"/>
      <c r="D23" s="114"/>
      <c r="E23" s="40"/>
      <c r="F23" s="41"/>
      <c r="H23" s="15"/>
      <c r="I23" s="112"/>
    </row>
    <row r="24" spans="2:13" ht="9.9499999999999993" customHeight="1" x14ac:dyDescent="0.2">
      <c r="B24" s="121"/>
      <c r="C24" s="40"/>
      <c r="D24" s="114"/>
      <c r="E24" s="40"/>
      <c r="F24" s="41"/>
      <c r="H24" s="15"/>
      <c r="I24" s="112"/>
    </row>
    <row r="25" spans="2:13" ht="9.9499999999999993" customHeight="1" x14ac:dyDescent="0.2">
      <c r="B25" s="121"/>
      <c r="C25" s="40"/>
      <c r="D25" s="114"/>
      <c r="E25" s="40"/>
      <c r="F25" s="41"/>
      <c r="H25" s="15"/>
      <c r="I25" s="112"/>
    </row>
    <row r="26" spans="2:13" ht="9.9499999999999993" customHeight="1" x14ac:dyDescent="0.2">
      <c r="B26" s="121"/>
      <c r="C26" s="40"/>
      <c r="D26" s="114"/>
      <c r="E26" s="40"/>
      <c r="F26" s="41"/>
      <c r="H26" s="15"/>
      <c r="I26" s="112"/>
    </row>
    <row r="27" spans="2:13" ht="9.9499999999999993" customHeight="1" x14ac:dyDescent="0.2">
      <c r="B27" s="121"/>
      <c r="C27" s="40"/>
      <c r="D27" s="114"/>
      <c r="E27" s="40"/>
      <c r="F27" s="41"/>
      <c r="H27" s="17"/>
      <c r="I27" s="112"/>
      <c r="J27" s="1" t="s">
        <v>247</v>
      </c>
    </row>
    <row r="28" spans="2:13" ht="9.9499999999999993" customHeight="1" x14ac:dyDescent="0.2">
      <c r="B28" s="121"/>
      <c r="C28" s="40"/>
      <c r="D28" s="114"/>
      <c r="E28" s="40"/>
      <c r="F28" s="113" t="s">
        <v>892</v>
      </c>
      <c r="H28" s="116" t="s">
        <v>892</v>
      </c>
      <c r="I28" s="112" t="s">
        <v>955</v>
      </c>
      <c r="J28" s="1" t="s">
        <v>248</v>
      </c>
    </row>
    <row r="29" spans="2:13" ht="9.9499999999999993" customHeight="1" x14ac:dyDescent="0.2">
      <c r="B29" s="121"/>
      <c r="C29" s="40"/>
      <c r="D29" s="114"/>
      <c r="E29" s="40"/>
      <c r="F29" s="114"/>
      <c r="H29" s="117"/>
      <c r="I29" s="112"/>
    </row>
    <row r="30" spans="2:13" ht="9.9499999999999993" customHeight="1" x14ac:dyDescent="0.2">
      <c r="B30" s="121"/>
      <c r="C30" s="40"/>
      <c r="D30" s="114"/>
      <c r="E30" s="40"/>
      <c r="F30" s="114"/>
      <c r="H30" s="117"/>
      <c r="I30" s="112"/>
    </row>
    <row r="31" spans="2:13" ht="9.9499999999999993" customHeight="1" x14ac:dyDescent="0.2">
      <c r="B31" s="121"/>
      <c r="C31" s="40"/>
      <c r="D31" s="114"/>
      <c r="E31" s="40"/>
      <c r="F31" s="114"/>
      <c r="H31" s="117"/>
      <c r="I31" s="112"/>
    </row>
    <row r="32" spans="2:13" ht="9.9499999999999993" customHeight="1" x14ac:dyDescent="0.2">
      <c r="B32" s="121"/>
      <c r="C32" s="40"/>
      <c r="D32" s="114"/>
      <c r="E32" s="40"/>
      <c r="F32" s="114"/>
      <c r="H32" s="117"/>
      <c r="I32" s="112"/>
    </row>
    <row r="33" spans="2:10" ht="9.9499999999999993" customHeight="1" x14ac:dyDescent="0.2">
      <c r="B33" s="121"/>
      <c r="C33" s="40"/>
      <c r="D33" s="114"/>
      <c r="E33" s="40"/>
      <c r="F33" s="114"/>
      <c r="H33" s="117"/>
      <c r="I33" s="112"/>
    </row>
    <row r="34" spans="2:10" ht="9.9499999999999993" customHeight="1" x14ac:dyDescent="0.2">
      <c r="B34" s="121"/>
      <c r="C34" s="40"/>
      <c r="D34" s="114"/>
      <c r="E34" s="40"/>
      <c r="F34" s="114"/>
      <c r="H34" s="117"/>
      <c r="I34" s="112"/>
    </row>
    <row r="35" spans="2:10" ht="9.9499999999999993" customHeight="1" x14ac:dyDescent="0.2">
      <c r="B35" s="121"/>
      <c r="C35" s="40"/>
      <c r="D35" s="114"/>
      <c r="E35" s="40"/>
      <c r="F35" s="114"/>
      <c r="H35" s="117"/>
      <c r="I35" s="112"/>
    </row>
    <row r="36" spans="2:10" ht="9.9499999999999993" customHeight="1" x14ac:dyDescent="0.2">
      <c r="B36" s="121"/>
      <c r="C36" s="40"/>
      <c r="D36" s="114"/>
      <c r="E36" s="40"/>
      <c r="F36" s="114"/>
      <c r="H36" s="117"/>
      <c r="I36" s="112"/>
    </row>
    <row r="37" spans="2:10" ht="9.9499999999999993" customHeight="1" x14ac:dyDescent="0.2">
      <c r="B37" s="121"/>
      <c r="C37" s="40"/>
      <c r="D37" s="114"/>
      <c r="E37" s="40"/>
      <c r="F37" s="114"/>
      <c r="H37" s="118"/>
      <c r="I37" s="112"/>
      <c r="J37" s="1" t="s">
        <v>527</v>
      </c>
    </row>
    <row r="38" spans="2:10" ht="9.9499999999999993" customHeight="1" x14ac:dyDescent="0.2">
      <c r="B38" s="121"/>
      <c r="C38" s="40"/>
      <c r="D38" s="114"/>
      <c r="E38" s="40"/>
      <c r="F38" s="114"/>
      <c r="H38" s="116" t="s">
        <v>892</v>
      </c>
      <c r="I38" s="119" t="s">
        <v>954</v>
      </c>
      <c r="J38" s="1" t="s">
        <v>528</v>
      </c>
    </row>
    <row r="39" spans="2:10" ht="9.9499999999999993" customHeight="1" x14ac:dyDescent="0.2">
      <c r="B39" s="121"/>
      <c r="C39" s="40"/>
      <c r="D39" s="114"/>
      <c r="E39" s="40"/>
      <c r="F39" s="114"/>
      <c r="H39" s="117"/>
      <c r="I39" s="119"/>
    </row>
    <row r="40" spans="2:10" ht="9.9499999999999993" customHeight="1" x14ac:dyDescent="0.2">
      <c r="B40" s="121"/>
      <c r="C40" s="40"/>
      <c r="D40" s="114"/>
      <c r="E40" s="40"/>
      <c r="F40" s="114"/>
      <c r="H40" s="117"/>
      <c r="I40" s="119"/>
    </row>
    <row r="41" spans="2:10" ht="9.9499999999999993" customHeight="1" x14ac:dyDescent="0.2">
      <c r="B41" s="121"/>
      <c r="C41" s="40"/>
      <c r="D41" s="114"/>
      <c r="E41" s="40"/>
      <c r="F41" s="114"/>
      <c r="H41" s="117"/>
      <c r="I41" s="119"/>
    </row>
    <row r="42" spans="2:10" ht="9.9499999999999993" customHeight="1" x14ac:dyDescent="0.2">
      <c r="B42" s="121"/>
      <c r="C42" s="40"/>
      <c r="D42" s="114"/>
      <c r="E42" s="40"/>
      <c r="F42" s="114"/>
      <c r="H42" s="117"/>
      <c r="I42" s="119"/>
    </row>
    <row r="43" spans="2:10" ht="9.9499999999999993" customHeight="1" x14ac:dyDescent="0.2">
      <c r="B43" s="121"/>
      <c r="C43" s="40"/>
      <c r="D43" s="114"/>
      <c r="E43" s="40"/>
      <c r="F43" s="114"/>
      <c r="H43" s="117"/>
      <c r="I43" s="119"/>
    </row>
    <row r="44" spans="2:10" ht="9.9499999999999993" customHeight="1" x14ac:dyDescent="0.2">
      <c r="B44" s="121"/>
      <c r="C44" s="40"/>
      <c r="D44" s="114"/>
      <c r="E44" s="40"/>
      <c r="F44" s="114"/>
      <c r="H44" s="117"/>
      <c r="I44" s="119"/>
    </row>
    <row r="45" spans="2:10" ht="9.9499999999999993" customHeight="1" x14ac:dyDescent="0.2">
      <c r="B45" s="121"/>
      <c r="C45" s="40"/>
      <c r="D45" s="114"/>
      <c r="E45" s="40"/>
      <c r="F45" s="114"/>
      <c r="H45" s="117"/>
      <c r="I45" s="119"/>
    </row>
    <row r="46" spans="2:10" ht="9.9499999999999993" customHeight="1" x14ac:dyDescent="0.2">
      <c r="B46" s="121"/>
      <c r="C46" s="40"/>
      <c r="D46" s="114"/>
      <c r="E46" s="40"/>
      <c r="F46" s="114"/>
      <c r="H46" s="117"/>
      <c r="I46" s="119"/>
    </row>
    <row r="47" spans="2:10" ht="9.9499999999999993" customHeight="1" x14ac:dyDescent="0.2">
      <c r="B47" s="121"/>
      <c r="C47" s="40"/>
      <c r="D47" s="115"/>
      <c r="E47" s="40"/>
      <c r="F47" s="115"/>
      <c r="H47" s="118"/>
      <c r="I47" s="119"/>
      <c r="J47" s="1" t="s">
        <v>529</v>
      </c>
    </row>
    <row r="48" spans="2:10" ht="9.9499999999999993" customHeight="1" x14ac:dyDescent="0.2">
      <c r="B48" s="121"/>
      <c r="C48" s="40"/>
      <c r="D48" s="9"/>
      <c r="E48" s="9"/>
      <c r="F48" s="41"/>
      <c r="H48" s="120" t="s">
        <v>274</v>
      </c>
      <c r="I48" s="120"/>
      <c r="J48" s="1" t="s">
        <v>530</v>
      </c>
    </row>
    <row r="49" spans="2:10" ht="9.9499999999999993" customHeight="1" x14ac:dyDescent="0.2">
      <c r="B49" s="121"/>
      <c r="C49" s="40"/>
      <c r="D49" s="9"/>
      <c r="E49" s="9"/>
      <c r="F49" s="41"/>
      <c r="H49" s="120"/>
      <c r="I49" s="120"/>
      <c r="J49" s="1" t="s">
        <v>276</v>
      </c>
    </row>
    <row r="50" spans="2:10" ht="9.9499999999999993" customHeight="1" x14ac:dyDescent="0.2">
      <c r="B50" s="121"/>
      <c r="C50" s="40"/>
      <c r="D50" s="9"/>
      <c r="E50" s="9"/>
      <c r="F50" s="41"/>
      <c r="H50" s="18" t="s">
        <v>318</v>
      </c>
      <c r="I50" s="123" t="s">
        <v>273</v>
      </c>
      <c r="J50" s="1" t="s">
        <v>261</v>
      </c>
    </row>
    <row r="51" spans="2:10" ht="9.9499999999999993" customHeight="1" x14ac:dyDescent="0.2">
      <c r="B51" s="121"/>
      <c r="C51" s="40"/>
      <c r="D51" s="9"/>
      <c r="E51" s="9"/>
      <c r="F51" s="41"/>
      <c r="H51" s="19" t="s">
        <v>319</v>
      </c>
      <c r="I51" s="124"/>
    </row>
    <row r="52" spans="2:10" ht="9.9499999999999993" customHeight="1" x14ac:dyDescent="0.2">
      <c r="B52" s="121"/>
      <c r="C52" s="40"/>
      <c r="D52" s="9"/>
      <c r="E52" s="9"/>
      <c r="F52" s="41"/>
      <c r="H52" s="19" t="s">
        <v>320</v>
      </c>
      <c r="I52" s="124"/>
    </row>
    <row r="53" spans="2:10" ht="9.9499999999999993" customHeight="1" x14ac:dyDescent="0.2">
      <c r="B53" s="121"/>
      <c r="C53" s="40"/>
      <c r="D53" s="9"/>
      <c r="E53" s="9"/>
      <c r="F53" s="41"/>
      <c r="H53" s="19" t="s">
        <v>777</v>
      </c>
      <c r="I53" s="124"/>
    </row>
    <row r="54" spans="2:10" ht="9.9499999999999993" customHeight="1" x14ac:dyDescent="0.2">
      <c r="B54" s="121"/>
      <c r="C54" s="40"/>
      <c r="D54" s="9"/>
      <c r="E54" s="9"/>
      <c r="F54" s="41"/>
      <c r="H54" s="19" t="s">
        <v>321</v>
      </c>
      <c r="I54" s="124"/>
    </row>
    <row r="55" spans="2:10" ht="9.9499999999999993" customHeight="1" x14ac:dyDescent="0.2">
      <c r="B55" s="121"/>
      <c r="C55" s="40"/>
      <c r="D55" s="9"/>
      <c r="E55" s="9"/>
      <c r="F55" s="41"/>
      <c r="H55" s="19" t="s">
        <v>322</v>
      </c>
      <c r="I55" s="124"/>
    </row>
    <row r="56" spans="2:10" ht="9.9499999999999993" customHeight="1" x14ac:dyDescent="0.2">
      <c r="B56" s="121"/>
      <c r="C56" s="40"/>
      <c r="D56" s="9"/>
      <c r="E56" s="9"/>
      <c r="F56" s="41"/>
      <c r="H56" s="19" t="s">
        <v>323</v>
      </c>
      <c r="I56" s="124"/>
    </row>
    <row r="57" spans="2:10" ht="9.9499999999999993" customHeight="1" x14ac:dyDescent="0.2">
      <c r="B57" s="121"/>
      <c r="C57" s="40"/>
      <c r="D57" s="9"/>
      <c r="E57" s="9"/>
      <c r="F57" s="41"/>
      <c r="H57" s="20" t="s">
        <v>324</v>
      </c>
      <c r="I57" s="125"/>
      <c r="J57" s="1" t="s">
        <v>263</v>
      </c>
    </row>
    <row r="58" spans="2:10" ht="9.9499999999999993" customHeight="1" x14ac:dyDescent="0.2">
      <c r="B58" s="121"/>
      <c r="C58" s="40"/>
      <c r="D58" s="9"/>
      <c r="E58" s="9"/>
      <c r="F58" s="41"/>
      <c r="H58" s="120" t="s">
        <v>274</v>
      </c>
      <c r="I58" s="120"/>
      <c r="J58" s="1" t="s">
        <v>275</v>
      </c>
    </row>
    <row r="59" spans="2:10" ht="9.9499999999999993" customHeight="1" x14ac:dyDescent="0.2">
      <c r="B59" s="121"/>
      <c r="C59" s="40"/>
      <c r="D59" s="9"/>
      <c r="E59" s="9"/>
      <c r="F59" s="41"/>
      <c r="H59" s="120"/>
      <c r="I59" s="120"/>
      <c r="J59" s="1" t="s">
        <v>249</v>
      </c>
    </row>
    <row r="60" spans="2:10" ht="9.9499999999999993" customHeight="1" x14ac:dyDescent="0.2">
      <c r="B60" s="121"/>
      <c r="C60" s="40"/>
      <c r="D60" s="9"/>
      <c r="E60" s="9"/>
      <c r="F60" s="41"/>
      <c r="H60" s="14" t="s">
        <v>531</v>
      </c>
      <c r="I60" s="126" t="s">
        <v>253</v>
      </c>
      <c r="J60" s="1" t="s">
        <v>1</v>
      </c>
    </row>
    <row r="61" spans="2:10" ht="9.9499999999999993" customHeight="1" x14ac:dyDescent="0.2">
      <c r="B61" s="121"/>
      <c r="C61" s="40"/>
      <c r="D61" s="9"/>
      <c r="E61" s="9"/>
      <c r="F61" s="41"/>
      <c r="H61" s="15" t="s">
        <v>277</v>
      </c>
      <c r="I61" s="127"/>
    </row>
    <row r="62" spans="2:10" ht="9.9499999999999993" customHeight="1" x14ac:dyDescent="0.2">
      <c r="B62" s="121"/>
      <c r="C62" s="40"/>
      <c r="D62" s="9"/>
      <c r="E62" s="9"/>
      <c r="F62" s="41"/>
      <c r="H62" s="15" t="s">
        <v>278</v>
      </c>
      <c r="I62" s="127"/>
    </row>
    <row r="63" spans="2:10" ht="9.9499999999999993" customHeight="1" x14ac:dyDescent="0.2">
      <c r="B63" s="121"/>
      <c r="C63" s="40"/>
      <c r="D63" s="9"/>
      <c r="E63" s="9"/>
      <c r="F63" s="41"/>
      <c r="H63" s="15" t="s">
        <v>279</v>
      </c>
      <c r="I63" s="127"/>
    </row>
    <row r="64" spans="2:10" ht="9.9499999999999993" customHeight="1" x14ac:dyDescent="0.2">
      <c r="B64" s="121"/>
      <c r="C64" s="40"/>
      <c r="D64" s="9"/>
      <c r="E64" s="9"/>
      <c r="F64" s="41"/>
      <c r="H64" s="15" t="s">
        <v>532</v>
      </c>
      <c r="I64" s="127"/>
    </row>
    <row r="65" spans="2:10" ht="9.9499999999999993" customHeight="1" x14ac:dyDescent="0.2">
      <c r="B65" s="121"/>
      <c r="C65" s="40"/>
      <c r="D65" s="9"/>
      <c r="E65" s="9"/>
      <c r="F65" s="41"/>
      <c r="H65" s="15" t="s">
        <v>280</v>
      </c>
      <c r="I65" s="127"/>
    </row>
    <row r="66" spans="2:10" ht="9.9499999999999993" customHeight="1" x14ac:dyDescent="0.2">
      <c r="B66" s="121"/>
      <c r="C66" s="40"/>
      <c r="D66" s="9"/>
      <c r="E66" s="9"/>
      <c r="F66" s="41"/>
      <c r="H66" s="15" t="s">
        <v>281</v>
      </c>
      <c r="I66" s="127"/>
    </row>
    <row r="67" spans="2:10" ht="9.9499999999999993" customHeight="1" x14ac:dyDescent="0.2">
      <c r="B67" s="121"/>
      <c r="C67" s="40"/>
      <c r="D67" s="9"/>
      <c r="E67" s="9"/>
      <c r="F67" s="41"/>
      <c r="H67" s="15" t="s">
        <v>282</v>
      </c>
      <c r="I67" s="127"/>
    </row>
    <row r="68" spans="2:10" ht="9.9499999999999993" customHeight="1" x14ac:dyDescent="0.2">
      <c r="B68" s="121"/>
      <c r="C68" s="40"/>
      <c r="D68" s="9"/>
      <c r="E68" s="9"/>
      <c r="F68" s="41"/>
      <c r="H68" s="15" t="s">
        <v>283</v>
      </c>
      <c r="I68" s="127"/>
    </row>
    <row r="69" spans="2:10" ht="9.9499999999999993" customHeight="1" x14ac:dyDescent="0.2">
      <c r="B69" s="121"/>
      <c r="C69" s="40"/>
      <c r="D69" s="9"/>
      <c r="E69" s="9"/>
      <c r="F69" s="41"/>
      <c r="H69" s="15" t="s">
        <v>284</v>
      </c>
      <c r="I69" s="127"/>
    </row>
    <row r="70" spans="2:10" ht="9.9499999999999993" customHeight="1" x14ac:dyDescent="0.2">
      <c r="B70" s="121"/>
      <c r="C70" s="40"/>
      <c r="D70" s="9"/>
      <c r="E70" s="9"/>
      <c r="F70" s="41"/>
      <c r="H70" s="21" t="s">
        <v>285</v>
      </c>
      <c r="I70" s="127"/>
    </row>
    <row r="71" spans="2:10" ht="9.9499999999999993" customHeight="1" x14ac:dyDescent="0.2">
      <c r="B71" s="121"/>
      <c r="C71" s="40"/>
      <c r="D71" s="9"/>
      <c r="E71" s="9"/>
      <c r="F71" s="41"/>
      <c r="H71" s="22" t="s">
        <v>286</v>
      </c>
      <c r="I71" s="128"/>
      <c r="J71" s="1" t="s">
        <v>250</v>
      </c>
    </row>
    <row r="72" spans="2:10" ht="9.9499999999999993" customHeight="1" x14ac:dyDescent="0.2">
      <c r="B72" s="121"/>
      <c r="C72" s="40"/>
      <c r="D72" s="9"/>
      <c r="E72" s="9"/>
      <c r="F72" s="41"/>
      <c r="H72" s="120" t="s">
        <v>274</v>
      </c>
      <c r="I72" s="120"/>
      <c r="J72" s="1" t="s">
        <v>251</v>
      </c>
    </row>
    <row r="73" spans="2:10" ht="9.9499999999999993" customHeight="1" x14ac:dyDescent="0.2">
      <c r="B73" s="121"/>
      <c r="C73" s="40"/>
      <c r="D73" s="9"/>
      <c r="E73" s="9"/>
      <c r="F73" s="41"/>
      <c r="H73" s="120"/>
      <c r="I73" s="120"/>
      <c r="J73" s="1" t="s">
        <v>287</v>
      </c>
    </row>
    <row r="74" spans="2:10" ht="9.9499999999999993" customHeight="1" x14ac:dyDescent="0.2">
      <c r="B74" s="121"/>
      <c r="C74" s="40"/>
      <c r="D74" s="9"/>
      <c r="E74" s="9"/>
      <c r="F74" s="41"/>
      <c r="H74" s="18" t="s">
        <v>289</v>
      </c>
      <c r="I74" s="123" t="s">
        <v>262</v>
      </c>
      <c r="J74" s="1" t="s">
        <v>533</v>
      </c>
    </row>
    <row r="75" spans="2:10" ht="9.9499999999999993" customHeight="1" x14ac:dyDescent="0.2">
      <c r="B75" s="121"/>
      <c r="C75" s="40"/>
      <c r="D75" s="9"/>
      <c r="E75" s="9"/>
      <c r="F75" s="41"/>
      <c r="H75" s="20" t="s">
        <v>288</v>
      </c>
      <c r="I75" s="125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20" t="s">
        <v>274</v>
      </c>
      <c r="I76" s="120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20"/>
      <c r="I77" s="120"/>
      <c r="J77" s="1" t="s">
        <v>959</v>
      </c>
    </row>
    <row r="78" spans="2:10" ht="9.9499999999999993" customHeight="1" x14ac:dyDescent="0.2">
      <c r="B78" s="121" t="s">
        <v>254</v>
      </c>
      <c r="C78" s="40"/>
      <c r="D78" s="9"/>
      <c r="E78" s="9"/>
      <c r="F78" s="41"/>
      <c r="H78" s="122" t="s">
        <v>892</v>
      </c>
      <c r="I78" s="112" t="s">
        <v>961</v>
      </c>
      <c r="J78" s="1" t="s">
        <v>2</v>
      </c>
    </row>
    <row r="79" spans="2:10" ht="9.9499999999999993" customHeight="1" x14ac:dyDescent="0.2">
      <c r="B79" s="121"/>
      <c r="C79" s="40"/>
      <c r="D79" s="9"/>
      <c r="E79" s="9"/>
      <c r="F79" s="41"/>
      <c r="H79" s="122"/>
      <c r="I79" s="112"/>
    </row>
    <row r="80" spans="2:10" ht="9.9499999999999993" customHeight="1" x14ac:dyDescent="0.2">
      <c r="B80" s="121"/>
      <c r="H80" s="122"/>
      <c r="I80" s="112"/>
    </row>
    <row r="81" spans="2:10" ht="9.9499999999999993" customHeight="1" x14ac:dyDescent="0.2">
      <c r="B81" s="121"/>
      <c r="H81" s="122"/>
      <c r="I81" s="112"/>
    </row>
    <row r="82" spans="2:10" ht="9.9499999999999993" customHeight="1" x14ac:dyDescent="0.2">
      <c r="B82" s="121"/>
      <c r="H82" s="122"/>
      <c r="I82" s="112"/>
    </row>
    <row r="83" spans="2:10" ht="9.9499999999999993" customHeight="1" x14ac:dyDescent="0.2">
      <c r="B83" s="121"/>
      <c r="H83" s="122"/>
      <c r="I83" s="112"/>
    </row>
    <row r="84" spans="2:10" ht="9.9499999999999993" customHeight="1" x14ac:dyDescent="0.2">
      <c r="B84" s="121"/>
      <c r="H84" s="122"/>
      <c r="I84" s="112"/>
    </row>
    <row r="85" spans="2:10" ht="9.9499999999999993" customHeight="1" x14ac:dyDescent="0.2">
      <c r="B85" s="121"/>
      <c r="H85" s="122"/>
      <c r="I85" s="112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view="pageBreakPreview" zoomScaleNormal="115" zoomScaleSheetLayoutView="100" workbookViewId="0">
      <pane ySplit="2" topLeftCell="A45" activePane="bottomLeft" state="frozen"/>
      <selection pane="bottomLeft" activeCell="J54" sqref="J54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29" t="s">
        <v>1420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1"/>
      <c r="R5" s="89" t="str">
        <f>DEC2HEX(HEX2DEC("00800F"),6)</f>
        <v>00800F</v>
      </c>
    </row>
    <row r="6" spans="1:19" ht="12.95" customHeight="1" x14ac:dyDescent="0.2">
      <c r="B6" s="132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1:19" ht="12.95" customHeight="1" x14ac:dyDescent="0.2">
      <c r="B7" s="132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4"/>
    </row>
    <row r="8" spans="1:19" ht="12.95" customHeight="1" x14ac:dyDescent="0.2">
      <c r="A8" s="88" t="str">
        <f>DEC2HEX(HEX2DEC(A5)+1008,6)</f>
        <v>0083F0</v>
      </c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7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9" t="s">
        <v>1421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1"/>
      <c r="R9" s="89" t="str">
        <f>DEC2HEX(HEX2DEC(R8)+16,6)</f>
        <v>00840F</v>
      </c>
    </row>
    <row r="10" spans="1:19" ht="12.95" customHeight="1" x14ac:dyDescent="0.2">
      <c r="A10" s="2"/>
      <c r="B10" s="132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4"/>
      <c r="R10" s="2"/>
    </row>
    <row r="11" spans="1:19" ht="12.95" customHeight="1" x14ac:dyDescent="0.2">
      <c r="A11" s="2"/>
      <c r="B11" s="132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4"/>
      <c r="R11" s="2"/>
    </row>
    <row r="12" spans="1:19" ht="12.95" customHeight="1" x14ac:dyDescent="0.2">
      <c r="A12" s="88" t="str">
        <f>DEC2HEX(HEX2DEC(A9)+1008,6)</f>
        <v>0087F0</v>
      </c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7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38" t="s">
        <v>1422</v>
      </c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40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1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3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29" t="s">
        <v>1423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1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5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7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38" t="s">
        <v>1424</v>
      </c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40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1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3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29" t="s">
        <v>1425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1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5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7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38" t="s">
        <v>1426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40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1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3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29" t="s">
        <v>1427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1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5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7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38" t="s">
        <v>1428</v>
      </c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40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1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3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29" t="s">
        <v>1429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1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5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89" t="str">
        <f t="shared" si="1"/>
        <v>0088FF</v>
      </c>
    </row>
    <row r="29" spans="1:19" ht="12.95" customHeight="1" x14ac:dyDescent="0.2">
      <c r="I29" s="144" t="s">
        <v>1411</v>
      </c>
      <c r="J29" s="144"/>
      <c r="R29" s="12"/>
    </row>
    <row r="30" spans="1:19" ht="12.95" customHeight="1" x14ac:dyDescent="0.2">
      <c r="A30" s="8"/>
      <c r="I30" s="145"/>
      <c r="J30" s="145"/>
      <c r="R30" s="12"/>
    </row>
    <row r="31" spans="1:19" ht="12.95" customHeight="1" x14ac:dyDescent="0.2">
      <c r="A31" s="88" t="str">
        <f>DEC2HEX(HEX2DEC(A28)+3824,6)</f>
        <v>0097E0</v>
      </c>
      <c r="B31" s="129" t="s">
        <v>1430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1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5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19" t="s">
        <v>1536</v>
      </c>
    </row>
    <row r="37" spans="1:18" ht="12.95" customHeight="1" x14ac:dyDescent="0.2">
      <c r="A37" s="88" t="str">
        <f>DEC2HEX(HEX2DEC("008400"),6)</f>
        <v>008400</v>
      </c>
      <c r="B37" s="146" t="s">
        <v>1537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8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49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1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46" t="s">
        <v>1538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8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49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1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46" t="s">
        <v>1539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8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49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1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52" t="s">
        <v>274</v>
      </c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4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55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7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55"/>
      <c r="C45" s="156"/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7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55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7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7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55"/>
      <c r="C48" s="156"/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7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55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7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55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7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55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7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58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60"/>
      <c r="R52" s="89" t="str">
        <f t="shared" si="3"/>
        <v>0084FF</v>
      </c>
    </row>
    <row r="56" spans="1:18" ht="12.95" customHeight="1" x14ac:dyDescent="0.2">
      <c r="A56" s="219" t="s">
        <v>1581</v>
      </c>
    </row>
    <row r="57" spans="1:18" ht="12.95" customHeight="1" x14ac:dyDescent="0.2">
      <c r="A57" s="88" t="str">
        <f>DEC2HEX(HEX2DEC("008800"),6)</f>
        <v>008800</v>
      </c>
      <c r="B57" s="52" t="s">
        <v>1399</v>
      </c>
      <c r="C57" s="52" t="s">
        <v>1400</v>
      </c>
      <c r="D57" s="52" t="s">
        <v>1401</v>
      </c>
      <c r="E57" s="52" t="s">
        <v>1402</v>
      </c>
      <c r="F57" s="52" t="s">
        <v>1403</v>
      </c>
      <c r="G57" s="52" t="s">
        <v>1404</v>
      </c>
      <c r="H57" s="52" t="s">
        <v>1405</v>
      </c>
      <c r="I57" s="52" t="s">
        <v>1406</v>
      </c>
      <c r="J57" s="52" t="s">
        <v>1407</v>
      </c>
      <c r="K57" s="52" t="s">
        <v>1408</v>
      </c>
      <c r="L57" s="52" t="s">
        <v>1409</v>
      </c>
      <c r="M57" s="52" t="s">
        <v>1410</v>
      </c>
      <c r="N57" s="52" t="s">
        <v>1582</v>
      </c>
      <c r="O57" s="52" t="s">
        <v>1583</v>
      </c>
      <c r="P57" s="52" t="s">
        <v>1584</v>
      </c>
      <c r="Q57" s="52" t="s">
        <v>1585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1586</v>
      </c>
      <c r="C58" s="52" t="s">
        <v>1587</v>
      </c>
      <c r="D58" s="52" t="s">
        <v>1588</v>
      </c>
      <c r="E58" s="52" t="s">
        <v>1589</v>
      </c>
      <c r="F58" s="52" t="s">
        <v>1590</v>
      </c>
      <c r="G58" s="52" t="s">
        <v>1591</v>
      </c>
      <c r="H58" s="52" t="s">
        <v>1592</v>
      </c>
      <c r="I58" s="52" t="s">
        <v>1593</v>
      </c>
      <c r="J58" s="52" t="s">
        <v>1412</v>
      </c>
      <c r="K58" s="52" t="s">
        <v>1413</v>
      </c>
      <c r="L58" s="52" t="s">
        <v>1414</v>
      </c>
      <c r="M58" s="52" t="s">
        <v>1415</v>
      </c>
      <c r="N58" s="52" t="s">
        <v>1416</v>
      </c>
      <c r="O58" s="52" t="s">
        <v>1417</v>
      </c>
      <c r="P58" s="52" t="s">
        <v>1418</v>
      </c>
      <c r="Q58" s="52" t="s">
        <v>1419</v>
      </c>
      <c r="R58" s="89" t="str">
        <f>DEC2HEX(HEX2DEC(R57)+16,6)</f>
        <v>00881F</v>
      </c>
    </row>
    <row r="59" spans="1:18" ht="12.95" customHeight="1" x14ac:dyDescent="0.2">
      <c r="A59" s="88" t="str">
        <f t="shared" ref="A59:A60" si="4">DEC2HEX(HEX2DEC(A58)+16,6)</f>
        <v>008820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89" t="str">
        <f t="shared" ref="R59:R60" si="5">DEC2HEX(HEX2DEC(R58)+16,6)</f>
        <v>00882F</v>
      </c>
    </row>
    <row r="60" spans="1:18" ht="12.95" customHeight="1" x14ac:dyDescent="0.2">
      <c r="A60" s="88" t="str">
        <f t="shared" si="4"/>
        <v>008830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89" t="str">
        <f t="shared" si="5"/>
        <v>00883F</v>
      </c>
    </row>
    <row r="61" spans="1:18" ht="12.95" customHeight="1" x14ac:dyDescent="0.2">
      <c r="I61" s="144" t="s">
        <v>1411</v>
      </c>
      <c r="J61" s="144"/>
      <c r="R61" s="12"/>
    </row>
    <row r="62" spans="1:18" ht="12.95" customHeight="1" x14ac:dyDescent="0.2">
      <c r="A62" s="88" t="str">
        <f>DEC2HEX(HEX2DEC("0097e0"),6)</f>
        <v>0097E0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89" t="str">
        <f>DEC2HEX(HEX2DEC("0097ef"),6)</f>
        <v>0097EF</v>
      </c>
    </row>
    <row r="63" spans="1:18" ht="12.95" customHeight="1" x14ac:dyDescent="0.2">
      <c r="A63" s="88" t="str">
        <f>DEC2HEX(HEX2DEC(A62)+16,6)</f>
        <v>0097F0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89" t="str">
        <f>DEC2HEX(HEX2DEC(R62)+16,6)</f>
        <v>0097FF</v>
      </c>
    </row>
    <row r="65" spans="1:18" ht="12.75" customHeight="1" x14ac:dyDescent="0.2"/>
    <row r="66" spans="1:18" ht="12.95" customHeight="1" x14ac:dyDescent="0.2">
      <c r="A66" s="88"/>
      <c r="B66" s="52" t="s">
        <v>1399</v>
      </c>
      <c r="C66" s="52" t="s">
        <v>1400</v>
      </c>
      <c r="D66" s="52" t="s">
        <v>1401</v>
      </c>
      <c r="E66" s="52" t="s">
        <v>1402</v>
      </c>
      <c r="F66" s="52" t="s">
        <v>1403</v>
      </c>
      <c r="G66" s="52" t="s">
        <v>1404</v>
      </c>
      <c r="H66" s="52" t="s">
        <v>1405</v>
      </c>
      <c r="I66" s="52" t="s">
        <v>1406</v>
      </c>
      <c r="J66" s="52" t="s">
        <v>1407</v>
      </c>
      <c r="K66" s="52" t="s">
        <v>1408</v>
      </c>
      <c r="L66" s="52" t="s">
        <v>1409</v>
      </c>
      <c r="M66" s="52" t="s">
        <v>1410</v>
      </c>
      <c r="N66" s="52" t="s">
        <v>1582</v>
      </c>
      <c r="O66" s="52" t="s">
        <v>1583</v>
      </c>
      <c r="P66" s="52" t="s">
        <v>1584</v>
      </c>
      <c r="Q66" s="52" t="s">
        <v>1585</v>
      </c>
      <c r="R66" s="89"/>
    </row>
    <row r="67" spans="1:18" ht="12.95" customHeight="1" x14ac:dyDescent="0.2">
      <c r="A67" s="88"/>
      <c r="B67" s="52" t="s">
        <v>1586</v>
      </c>
      <c r="C67" s="52" t="s">
        <v>1587</v>
      </c>
      <c r="D67" s="52" t="s">
        <v>1588</v>
      </c>
      <c r="E67" s="52" t="s">
        <v>1589</v>
      </c>
      <c r="F67" s="52" t="s">
        <v>1590</v>
      </c>
      <c r="G67" s="52" t="s">
        <v>1591</v>
      </c>
      <c r="H67" s="52" t="s">
        <v>1592</v>
      </c>
      <c r="I67" s="52" t="s">
        <v>1593</v>
      </c>
      <c r="J67" s="52" t="s">
        <v>1412</v>
      </c>
      <c r="K67" s="52" t="s">
        <v>1413</v>
      </c>
      <c r="L67" s="52" t="s">
        <v>1414</v>
      </c>
      <c r="M67" s="52" t="s">
        <v>1415</v>
      </c>
      <c r="N67" s="52" t="s">
        <v>1416</v>
      </c>
      <c r="O67" s="52" t="s">
        <v>1417</v>
      </c>
      <c r="P67" s="52" t="s">
        <v>1418</v>
      </c>
      <c r="Q67" s="52" t="s">
        <v>1419</v>
      </c>
      <c r="R67" s="89"/>
    </row>
    <row r="70" spans="1:18" ht="12.95" customHeight="1" x14ac:dyDescent="0.2">
      <c r="A70" s="2"/>
      <c r="B70" s="12" t="s">
        <v>1543</v>
      </c>
    </row>
    <row r="71" spans="1:18" ht="12.95" customHeight="1" x14ac:dyDescent="0.2">
      <c r="B71" s="52" t="s">
        <v>1399</v>
      </c>
      <c r="C71" s="52" t="s">
        <v>1400</v>
      </c>
      <c r="D71" s="52" t="s">
        <v>1401</v>
      </c>
      <c r="E71" s="52" t="s">
        <v>1402</v>
      </c>
      <c r="F71" s="52" t="s">
        <v>1403</v>
      </c>
      <c r="G71" s="52" t="s">
        <v>1404</v>
      </c>
      <c r="H71" s="52" t="s">
        <v>1405</v>
      </c>
      <c r="I71" s="52" t="s">
        <v>1406</v>
      </c>
      <c r="J71" s="52" t="s">
        <v>1407</v>
      </c>
      <c r="K71" s="52" t="s">
        <v>1408</v>
      </c>
      <c r="L71" s="52" t="s">
        <v>1409</v>
      </c>
      <c r="M71" s="52" t="s">
        <v>1410</v>
      </c>
      <c r="O71" s="161" t="s">
        <v>1540</v>
      </c>
      <c r="P71" s="161"/>
      <c r="Q71" s="161"/>
      <c r="R71" s="161"/>
    </row>
    <row r="72" spans="1:18" ht="12.95" customHeight="1" x14ac:dyDescent="0.2">
      <c r="O72" s="161"/>
      <c r="P72" s="161"/>
      <c r="Q72" s="161"/>
      <c r="R72" s="161"/>
    </row>
    <row r="73" spans="1:18" ht="12.95" customHeight="1" x14ac:dyDescent="0.2">
      <c r="O73" s="161"/>
      <c r="P73" s="161"/>
      <c r="Q73" s="161"/>
      <c r="R73" s="161"/>
    </row>
    <row r="74" spans="1:18" ht="12.95" customHeight="1" x14ac:dyDescent="0.2">
      <c r="B74" s="52" t="s">
        <v>1582</v>
      </c>
      <c r="C74" s="52" t="s">
        <v>1583</v>
      </c>
      <c r="D74" s="52" t="s">
        <v>1584</v>
      </c>
      <c r="E74" s="52" t="s">
        <v>1585</v>
      </c>
      <c r="F74" s="52" t="s">
        <v>1586</v>
      </c>
      <c r="G74" s="52" t="s">
        <v>1587</v>
      </c>
      <c r="H74" s="52" t="s">
        <v>1588</v>
      </c>
      <c r="I74" s="52" t="s">
        <v>1589</v>
      </c>
      <c r="J74" s="52" t="s">
        <v>1590</v>
      </c>
      <c r="K74" s="52" t="s">
        <v>1591</v>
      </c>
      <c r="L74" s="52" t="s">
        <v>1592</v>
      </c>
      <c r="M74" s="52" t="s">
        <v>1593</v>
      </c>
      <c r="O74" s="161" t="s">
        <v>1594</v>
      </c>
      <c r="P74" s="161"/>
      <c r="Q74" s="161"/>
      <c r="R74" s="161"/>
    </row>
    <row r="75" spans="1:18" ht="12.95" customHeight="1" x14ac:dyDescent="0.2">
      <c r="O75" s="161"/>
      <c r="P75" s="161"/>
      <c r="Q75" s="161"/>
      <c r="R75" s="161"/>
    </row>
    <row r="76" spans="1:18" ht="12.95" customHeight="1" x14ac:dyDescent="0.2">
      <c r="O76" s="161"/>
      <c r="P76" s="161"/>
      <c r="Q76" s="161"/>
      <c r="R76" s="161"/>
    </row>
    <row r="77" spans="1:18" ht="12.95" customHeight="1" x14ac:dyDescent="0.2">
      <c r="M77" s="161" t="s">
        <v>1541</v>
      </c>
      <c r="N77" s="161"/>
      <c r="O77" s="161"/>
      <c r="P77" s="161"/>
      <c r="Q77" s="161"/>
      <c r="R77" s="161"/>
    </row>
    <row r="78" spans="1:18" ht="11.25" x14ac:dyDescent="0.2">
      <c r="M78" s="161"/>
      <c r="N78" s="161"/>
      <c r="O78" s="161"/>
      <c r="P78" s="161"/>
      <c r="Q78" s="161"/>
      <c r="R78" s="161"/>
    </row>
    <row r="79" spans="1:18" ht="11.25" x14ac:dyDescent="0.2">
      <c r="M79" s="161"/>
      <c r="N79" s="161"/>
      <c r="O79" s="161"/>
      <c r="P79" s="161"/>
      <c r="Q79" s="161"/>
      <c r="R79" s="161"/>
    </row>
    <row r="80" spans="1:18" ht="11.25" x14ac:dyDescent="0.2">
      <c r="M80" s="161"/>
      <c r="N80" s="161"/>
      <c r="O80" s="161"/>
      <c r="P80" s="161"/>
      <c r="Q80" s="161"/>
      <c r="R80" s="161"/>
    </row>
    <row r="81" spans="2:18" ht="11.25" x14ac:dyDescent="0.2">
      <c r="M81" s="111"/>
      <c r="N81" s="111"/>
      <c r="O81" s="111"/>
      <c r="P81" s="111"/>
      <c r="Q81" s="111"/>
      <c r="R81" s="111"/>
    </row>
    <row r="82" spans="2:18" ht="12.95" customHeight="1" x14ac:dyDescent="0.2">
      <c r="B82" s="52" t="s">
        <v>1412</v>
      </c>
      <c r="C82" s="52" t="s">
        <v>1413</v>
      </c>
      <c r="D82" s="52" t="s">
        <v>1414</v>
      </c>
      <c r="E82" s="52" t="s">
        <v>1415</v>
      </c>
      <c r="F82" s="52" t="s">
        <v>1416</v>
      </c>
      <c r="G82" s="52" t="s">
        <v>1417</v>
      </c>
      <c r="H82" s="52" t="s">
        <v>1418</v>
      </c>
      <c r="I82" s="52" t="s">
        <v>1419</v>
      </c>
      <c r="O82" s="161" t="s">
        <v>1542</v>
      </c>
      <c r="P82" s="161"/>
      <c r="Q82" s="161"/>
      <c r="R82" s="161"/>
    </row>
    <row r="83" spans="2:18" ht="12.95" customHeight="1" x14ac:dyDescent="0.2">
      <c r="O83" s="161"/>
      <c r="P83" s="161"/>
      <c r="Q83" s="161"/>
      <c r="R83" s="161"/>
    </row>
    <row r="84" spans="2:18" ht="12.95" customHeight="1" x14ac:dyDescent="0.2">
      <c r="O84" s="161"/>
      <c r="P84" s="161"/>
      <c r="Q84" s="161"/>
      <c r="R84" s="161"/>
    </row>
  </sheetData>
  <mergeCells count="21">
    <mergeCell ref="M77:R80"/>
    <mergeCell ref="O82:R84"/>
    <mergeCell ref="I61:J61"/>
    <mergeCell ref="O71:R73"/>
    <mergeCell ref="O74:R76"/>
    <mergeCell ref="B37:Q38"/>
    <mergeCell ref="B39:Q40"/>
    <mergeCell ref="B41:Q42"/>
    <mergeCell ref="B43:Q52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7"/>
  <sheetViews>
    <sheetView zoomScaleNormal="100" zoomScalePageLayoutView="55" workbookViewId="0">
      <selection activeCell="K8" sqref="K8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8" ht="12.75" customHeight="1" x14ac:dyDescent="0.2">
      <c r="A1" s="84" t="s">
        <v>1292</v>
      </c>
      <c r="B1" s="87"/>
    </row>
    <row r="2" spans="1:18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1280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8" ht="12.75" customHeight="1" x14ac:dyDescent="0.2">
      <c r="A3" s="85" t="str">
        <f>DEC2HEX(HEX2DEC(A2)+1,6)</f>
        <v>F00001</v>
      </c>
      <c r="B3" s="68" t="s">
        <v>257</v>
      </c>
      <c r="C3" s="164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8" ht="12.75" customHeight="1" x14ac:dyDescent="0.2">
      <c r="A4" s="85" t="str">
        <f t="shared" ref="A4:A9" si="0">DEC2HEX(HEX2DEC(A3)+1,6)</f>
        <v>F00002</v>
      </c>
      <c r="B4" s="217" t="s">
        <v>1569</v>
      </c>
      <c r="C4" s="165"/>
      <c r="D4" s="74"/>
      <c r="E4" s="67" t="s">
        <v>1570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8" ht="12.75" customHeight="1" x14ac:dyDescent="0.2">
      <c r="A5" s="86" t="str">
        <f t="shared" si="0"/>
        <v>F00003</v>
      </c>
      <c r="B5" s="217" t="s">
        <v>1571</v>
      </c>
      <c r="C5" s="165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8" ht="12.75" customHeight="1" x14ac:dyDescent="0.2">
      <c r="A6" s="86" t="str">
        <f t="shared" si="0"/>
        <v>F00004</v>
      </c>
      <c r="B6" s="217" t="s">
        <v>1572</v>
      </c>
      <c r="C6" s="165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8" ht="12.75" customHeight="1" x14ac:dyDescent="0.2">
      <c r="A7" s="86" t="str">
        <f t="shared" si="0"/>
        <v>F00005</v>
      </c>
      <c r="B7" s="69" t="s">
        <v>1573</v>
      </c>
      <c r="C7" s="165"/>
      <c r="D7" s="74"/>
      <c r="E7" s="66" t="s">
        <v>1574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8" ht="12.75" customHeight="1" x14ac:dyDescent="0.2">
      <c r="A8" s="86" t="str">
        <f t="shared" si="0"/>
        <v>F00006</v>
      </c>
      <c r="B8" s="69" t="s">
        <v>1575</v>
      </c>
      <c r="C8" s="165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8" ht="12.75" customHeight="1" x14ac:dyDescent="0.2">
      <c r="A9" s="86" t="str">
        <f t="shared" si="0"/>
        <v>F00007</v>
      </c>
      <c r="B9" s="69" t="s">
        <v>1576</v>
      </c>
      <c r="C9" s="165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8" ht="12.75" customHeight="1" x14ac:dyDescent="0.2">
      <c r="A10" s="86" t="str">
        <f t="shared" ref="A4:A13" si="1">DEC2HEX(HEX2DEC(A9)+1,6)</f>
        <v>F00008</v>
      </c>
      <c r="B10" s="70" t="s">
        <v>1269</v>
      </c>
      <c r="C10" s="166" t="s">
        <v>307</v>
      </c>
      <c r="D10" s="74"/>
      <c r="E10" s="30" t="s">
        <v>1547</v>
      </c>
      <c r="F10" s="74"/>
      <c r="G10" s="74"/>
      <c r="H10" s="74"/>
      <c r="I10" s="74"/>
      <c r="J10" s="74"/>
      <c r="K10" s="74"/>
      <c r="L10" s="56"/>
      <c r="M10"/>
      <c r="O10" s="66"/>
      <c r="P10" s="4"/>
      <c r="R10" s="30"/>
    </row>
    <row r="11" spans="1:18" ht="12.75" customHeight="1" x14ac:dyDescent="0.2">
      <c r="A11" s="86" t="str">
        <f t="shared" si="1"/>
        <v>F00009</v>
      </c>
      <c r="B11" s="70" t="s">
        <v>1270</v>
      </c>
      <c r="C11" s="167"/>
      <c r="D11" s="74"/>
      <c r="E11" s="30" t="s">
        <v>1548</v>
      </c>
      <c r="F11" s="74"/>
      <c r="G11" s="74"/>
      <c r="H11" s="74"/>
      <c r="I11" s="74"/>
      <c r="J11" s="74"/>
      <c r="K11" s="74"/>
      <c r="L11" s="56"/>
      <c r="M11"/>
      <c r="O11" s="66"/>
      <c r="P11" s="4"/>
      <c r="R11" s="30"/>
    </row>
    <row r="12" spans="1:18" ht="12.75" customHeight="1" x14ac:dyDescent="0.2">
      <c r="A12" s="86" t="str">
        <f t="shared" si="1"/>
        <v>F0000A</v>
      </c>
      <c r="B12" s="70" t="s">
        <v>1271</v>
      </c>
      <c r="C12" s="167"/>
      <c r="D12" s="74"/>
      <c r="E12" s="30" t="s">
        <v>1549</v>
      </c>
      <c r="F12" s="74"/>
      <c r="G12" s="74"/>
      <c r="H12" s="74"/>
      <c r="I12" s="74"/>
      <c r="J12" s="74"/>
      <c r="K12" s="74"/>
      <c r="L12" s="56"/>
      <c r="M12"/>
      <c r="O12" s="66"/>
      <c r="P12" s="4"/>
      <c r="R12" s="30"/>
    </row>
    <row r="13" spans="1:18" ht="12.75" customHeight="1" x14ac:dyDescent="0.2">
      <c r="A13" s="86" t="str">
        <f t="shared" si="1"/>
        <v>F0000B</v>
      </c>
      <c r="B13" s="70" t="s">
        <v>1272</v>
      </c>
      <c r="C13" s="167"/>
      <c r="D13" s="74"/>
      <c r="E13" s="30" t="s">
        <v>1550</v>
      </c>
      <c r="F13" s="74"/>
      <c r="G13" s="74"/>
      <c r="H13" s="74"/>
      <c r="I13" s="74"/>
      <c r="J13" s="74"/>
      <c r="K13" s="74"/>
      <c r="L13" s="56"/>
      <c r="M13"/>
      <c r="O13" s="66"/>
      <c r="P13" s="4"/>
      <c r="R13" s="30"/>
    </row>
    <row r="14" spans="1:18" ht="12.75" customHeight="1" x14ac:dyDescent="0.2">
      <c r="A14" s="86" t="str">
        <f t="shared" ref="A14:A66" si="2">DEC2HEX(HEX2DEC(A13)+1,6)</f>
        <v>F0000C</v>
      </c>
      <c r="B14" s="70" t="s">
        <v>1273</v>
      </c>
      <c r="C14" s="167"/>
      <c r="D14" s="74"/>
      <c r="E14" s="30" t="s">
        <v>1551</v>
      </c>
      <c r="F14" s="74"/>
      <c r="G14" s="74"/>
      <c r="H14" s="74"/>
      <c r="I14" s="74"/>
      <c r="J14" s="74"/>
      <c r="K14" s="74"/>
      <c r="L14" s="56"/>
      <c r="M14"/>
      <c r="O14" s="66"/>
      <c r="P14" s="4"/>
      <c r="R14" s="30"/>
    </row>
    <row r="15" spans="1:18" ht="12.75" customHeight="1" x14ac:dyDescent="0.2">
      <c r="A15" s="86" t="str">
        <f t="shared" si="2"/>
        <v>F0000D</v>
      </c>
      <c r="B15" s="70" t="s">
        <v>1274</v>
      </c>
      <c r="C15" s="167"/>
      <c r="D15" s="74"/>
      <c r="E15" s="30" t="s">
        <v>1552</v>
      </c>
      <c r="F15" s="74"/>
      <c r="G15" s="74"/>
      <c r="H15" s="74"/>
      <c r="I15" s="74"/>
      <c r="J15" s="74"/>
      <c r="K15" s="74"/>
      <c r="L15" s="56"/>
      <c r="M15"/>
      <c r="O15" s="66"/>
      <c r="P15" s="4"/>
      <c r="R15" s="30"/>
    </row>
    <row r="16" spans="1:18" ht="12.75" customHeight="1" x14ac:dyDescent="0.2">
      <c r="A16" s="86" t="str">
        <f t="shared" si="2"/>
        <v>F0000E</v>
      </c>
      <c r="B16" s="70" t="s">
        <v>1275</v>
      </c>
      <c r="C16" s="167"/>
      <c r="D16" s="74"/>
      <c r="E16" s="30" t="s">
        <v>1553</v>
      </c>
      <c r="F16" s="74"/>
      <c r="G16" s="74"/>
      <c r="H16" s="74"/>
      <c r="I16" s="74"/>
      <c r="J16" s="74"/>
      <c r="K16" s="74"/>
      <c r="L16" s="56"/>
      <c r="M16"/>
      <c r="O16" s="66"/>
      <c r="P16" s="4"/>
      <c r="R16" s="30"/>
    </row>
    <row r="17" spans="1:18" ht="12.75" customHeight="1" x14ac:dyDescent="0.2">
      <c r="A17" s="86" t="str">
        <f t="shared" si="2"/>
        <v>F0000F</v>
      </c>
      <c r="B17" s="70" t="s">
        <v>1276</v>
      </c>
      <c r="C17" s="168"/>
      <c r="D17" s="74"/>
      <c r="E17" s="30" t="s">
        <v>1554</v>
      </c>
      <c r="F17" s="74"/>
      <c r="G17" s="74"/>
      <c r="H17" s="74"/>
      <c r="I17" s="74"/>
      <c r="J17" s="74"/>
      <c r="K17" s="74"/>
      <c r="L17" s="56"/>
      <c r="M17"/>
      <c r="O17" s="66"/>
      <c r="P17" s="4"/>
      <c r="R17" s="30"/>
    </row>
    <row r="18" spans="1:18" ht="12.75" customHeight="1" x14ac:dyDescent="0.2">
      <c r="A18" s="86" t="str">
        <f t="shared" si="2"/>
        <v>F00010</v>
      </c>
      <c r="B18" s="69" t="s">
        <v>1277</v>
      </c>
      <c r="C18" s="169" t="s">
        <v>307</v>
      </c>
      <c r="D18" s="74"/>
      <c r="E18" s="30" t="s">
        <v>1555</v>
      </c>
      <c r="F18" s="74"/>
      <c r="G18" s="74"/>
      <c r="H18" s="74"/>
      <c r="I18" s="74"/>
      <c r="J18" s="74"/>
      <c r="K18" s="74"/>
      <c r="L18" s="56"/>
      <c r="M18"/>
      <c r="O18" s="66"/>
      <c r="P18" s="4"/>
      <c r="R18" s="30"/>
    </row>
    <row r="19" spans="1:18" ht="12.75" customHeight="1" x14ac:dyDescent="0.2">
      <c r="A19" s="86" t="str">
        <f t="shared" si="2"/>
        <v>F00011</v>
      </c>
      <c r="B19" s="69" t="s">
        <v>1278</v>
      </c>
      <c r="C19" s="170"/>
      <c r="D19" s="74"/>
      <c r="E19" s="30" t="s">
        <v>1556</v>
      </c>
      <c r="F19" s="74"/>
      <c r="G19" s="74"/>
      <c r="H19" s="74"/>
      <c r="I19" s="74"/>
      <c r="J19" s="74"/>
      <c r="K19" s="74"/>
      <c r="L19" s="56"/>
      <c r="M19"/>
      <c r="O19" s="66"/>
      <c r="P19" s="4"/>
      <c r="R19" s="30"/>
    </row>
    <row r="20" spans="1:18" ht="12.75" customHeight="1" x14ac:dyDescent="0.2">
      <c r="A20" s="86" t="str">
        <f t="shared" si="2"/>
        <v>F00012</v>
      </c>
      <c r="B20" s="69" t="s">
        <v>417</v>
      </c>
      <c r="C20" s="170"/>
      <c r="D20" s="74"/>
      <c r="E20" s="30" t="s">
        <v>1557</v>
      </c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  <c r="R20" s="30"/>
    </row>
    <row r="21" spans="1:18" ht="12.75" customHeight="1" x14ac:dyDescent="0.2">
      <c r="A21" s="86" t="str">
        <f t="shared" si="2"/>
        <v>F00013</v>
      </c>
      <c r="B21" s="69" t="s">
        <v>418</v>
      </c>
      <c r="C21" s="170"/>
      <c r="D21" s="74"/>
      <c r="E21" s="30" t="s">
        <v>1558</v>
      </c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  <c r="R21" s="30"/>
    </row>
    <row r="22" spans="1:18" ht="12.75" customHeight="1" x14ac:dyDescent="0.2">
      <c r="A22" s="86" t="str">
        <f t="shared" si="2"/>
        <v>F00014</v>
      </c>
      <c r="B22" s="69" t="s">
        <v>419</v>
      </c>
      <c r="C22" s="170"/>
      <c r="D22" s="74"/>
      <c r="E22" s="30" t="s">
        <v>1559</v>
      </c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  <c r="R22" s="30"/>
    </row>
    <row r="23" spans="1:18" ht="12.75" customHeight="1" x14ac:dyDescent="0.2">
      <c r="A23" s="86" t="str">
        <f t="shared" si="2"/>
        <v>F00015</v>
      </c>
      <c r="B23" s="69" t="s">
        <v>420</v>
      </c>
      <c r="C23" s="170"/>
      <c r="D23" s="74"/>
      <c r="E23" s="30" t="s">
        <v>1560</v>
      </c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  <c r="R23" s="30"/>
    </row>
    <row r="24" spans="1:18" ht="12.75" customHeight="1" x14ac:dyDescent="0.2">
      <c r="A24" s="86" t="str">
        <f t="shared" si="2"/>
        <v>F00016</v>
      </c>
      <c r="B24" s="69" t="s">
        <v>421</v>
      </c>
      <c r="C24" s="170"/>
      <c r="D24" s="74"/>
      <c r="E24" s="30" t="s">
        <v>1561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  <c r="R24" s="30"/>
    </row>
    <row r="25" spans="1:18" ht="12.75" customHeight="1" x14ac:dyDescent="0.2">
      <c r="A25" s="86" t="str">
        <f t="shared" si="2"/>
        <v>F00017</v>
      </c>
      <c r="B25" s="69" t="s">
        <v>422</v>
      </c>
      <c r="C25" s="171"/>
      <c r="D25" s="74"/>
      <c r="E25" s="30" t="s">
        <v>1562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  <c r="R25" s="30"/>
    </row>
    <row r="26" spans="1:18" ht="12.75" customHeight="1" x14ac:dyDescent="0.2">
      <c r="A26" s="86" t="str">
        <f t="shared" si="2"/>
        <v>F00018</v>
      </c>
      <c r="B26" s="162" t="s">
        <v>423</v>
      </c>
      <c r="C26" s="166" t="s">
        <v>307</v>
      </c>
      <c r="D26" s="74"/>
      <c r="E26" s="30" t="s">
        <v>1563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  <c r="R26" s="30"/>
    </row>
    <row r="27" spans="1:18" ht="12.75" customHeight="1" x14ac:dyDescent="0.2">
      <c r="A27" s="86"/>
      <c r="B27" s="163"/>
      <c r="C27" s="167"/>
      <c r="D27" s="74"/>
      <c r="E27" s="30" t="s">
        <v>1564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  <c r="R27" s="30"/>
    </row>
    <row r="28" spans="1:18" ht="12.75" customHeight="1" x14ac:dyDescent="0.2">
      <c r="A28" s="86" t="str">
        <f>DEC2HEX(HEX2DEC(A26)+1,6)</f>
        <v>F00019</v>
      </c>
      <c r="B28" s="70" t="s">
        <v>424</v>
      </c>
      <c r="C28" s="167"/>
      <c r="D28" s="74"/>
      <c r="E28" s="30" t="s">
        <v>1565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  <c r="R28" s="30"/>
    </row>
    <row r="29" spans="1:18" ht="12.75" customHeight="1" x14ac:dyDescent="0.2">
      <c r="A29" s="86" t="str">
        <f t="shared" si="2"/>
        <v>F0001A</v>
      </c>
      <c r="B29" s="70" t="s">
        <v>425</v>
      </c>
      <c r="C29" s="167"/>
      <c r="D29" s="74"/>
      <c r="E29" s="30" t="s">
        <v>1566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  <c r="R29" s="30"/>
    </row>
    <row r="30" spans="1:18" ht="12.75" customHeight="1" x14ac:dyDescent="0.2">
      <c r="A30" s="86" t="str">
        <f t="shared" si="2"/>
        <v>F0001B</v>
      </c>
      <c r="B30" s="70" t="s">
        <v>426</v>
      </c>
      <c r="C30" s="167"/>
      <c r="D30" s="74"/>
      <c r="E30" s="30" t="s">
        <v>1567</v>
      </c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  <c r="R30" s="30"/>
    </row>
    <row r="31" spans="1:18" ht="12.75" customHeight="1" x14ac:dyDescent="0.2">
      <c r="A31" s="86" t="str">
        <f t="shared" si="2"/>
        <v>F0001C</v>
      </c>
      <c r="B31" s="70" t="s">
        <v>427</v>
      </c>
      <c r="C31" s="167"/>
      <c r="D31" s="74"/>
      <c r="E31" s="30" t="s">
        <v>1568</v>
      </c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  <c r="R31" s="30"/>
    </row>
    <row r="32" spans="1:18" ht="12.75" customHeight="1" x14ac:dyDescent="0.2">
      <c r="A32" s="86" t="str">
        <f t="shared" si="2"/>
        <v>F0001D</v>
      </c>
      <c r="B32" s="70" t="s">
        <v>428</v>
      </c>
      <c r="C32" s="167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  <c r="R32" s="30"/>
    </row>
    <row r="33" spans="1:16" ht="12.75" customHeight="1" x14ac:dyDescent="0.2">
      <c r="A33" s="86" t="str">
        <f t="shared" si="2"/>
        <v>F0001E</v>
      </c>
      <c r="B33" s="70" t="s">
        <v>429</v>
      </c>
      <c r="C33" s="167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F0001F</v>
      </c>
      <c r="B34" s="70" t="s">
        <v>430</v>
      </c>
      <c r="C34" s="168"/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F00020</v>
      </c>
      <c r="B35" s="68" t="s">
        <v>257</v>
      </c>
      <c r="C35" s="175" t="s">
        <v>778</v>
      </c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F00021</v>
      </c>
      <c r="B36" s="68" t="s">
        <v>257</v>
      </c>
      <c r="C36" s="175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F00022</v>
      </c>
      <c r="B37" s="68" t="s">
        <v>257</v>
      </c>
      <c r="C37" s="175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F00023</v>
      </c>
      <c r="B38" s="68" t="s">
        <v>257</v>
      </c>
      <c r="C38" s="175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F00024</v>
      </c>
      <c r="B39" s="69" t="s">
        <v>257</v>
      </c>
      <c r="C39" s="175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F00025</v>
      </c>
      <c r="B40" s="69" t="s">
        <v>257</v>
      </c>
      <c r="C40" s="175"/>
      <c r="D40" s="74"/>
      <c r="E40" s="74"/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F00026</v>
      </c>
      <c r="B41" s="71" t="s">
        <v>255</v>
      </c>
      <c r="C41" s="172" t="s">
        <v>262</v>
      </c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F00027</v>
      </c>
      <c r="B42" s="71" t="s">
        <v>256</v>
      </c>
      <c r="C42" s="174"/>
      <c r="D42" s="74"/>
      <c r="E42" s="66" t="s">
        <v>1291</v>
      </c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F00028</v>
      </c>
      <c r="B43" s="68" t="s">
        <v>257</v>
      </c>
      <c r="C43" s="169" t="s">
        <v>1432</v>
      </c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F00029</v>
      </c>
      <c r="B44" s="68" t="s">
        <v>257</v>
      </c>
      <c r="C44" s="170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F0002A</v>
      </c>
      <c r="B45" s="68" t="s">
        <v>257</v>
      </c>
      <c r="C45" s="170"/>
      <c r="D45" s="74"/>
      <c r="E45" s="74"/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F0002B</v>
      </c>
      <c r="B46" s="73" t="s">
        <v>1255</v>
      </c>
      <c r="C46" s="170"/>
      <c r="D46" s="74"/>
      <c r="E46" s="66" t="s">
        <v>1283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F0002C</v>
      </c>
      <c r="B47" s="73" t="s">
        <v>1254</v>
      </c>
      <c r="C47" s="170"/>
      <c r="D47" s="74"/>
      <c r="E47" s="66" t="s">
        <v>1282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F0002D</v>
      </c>
      <c r="B48" s="73" t="s">
        <v>1256</v>
      </c>
      <c r="C48" s="170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F0002E</v>
      </c>
      <c r="B49" s="73" t="s">
        <v>1257</v>
      </c>
      <c r="C49" s="170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F0002F</v>
      </c>
      <c r="B50" s="73" t="s">
        <v>1258</v>
      </c>
      <c r="C50" s="171"/>
      <c r="D50" s="74"/>
      <c r="E50" s="66" t="s">
        <v>1286</v>
      </c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F00030</v>
      </c>
      <c r="B51" s="65" t="s">
        <v>290</v>
      </c>
      <c r="C51" s="172" t="s">
        <v>306</v>
      </c>
      <c r="D51" s="74"/>
      <c r="E51" s="76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F00031</v>
      </c>
      <c r="B52" s="65" t="s">
        <v>291</v>
      </c>
      <c r="C52" s="173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F00032</v>
      </c>
      <c r="B53" s="65" t="s">
        <v>292</v>
      </c>
      <c r="C53" s="173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F00033</v>
      </c>
      <c r="B54" s="65" t="s">
        <v>293</v>
      </c>
      <c r="C54" s="173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F00034</v>
      </c>
      <c r="B55" s="65" t="s">
        <v>294</v>
      </c>
      <c r="C55" s="173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F00035</v>
      </c>
      <c r="B56" s="65" t="s">
        <v>295</v>
      </c>
      <c r="C56" s="173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F00036</v>
      </c>
      <c r="B57" s="65" t="s">
        <v>296</v>
      </c>
      <c r="C57" s="173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F00037</v>
      </c>
      <c r="B58" s="65" t="s">
        <v>297</v>
      </c>
      <c r="C58" s="173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F00038</v>
      </c>
      <c r="B59" s="65" t="s">
        <v>298</v>
      </c>
      <c r="C59" s="173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F00039</v>
      </c>
      <c r="B60" s="65" t="s">
        <v>299</v>
      </c>
      <c r="C60" s="173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F0003A</v>
      </c>
      <c r="B61" s="65" t="s">
        <v>300</v>
      </c>
      <c r="C61" s="173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F0003B</v>
      </c>
      <c r="B62" s="65" t="s">
        <v>301</v>
      </c>
      <c r="C62" s="173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F0003C</v>
      </c>
      <c r="B63" s="65" t="s">
        <v>302</v>
      </c>
      <c r="C63" s="173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F0003D</v>
      </c>
      <c r="B64" s="65" t="s">
        <v>303</v>
      </c>
      <c r="C64" s="173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F0003E</v>
      </c>
      <c r="B65" s="65" t="s">
        <v>304</v>
      </c>
      <c r="C65" s="173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A66" s="86" t="str">
        <f t="shared" si="2"/>
        <v>F0003F</v>
      </c>
      <c r="B66" s="65" t="s">
        <v>305</v>
      </c>
      <c r="C66" s="174"/>
      <c r="D66" s="74"/>
      <c r="E66" s="74"/>
      <c r="F66" s="74"/>
      <c r="G66" s="74"/>
      <c r="H66" s="74"/>
      <c r="I66" s="74"/>
      <c r="J66" s="74"/>
      <c r="K66" s="74"/>
      <c r="L66" s="56"/>
      <c r="M66"/>
      <c r="N66" s="66"/>
      <c r="O66" s="66"/>
      <c r="P66" s="4"/>
    </row>
    <row r="67" spans="1:16" ht="12.75" customHeight="1" x14ac:dyDescent="0.2">
      <c r="B67" s="30"/>
    </row>
    <row r="69" spans="1:16" ht="12.75" customHeight="1" x14ac:dyDescent="0.2">
      <c r="A69" s="84" t="s">
        <v>1292</v>
      </c>
      <c r="B69" s="87"/>
      <c r="D69" s="87" t="s">
        <v>1281</v>
      </c>
      <c r="E69" s="87" t="s">
        <v>1294</v>
      </c>
      <c r="F69" s="87" t="s">
        <v>1295</v>
      </c>
      <c r="G69" s="87" t="s">
        <v>1296</v>
      </c>
      <c r="H69" s="87" t="s">
        <v>1297</v>
      </c>
      <c r="I69" s="87" t="s">
        <v>1298</v>
      </c>
      <c r="J69" s="87" t="s">
        <v>1299</v>
      </c>
      <c r="K69" s="87" t="s">
        <v>1300</v>
      </c>
      <c r="L69" s="87" t="s">
        <v>1293</v>
      </c>
    </row>
    <row r="70" spans="1:16" ht="12.75" customHeight="1" x14ac:dyDescent="0.2">
      <c r="A70" s="86" t="str">
        <f>DEC2HEX(HEX2DEC(A66)+1,6)</f>
        <v>F00040</v>
      </c>
      <c r="B70" s="68" t="s">
        <v>1287</v>
      </c>
      <c r="C70" s="169" t="s">
        <v>1431</v>
      </c>
      <c r="E70" s="64" t="s">
        <v>1268</v>
      </c>
      <c r="F70" s="64" t="s">
        <v>1267</v>
      </c>
      <c r="G70" s="64" t="s">
        <v>1266</v>
      </c>
      <c r="H70" s="64" t="s">
        <v>1262</v>
      </c>
      <c r="I70" s="64" t="s">
        <v>1263</v>
      </c>
      <c r="J70" s="64" t="s">
        <v>1264</v>
      </c>
      <c r="K70" s="64" t="s">
        <v>1265</v>
      </c>
      <c r="L70" s="64" t="s">
        <v>1261</v>
      </c>
      <c r="N70" s="30" t="s">
        <v>1433</v>
      </c>
    </row>
    <row r="71" spans="1:16" ht="12.75" customHeight="1" x14ac:dyDescent="0.2">
      <c r="A71" s="86" t="str">
        <f t="shared" ref="A71:A133" si="3">DEC2HEX(HEX2DEC(A70)+1,6)</f>
        <v>F00041</v>
      </c>
      <c r="B71" s="68" t="s">
        <v>406</v>
      </c>
      <c r="C71" s="170"/>
      <c r="D71"/>
      <c r="E71" s="56"/>
      <c r="F71" s="56"/>
      <c r="G71" s="4"/>
      <c r="H71" s="4"/>
      <c r="I71" s="4"/>
      <c r="N71" s="30" t="s">
        <v>1288</v>
      </c>
    </row>
    <row r="72" spans="1:16" ht="12.75" customHeight="1" x14ac:dyDescent="0.2">
      <c r="A72" s="86" t="str">
        <f t="shared" si="3"/>
        <v>F00042</v>
      </c>
      <c r="B72" s="68" t="s">
        <v>407</v>
      </c>
      <c r="C72" s="170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F00043</v>
      </c>
      <c r="B73" s="68" t="s">
        <v>408</v>
      </c>
      <c r="C73" s="170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F00044</v>
      </c>
      <c r="B74" s="69" t="s">
        <v>409</v>
      </c>
      <c r="C74" s="170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F00045</v>
      </c>
      <c r="B75" s="69" t="s">
        <v>410</v>
      </c>
      <c r="C75" s="170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F00046</v>
      </c>
      <c r="B76" s="69" t="s">
        <v>411</v>
      </c>
      <c r="C76" s="170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F00047</v>
      </c>
      <c r="B77" s="69" t="s">
        <v>412</v>
      </c>
      <c r="C77" s="170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F00048</v>
      </c>
      <c r="B78" s="68" t="s">
        <v>413</v>
      </c>
      <c r="C78" s="170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F00049</v>
      </c>
      <c r="B79" s="68" t="s">
        <v>414</v>
      </c>
      <c r="C79" s="170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F0004A</v>
      </c>
      <c r="B80" s="68" t="s">
        <v>415</v>
      </c>
      <c r="C80" s="170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F0004B</v>
      </c>
      <c r="B81" s="68" t="s">
        <v>416</v>
      </c>
      <c r="C81" s="170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F0004C</v>
      </c>
      <c r="B82" s="68" t="s">
        <v>1395</v>
      </c>
      <c r="C82" s="170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F0004D</v>
      </c>
      <c r="B83" s="68" t="s">
        <v>1396</v>
      </c>
      <c r="C83" s="170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F0004E</v>
      </c>
      <c r="B84" s="68" t="s">
        <v>1397</v>
      </c>
      <c r="C84" s="170"/>
      <c r="D84"/>
      <c r="E84" s="56"/>
      <c r="F84" s="56"/>
      <c r="G84" s="4"/>
      <c r="H84" s="4"/>
      <c r="I84" s="4"/>
    </row>
    <row r="85" spans="1:9" ht="12.75" customHeight="1" x14ac:dyDescent="0.2">
      <c r="A85" s="86" t="str">
        <f t="shared" si="3"/>
        <v>F0004F</v>
      </c>
      <c r="B85" s="68" t="s">
        <v>1398</v>
      </c>
      <c r="C85" s="170"/>
    </row>
    <row r="86" spans="1:9" ht="12.75" customHeight="1" x14ac:dyDescent="0.2">
      <c r="A86" s="86" t="str">
        <f t="shared" si="3"/>
        <v>F00050</v>
      </c>
      <c r="B86" s="69"/>
      <c r="C86" s="83"/>
    </row>
    <row r="87" spans="1:9" ht="12.75" customHeight="1" x14ac:dyDescent="0.2">
      <c r="A87" s="86" t="str">
        <f t="shared" si="3"/>
        <v>F00051</v>
      </c>
      <c r="B87" s="69"/>
      <c r="C87" s="78"/>
    </row>
    <row r="88" spans="1:9" ht="12.75" customHeight="1" x14ac:dyDescent="0.2">
      <c r="A88" s="86" t="str">
        <f t="shared" si="3"/>
        <v>F00052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F00053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F00054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F00055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F00056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F00057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F00058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F00059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F0005A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F0005B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F0005C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F0005D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F0005E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F0005F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F00060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F00061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F00062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F00063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F00064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F00065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F00066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F00067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F00068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F00069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F0006A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F0006B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F0006C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F0006D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F0006E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F0006F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F00070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F00071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F00072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F00073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F00074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F00075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F00076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F00077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F00078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F00079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F0007A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F0007B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F0007C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F0007D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F0007E</v>
      </c>
      <c r="B132" s="69"/>
      <c r="C132" s="78"/>
      <c r="D132"/>
      <c r="E132" s="56"/>
      <c r="F132" s="56"/>
      <c r="G132" s="4"/>
      <c r="H132" s="4"/>
      <c r="I132" s="4"/>
    </row>
    <row r="133" spans="1:9" ht="12.75" customHeight="1" x14ac:dyDescent="0.2">
      <c r="A133" s="86" t="str">
        <f t="shared" si="3"/>
        <v>F0007F</v>
      </c>
      <c r="B133" s="69"/>
      <c r="C133" s="94"/>
      <c r="D133"/>
      <c r="E133" s="56"/>
      <c r="F133" s="56"/>
      <c r="G133" s="4"/>
      <c r="H133" s="4"/>
      <c r="I133" s="4"/>
    </row>
    <row r="134" spans="1:9" ht="12.75" customHeight="1" x14ac:dyDescent="0.2">
      <c r="B134" s="30"/>
    </row>
    <row r="136" spans="1:9" ht="12.75" customHeight="1" x14ac:dyDescent="0.2">
      <c r="A136" s="84" t="s">
        <v>1292</v>
      </c>
      <c r="B136" s="87"/>
    </row>
    <row r="137" spans="1:9" ht="12.75" customHeight="1" x14ac:dyDescent="0.2">
      <c r="A137" s="86" t="str">
        <f>DEC2HEX(HEX2DEC(A133)+1,6)</f>
        <v>F00080</v>
      </c>
      <c r="B137" s="69"/>
      <c r="C137" s="83"/>
      <c r="D137"/>
      <c r="E137" s="79"/>
    </row>
    <row r="138" spans="1:9" ht="12.75" customHeight="1" x14ac:dyDescent="0.2">
      <c r="A138" s="86" t="str">
        <f t="shared" ref="A138:A200" si="4">DEC2HEX(HEX2DEC(A137)+1,6)</f>
        <v>F00081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F00082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F00083</v>
      </c>
      <c r="B140" s="69"/>
      <c r="C140" s="78"/>
      <c r="D140"/>
      <c r="E140" s="56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F00084</v>
      </c>
      <c r="B141" s="69"/>
      <c r="C141" s="78"/>
      <c r="D141"/>
      <c r="E141" s="79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F00085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F00086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F00087</v>
      </c>
      <c r="B144" s="69"/>
      <c r="C144" s="78"/>
      <c r="D144"/>
      <c r="E144" s="56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F00088</v>
      </c>
      <c r="B145" s="69"/>
      <c r="C145" s="78"/>
      <c r="D145"/>
      <c r="E145" s="79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F00089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F0008A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F0008B</v>
      </c>
      <c r="B148" s="69"/>
      <c r="C148" s="78"/>
      <c r="D148"/>
      <c r="E148" s="56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F0008C</v>
      </c>
      <c r="B149" s="69"/>
      <c r="C149" s="78"/>
      <c r="D149"/>
      <c r="E149" s="79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F0008D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F0008E</v>
      </c>
      <c r="B151" s="69"/>
      <c r="C151" s="78"/>
      <c r="D151"/>
      <c r="E151" s="56"/>
      <c r="F151" s="56"/>
      <c r="G151" s="4"/>
      <c r="H151" s="4"/>
      <c r="I151" s="4"/>
    </row>
    <row r="152" spans="1:12" ht="12.75" customHeight="1" x14ac:dyDescent="0.2">
      <c r="A152" s="86" t="str">
        <f t="shared" si="4"/>
        <v>F0008F</v>
      </c>
      <c r="B152" s="69"/>
      <c r="C152" s="78"/>
      <c r="D152"/>
      <c r="E152" s="56"/>
      <c r="F152" s="56"/>
      <c r="G152" s="77"/>
      <c r="H152" s="77"/>
      <c r="I152" s="77"/>
      <c r="J152" s="56"/>
      <c r="K152" s="56"/>
      <c r="L152" s="56"/>
    </row>
    <row r="153" spans="1:12" ht="12.75" customHeight="1" x14ac:dyDescent="0.2">
      <c r="A153" s="86" t="str">
        <f t="shared" si="4"/>
        <v>F00090</v>
      </c>
      <c r="B153" s="69"/>
      <c r="C153" s="78"/>
      <c r="D153"/>
      <c r="E153" s="79"/>
      <c r="F153" s="56"/>
      <c r="G153" s="56"/>
      <c r="H153" s="56"/>
      <c r="I153" s="56"/>
      <c r="J153" s="56"/>
      <c r="K153" s="56"/>
      <c r="L153" s="56"/>
    </row>
    <row r="154" spans="1:12" ht="12.75" customHeight="1" x14ac:dyDescent="0.2">
      <c r="A154" s="86" t="str">
        <f t="shared" si="4"/>
        <v>F00091</v>
      </c>
      <c r="B154" s="69"/>
      <c r="C154" s="78"/>
      <c r="D154"/>
      <c r="E154" s="56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F00092</v>
      </c>
      <c r="B155" s="69"/>
      <c r="C155" s="78"/>
      <c r="D155"/>
      <c r="E155" s="79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F00093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F00094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F00095</v>
      </c>
      <c r="B158" s="69"/>
      <c r="C158" s="78"/>
      <c r="D158"/>
      <c r="E158" s="56"/>
      <c r="F158" s="56"/>
      <c r="G158" s="77"/>
      <c r="H158" s="77"/>
      <c r="I158" s="77"/>
      <c r="J158" s="56"/>
      <c r="K158" s="56"/>
      <c r="L158" s="56"/>
    </row>
    <row r="159" spans="1:12" ht="12.75" customHeight="1" x14ac:dyDescent="0.2">
      <c r="A159" s="86" t="str">
        <f t="shared" si="4"/>
        <v>F00096</v>
      </c>
      <c r="B159" s="69"/>
      <c r="C159" s="78"/>
      <c r="D159"/>
      <c r="E159" s="79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F00097</v>
      </c>
      <c r="B160" s="69"/>
      <c r="C160" s="78"/>
      <c r="D160"/>
      <c r="E160" s="56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F00098</v>
      </c>
      <c r="B161" s="69"/>
      <c r="C161" s="78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F00099</v>
      </c>
      <c r="B162" s="69"/>
      <c r="C162" s="78"/>
      <c r="D162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F0009A</v>
      </c>
      <c r="B163" s="69"/>
      <c r="C163" s="78"/>
      <c r="D163"/>
      <c r="E163" s="79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F0009B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F0009C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F0009D</v>
      </c>
      <c r="B166" s="69"/>
      <c r="C166" s="78"/>
      <c r="D166"/>
      <c r="E166" s="56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F0009E</v>
      </c>
      <c r="B167" s="69"/>
      <c r="C167" s="78"/>
      <c r="D167"/>
      <c r="E167" s="79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F0009F</v>
      </c>
      <c r="B168" s="69"/>
      <c r="C168" s="78"/>
      <c r="D168"/>
      <c r="E168" s="5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F000A0</v>
      </c>
      <c r="B169" s="69"/>
      <c r="C169" s="78"/>
      <c r="D169"/>
      <c r="E169" s="6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F000A1</v>
      </c>
      <c r="B170" s="69"/>
      <c r="C170" s="78"/>
      <c r="D170"/>
      <c r="E170" s="56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F000A2</v>
      </c>
      <c r="B171" s="69"/>
      <c r="C171" s="78"/>
      <c r="D171"/>
      <c r="E171" s="79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F000A3</v>
      </c>
      <c r="B172" s="69"/>
      <c r="C172" s="78"/>
      <c r="D172"/>
      <c r="E172" s="5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F000A4</v>
      </c>
      <c r="B173" s="69"/>
      <c r="C173" s="80"/>
      <c r="D173"/>
      <c r="E173" s="6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F000A5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F000A6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F000A7</v>
      </c>
      <c r="B176" s="69"/>
      <c r="C176" s="80"/>
      <c r="D176"/>
      <c r="E176" s="56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F000A8</v>
      </c>
      <c r="B177" s="69"/>
      <c r="C177" s="80"/>
      <c r="D177"/>
      <c r="E177" s="79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F000A9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F000AA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F000AB</v>
      </c>
      <c r="B180" s="69"/>
      <c r="C180" s="80"/>
      <c r="D180"/>
      <c r="E180" s="56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F000AC</v>
      </c>
      <c r="B181" s="69"/>
      <c r="C181" s="80"/>
      <c r="D181"/>
      <c r="E181" s="79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F000AD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F000AE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F000AF</v>
      </c>
      <c r="B184" s="69"/>
      <c r="C184" s="80"/>
      <c r="D184"/>
      <c r="E184" s="56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F000B0</v>
      </c>
      <c r="B185" s="69"/>
      <c r="C185" s="80"/>
      <c r="D185"/>
      <c r="E185" s="79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F000B1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F000B2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F000B3</v>
      </c>
      <c r="B188" s="69"/>
      <c r="C188" s="80"/>
      <c r="D188"/>
      <c r="E188" s="56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F000B4</v>
      </c>
      <c r="B189" s="69"/>
      <c r="C189" s="80"/>
      <c r="D189"/>
      <c r="E189" s="79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F000B5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F000B6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F000B7</v>
      </c>
      <c r="B192" s="69"/>
      <c r="C192" s="80"/>
      <c r="D192"/>
      <c r="E192" s="56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F000B8</v>
      </c>
      <c r="B193" s="69"/>
      <c r="C193" s="80"/>
      <c r="D193"/>
      <c r="E193" s="79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F000B9</v>
      </c>
      <c r="B194" s="69"/>
      <c r="C194" s="80"/>
      <c r="D194"/>
      <c r="E194" s="56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F000BA</v>
      </c>
      <c r="B195" s="69"/>
      <c r="C195" s="80"/>
      <c r="D195"/>
      <c r="E195" s="79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F000BB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F000BC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F000BD</v>
      </c>
      <c r="B198" s="69"/>
      <c r="C198" s="80"/>
      <c r="D198"/>
      <c r="E198" s="56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F000BE</v>
      </c>
      <c r="B199" s="69"/>
      <c r="C199" s="80"/>
      <c r="D199"/>
      <c r="E199" s="79"/>
      <c r="F199" s="56"/>
      <c r="G199" s="4"/>
      <c r="H199" s="4"/>
      <c r="I199" s="4"/>
    </row>
    <row r="200" spans="1:14" ht="12.75" customHeight="1" x14ac:dyDescent="0.2">
      <c r="A200" s="86" t="str">
        <f t="shared" si="4"/>
        <v>F000BF</v>
      </c>
      <c r="B200" s="69"/>
      <c r="C200" s="81"/>
      <c r="D200"/>
      <c r="E200" s="56"/>
      <c r="F200" s="56"/>
      <c r="G200" s="4"/>
      <c r="H200" s="4"/>
      <c r="I200" s="4"/>
    </row>
    <row r="201" spans="1:14" ht="12.75" customHeight="1" x14ac:dyDescent="0.2">
      <c r="B201" s="30"/>
    </row>
    <row r="203" spans="1:14" ht="12.75" customHeight="1" x14ac:dyDescent="0.2">
      <c r="A203" s="84" t="s">
        <v>1292</v>
      </c>
      <c r="B203" s="87"/>
    </row>
    <row r="204" spans="1:14" ht="12.75" customHeight="1" x14ac:dyDescent="0.2">
      <c r="A204" s="86" t="str">
        <f>DEC2HEX(HEX2DEC(A200)+1,6)</f>
        <v>F000C0</v>
      </c>
      <c r="B204" s="82"/>
      <c r="C204" s="83"/>
      <c r="E204" s="66"/>
      <c r="N204" s="30"/>
    </row>
    <row r="205" spans="1:14" ht="12.75" customHeight="1" x14ac:dyDescent="0.2">
      <c r="A205" s="86" t="str">
        <f t="shared" ref="A205:A267" si="5">DEC2HEX(HEX2DEC(A204)+1,6)</f>
        <v>F000C1</v>
      </c>
      <c r="B205" s="82"/>
      <c r="C205" s="78"/>
      <c r="D205"/>
      <c r="E205" s="56"/>
      <c r="F205" s="56"/>
      <c r="G205" s="4"/>
      <c r="H205" s="4"/>
      <c r="I205" s="4"/>
      <c r="N205" s="30"/>
    </row>
    <row r="206" spans="1:14" ht="12.75" customHeight="1" x14ac:dyDescent="0.2">
      <c r="A206" s="86" t="str">
        <f t="shared" si="5"/>
        <v>F000C2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F000C3</v>
      </c>
      <c r="B207" s="82"/>
      <c r="C207" s="78"/>
      <c r="D207"/>
      <c r="E207" s="5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F000C4</v>
      </c>
      <c r="B208" s="82"/>
      <c r="C208" s="78"/>
      <c r="D208"/>
      <c r="E208" s="6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F000C5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F000C6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F000C7</v>
      </c>
      <c r="B211" s="82"/>
      <c r="C211" s="78"/>
      <c r="D211"/>
      <c r="E211" s="5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F000C8</v>
      </c>
      <c r="B212" s="82"/>
      <c r="C212" s="78"/>
      <c r="D212"/>
      <c r="E212" s="6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F000C9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F000CA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F000CB</v>
      </c>
      <c r="B215" s="82"/>
      <c r="C215" s="78"/>
      <c r="D215"/>
      <c r="E215" s="5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F000CC</v>
      </c>
      <c r="B216" s="82"/>
      <c r="C216" s="78"/>
      <c r="D216"/>
      <c r="E216" s="6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F000CD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F000CE</v>
      </c>
      <c r="B218" s="82"/>
      <c r="C218" s="78"/>
      <c r="D218"/>
      <c r="E218" s="56"/>
      <c r="F218" s="56"/>
      <c r="G218" s="4"/>
      <c r="H218" s="4"/>
      <c r="I218" s="4"/>
    </row>
    <row r="219" spans="1:14" ht="12.75" customHeight="1" x14ac:dyDescent="0.2">
      <c r="A219" s="86" t="str">
        <f t="shared" si="5"/>
        <v>F000CF</v>
      </c>
      <c r="B219" s="82"/>
      <c r="C219" s="78"/>
      <c r="D219"/>
      <c r="E219" s="56"/>
      <c r="F219" s="56"/>
      <c r="G219" s="77"/>
      <c r="H219" s="77"/>
      <c r="I219" s="77"/>
      <c r="J219" s="56"/>
      <c r="K219" s="56"/>
      <c r="L219" s="56"/>
    </row>
    <row r="220" spans="1:14" ht="12.75" customHeight="1" x14ac:dyDescent="0.2">
      <c r="A220" s="86" t="str">
        <f t="shared" si="5"/>
        <v>F000D0</v>
      </c>
      <c r="B220" s="82"/>
      <c r="C220" s="78"/>
      <c r="D220"/>
      <c r="E220" s="66"/>
      <c r="F220" s="56"/>
      <c r="G220" s="56"/>
      <c r="H220" s="56"/>
      <c r="I220" s="56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F000D1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  <c r="N221" s="30"/>
    </row>
    <row r="222" spans="1:14" ht="12.75" customHeight="1" x14ac:dyDescent="0.2">
      <c r="A222" s="86" t="str">
        <f t="shared" si="5"/>
        <v>F000D2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F000D3</v>
      </c>
      <c r="B223" s="82"/>
      <c r="C223" s="78"/>
      <c r="D223"/>
      <c r="E223" s="5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F000D4</v>
      </c>
      <c r="B224" s="82"/>
      <c r="C224" s="78"/>
      <c r="D224"/>
      <c r="E224" s="66"/>
      <c r="F224" s="56"/>
      <c r="G224" s="77"/>
      <c r="H224" s="77"/>
      <c r="I224" s="77"/>
      <c r="J224" s="56"/>
      <c r="K224" s="56"/>
      <c r="L224" s="56"/>
    </row>
    <row r="225" spans="1:12" ht="12.75" customHeight="1" x14ac:dyDescent="0.2">
      <c r="A225" s="86" t="str">
        <f t="shared" si="5"/>
        <v>F000D5</v>
      </c>
      <c r="B225" s="82"/>
      <c r="C225" s="78"/>
      <c r="D225"/>
      <c r="E225" s="56"/>
      <c r="F225" s="56"/>
      <c r="G225" s="77"/>
      <c r="H225" s="77"/>
      <c r="I225" s="77"/>
      <c r="J225" s="56"/>
      <c r="K225" s="56"/>
      <c r="L225" s="56"/>
    </row>
    <row r="226" spans="1:12" ht="12.75" customHeight="1" x14ac:dyDescent="0.2">
      <c r="A226" s="86" t="str">
        <f t="shared" si="5"/>
        <v>F000D6</v>
      </c>
      <c r="B226" s="82"/>
      <c r="C226" s="78"/>
      <c r="D226"/>
      <c r="E226" s="56"/>
      <c r="F226" s="56"/>
      <c r="G226" s="4"/>
      <c r="H226" s="4"/>
      <c r="I226" s="4"/>
    </row>
    <row r="227" spans="1:12" ht="12.75" customHeight="1" x14ac:dyDescent="0.2">
      <c r="A227" s="86" t="str">
        <f t="shared" si="5"/>
        <v>F000D7</v>
      </c>
      <c r="B227" s="82"/>
      <c r="C227" s="78"/>
      <c r="D227"/>
      <c r="E227" s="56"/>
      <c r="F227" s="56"/>
      <c r="G227" s="4"/>
      <c r="H227" s="4"/>
      <c r="I227" s="4"/>
    </row>
    <row r="228" spans="1:12" ht="12.75" customHeight="1" x14ac:dyDescent="0.2">
      <c r="A228" s="86" t="str">
        <f t="shared" si="5"/>
        <v>F000D8</v>
      </c>
      <c r="B228" s="82"/>
      <c r="C228" s="78"/>
      <c r="D228"/>
      <c r="E228" s="66"/>
      <c r="F228" s="56"/>
      <c r="G228" s="4"/>
      <c r="H228" s="4"/>
      <c r="I228" s="4"/>
    </row>
    <row r="229" spans="1:12" ht="12.75" customHeight="1" x14ac:dyDescent="0.2">
      <c r="A229" s="86" t="str">
        <f t="shared" si="5"/>
        <v>F000D9</v>
      </c>
      <c r="B229" s="82"/>
      <c r="C229" s="78"/>
      <c r="D229"/>
      <c r="E229" s="56"/>
      <c r="F229" s="56"/>
      <c r="G229" s="4"/>
      <c r="H229" s="4"/>
      <c r="I229" s="4"/>
    </row>
    <row r="230" spans="1:12" ht="12.75" customHeight="1" x14ac:dyDescent="0.2">
      <c r="A230" s="86" t="str">
        <f t="shared" si="5"/>
        <v>F000DA</v>
      </c>
      <c r="B230" s="82"/>
      <c r="C230" s="78"/>
      <c r="D230"/>
      <c r="E230" s="56"/>
      <c r="F230" s="56"/>
      <c r="G230" s="4"/>
      <c r="H230" s="4"/>
      <c r="I230" s="4"/>
    </row>
    <row r="231" spans="1:12" ht="12.75" customHeight="1" x14ac:dyDescent="0.2">
      <c r="A231" s="86" t="str">
        <f t="shared" si="5"/>
        <v>F000DB</v>
      </c>
      <c r="B231" s="82"/>
      <c r="C231" s="78"/>
      <c r="D231"/>
      <c r="E231" s="56"/>
      <c r="F231" s="56"/>
      <c r="G231" s="4"/>
      <c r="H231" s="4"/>
      <c r="I231" s="4"/>
    </row>
    <row r="232" spans="1:12" ht="12.75" customHeight="1" x14ac:dyDescent="0.2">
      <c r="A232" s="86" t="str">
        <f t="shared" si="5"/>
        <v>F000DC</v>
      </c>
      <c r="B232" s="82"/>
      <c r="C232" s="78"/>
      <c r="D232"/>
      <c r="E232" s="66"/>
      <c r="F232" s="56"/>
      <c r="G232" s="4"/>
      <c r="H232" s="4"/>
      <c r="I232" s="4"/>
    </row>
    <row r="233" spans="1:12" ht="12.75" customHeight="1" x14ac:dyDescent="0.2">
      <c r="A233" s="86" t="str">
        <f t="shared" si="5"/>
        <v>F000DD</v>
      </c>
      <c r="B233" s="82"/>
      <c r="C233" s="78"/>
      <c r="D233"/>
      <c r="E233" s="56"/>
      <c r="F233" s="56"/>
      <c r="G233" s="4"/>
      <c r="H233" s="4"/>
      <c r="I233" s="4"/>
    </row>
    <row r="234" spans="1:12" ht="12.75" customHeight="1" x14ac:dyDescent="0.2">
      <c r="A234" s="86" t="str">
        <f t="shared" si="5"/>
        <v>F000DE</v>
      </c>
      <c r="B234" s="82"/>
      <c r="C234" s="78"/>
      <c r="D234"/>
      <c r="E234" s="56"/>
      <c r="F234" s="56"/>
      <c r="G234" s="4"/>
      <c r="H234" s="4"/>
      <c r="I234" s="4"/>
    </row>
    <row r="235" spans="1:12" ht="12.75" customHeight="1" x14ac:dyDescent="0.2">
      <c r="A235" s="86" t="str">
        <f t="shared" si="5"/>
        <v>F000DF</v>
      </c>
      <c r="B235" s="82"/>
      <c r="C235" s="78"/>
      <c r="D235"/>
      <c r="E235" s="56"/>
      <c r="F235" s="56"/>
      <c r="G235" s="4"/>
      <c r="H235" s="4"/>
      <c r="I235" s="4"/>
    </row>
    <row r="236" spans="1:12" ht="12.75" customHeight="1" x14ac:dyDescent="0.2">
      <c r="A236" s="86" t="str">
        <f t="shared" si="5"/>
        <v>F000E0</v>
      </c>
      <c r="B236" s="82"/>
      <c r="C236" s="78"/>
      <c r="D236"/>
      <c r="E236" s="66"/>
      <c r="F236" s="56"/>
      <c r="G236" s="4"/>
      <c r="H236" s="4"/>
      <c r="I236" s="4"/>
    </row>
    <row r="237" spans="1:12" ht="12.75" customHeight="1" x14ac:dyDescent="0.2">
      <c r="A237" s="86" t="str">
        <f t="shared" si="5"/>
        <v>F000E1</v>
      </c>
      <c r="B237" s="82"/>
      <c r="C237" s="78"/>
      <c r="D237"/>
      <c r="E237" s="56"/>
      <c r="F237" s="56"/>
      <c r="G237" s="4"/>
      <c r="H237" s="4"/>
      <c r="I237" s="4"/>
    </row>
    <row r="238" spans="1:12" ht="12.75" customHeight="1" x14ac:dyDescent="0.2">
      <c r="A238" s="86" t="str">
        <f t="shared" si="5"/>
        <v>F000E2</v>
      </c>
      <c r="B238" s="82"/>
      <c r="C238" s="78"/>
      <c r="D238"/>
      <c r="E238" s="56"/>
      <c r="F238" s="56"/>
      <c r="G238" s="4"/>
      <c r="H238" s="4"/>
      <c r="I238" s="4"/>
    </row>
    <row r="239" spans="1:12" ht="12.75" customHeight="1" x14ac:dyDescent="0.2">
      <c r="A239" s="86" t="str">
        <f t="shared" si="5"/>
        <v>F000E3</v>
      </c>
      <c r="B239" s="82"/>
      <c r="C239" s="78"/>
      <c r="D239"/>
      <c r="E239" s="56"/>
      <c r="F239" s="56"/>
      <c r="G239" s="4"/>
      <c r="H239" s="4"/>
      <c r="I239" s="4"/>
    </row>
    <row r="240" spans="1:12" ht="12.75" customHeight="1" x14ac:dyDescent="0.2">
      <c r="A240" s="86" t="str">
        <f t="shared" si="5"/>
        <v>F000E4</v>
      </c>
      <c r="B240" s="82"/>
      <c r="C240" s="80"/>
      <c r="D240"/>
      <c r="E240" s="6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F000E5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F000E6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F000E7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F000E8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F000E9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F000EA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F000EB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F000EC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F000ED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F000EE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F000EF</v>
      </c>
      <c r="B251" s="82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F000F0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F000F1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F000F2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F000F3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F000F4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F000F5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F000F6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F000F7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F000F8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F000F9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F000FA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F000FB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F000FC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F000FD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F000FE</v>
      </c>
      <c r="B266" s="69"/>
      <c r="C266" s="80"/>
      <c r="D266"/>
      <c r="E266" s="56"/>
      <c r="F266" s="56"/>
      <c r="G266" s="4"/>
      <c r="H266" s="4"/>
      <c r="I266" s="4"/>
    </row>
    <row r="267" spans="1:9" ht="12.75" customHeight="1" x14ac:dyDescent="0.2">
      <c r="A267" s="86" t="str">
        <f t="shared" si="5"/>
        <v>F000FF</v>
      </c>
      <c r="B267" s="69"/>
      <c r="C267" s="81"/>
      <c r="D267"/>
      <c r="E267" s="56"/>
      <c r="F267" s="56"/>
      <c r="G267" s="4"/>
      <c r="H267" s="4"/>
      <c r="I267" s="4"/>
    </row>
  </sheetData>
  <mergeCells count="10">
    <mergeCell ref="B26:B27"/>
    <mergeCell ref="C3:C9"/>
    <mergeCell ref="C10:C17"/>
    <mergeCell ref="C18:C25"/>
    <mergeCell ref="C70:C85"/>
    <mergeCell ref="C26:C34"/>
    <mergeCell ref="C51:C66"/>
    <mergeCell ref="C41:C42"/>
    <mergeCell ref="C43:C50"/>
    <mergeCell ref="C35:C40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8" max="22" man="1"/>
    <brk id="135" max="22" man="1"/>
    <brk id="202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10" zoomScaleNormal="110" workbookViewId="0">
      <pane ySplit="2" topLeftCell="A3" activePane="bottomLeft" state="frozenSplit"/>
      <selection pane="bottomLeft" activeCell="A19" sqref="A19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6" t="s">
        <v>1544</v>
      </c>
      <c r="U5" s="176"/>
      <c r="V5" s="176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6"/>
      <c r="U6" s="176"/>
      <c r="V6" s="176"/>
      <c r="AA6" s="39" t="s">
        <v>781</v>
      </c>
      <c r="AB6" s="12" t="s">
        <v>1394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6"/>
      <c r="U7" s="176"/>
      <c r="V7" s="176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6"/>
      <c r="U8" s="176"/>
      <c r="V8" s="176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6"/>
      <c r="U9" s="176"/>
      <c r="V9" s="176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1412</v>
      </c>
      <c r="C10" s="55" t="s">
        <v>1413</v>
      </c>
      <c r="D10" s="55" t="s">
        <v>1414</v>
      </c>
      <c r="E10" s="55" t="s">
        <v>1415</v>
      </c>
      <c r="F10" s="55" t="s">
        <v>1416</v>
      </c>
      <c r="G10" s="55" t="s">
        <v>1417</v>
      </c>
      <c r="H10" s="55" t="s">
        <v>1418</v>
      </c>
      <c r="I10" s="55" t="s">
        <v>1419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92" t="s">
        <v>1577</v>
      </c>
      <c r="U10" s="193"/>
      <c r="V10" s="194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192" t="s">
        <v>1578</v>
      </c>
      <c r="U11" s="193"/>
      <c r="V11" s="194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77" t="s">
        <v>1251</v>
      </c>
      <c r="U12" s="178"/>
      <c r="V12" s="179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210"/>
      <c r="U13" s="211"/>
      <c r="V13" s="212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6" t="s">
        <v>1252</v>
      </c>
      <c r="U14" s="187"/>
      <c r="V14" s="188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1517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80" t="s">
        <v>1253</v>
      </c>
      <c r="U15" s="181"/>
      <c r="V15" s="182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218" t="s">
        <v>1579</v>
      </c>
      <c r="P16" s="218" t="s">
        <v>1580</v>
      </c>
      <c r="Q16" s="218" t="s">
        <v>1534</v>
      </c>
      <c r="R16" s="3" t="s">
        <v>225</v>
      </c>
      <c r="T16" s="192" t="s">
        <v>1546</v>
      </c>
      <c r="U16" s="193"/>
      <c r="V16" s="194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1535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5" t="s">
        <v>1480</v>
      </c>
      <c r="U17" s="196"/>
      <c r="V17" s="197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1518</v>
      </c>
      <c r="C18" s="31" t="s">
        <v>1519</v>
      </c>
      <c r="D18" s="31" t="s">
        <v>1520</v>
      </c>
      <c r="E18" s="31" t="s">
        <v>1521</v>
      </c>
      <c r="F18" s="31" t="s">
        <v>1522</v>
      </c>
      <c r="G18" s="31" t="s">
        <v>1523</v>
      </c>
      <c r="H18" s="31" t="s">
        <v>1524</v>
      </c>
      <c r="I18" s="31" t="s">
        <v>1525</v>
      </c>
      <c r="J18" s="31" t="s">
        <v>1526</v>
      </c>
      <c r="K18" s="31" t="s">
        <v>1527</v>
      </c>
      <c r="L18" s="31" t="s">
        <v>1528</v>
      </c>
      <c r="M18" s="31" t="s">
        <v>1529</v>
      </c>
      <c r="N18" s="31" t="s">
        <v>1530</v>
      </c>
      <c r="O18" s="31" t="s">
        <v>1531</v>
      </c>
      <c r="P18" s="31" t="s">
        <v>1532</v>
      </c>
      <c r="Q18" s="31" t="s">
        <v>1533</v>
      </c>
      <c r="R18" s="3" t="s">
        <v>227</v>
      </c>
      <c r="T18" s="198"/>
      <c r="U18" s="199"/>
      <c r="V18" s="200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1448</v>
      </c>
      <c r="C19" s="95" t="s">
        <v>1449</v>
      </c>
      <c r="D19" s="95" t="s">
        <v>1450</v>
      </c>
      <c r="E19" s="95" t="s">
        <v>1451</v>
      </c>
      <c r="F19" s="95" t="s">
        <v>1452</v>
      </c>
      <c r="G19" s="95" t="s">
        <v>1453</v>
      </c>
      <c r="H19" s="95" t="s">
        <v>1454</v>
      </c>
      <c r="I19" s="95" t="s">
        <v>1455</v>
      </c>
      <c r="J19" s="95" t="s">
        <v>1456</v>
      </c>
      <c r="K19" s="95" t="s">
        <v>1457</v>
      </c>
      <c r="L19" s="95" t="s">
        <v>1458</v>
      </c>
      <c r="M19" s="95" t="s">
        <v>1459</v>
      </c>
      <c r="N19" s="95" t="s">
        <v>1460</v>
      </c>
      <c r="O19" s="95" t="s">
        <v>1461</v>
      </c>
      <c r="P19" s="95" t="s">
        <v>1462</v>
      </c>
      <c r="Q19" s="95" t="s">
        <v>1463</v>
      </c>
      <c r="R19" s="3" t="s">
        <v>228</v>
      </c>
      <c r="T19" s="198"/>
      <c r="U19" s="199"/>
      <c r="V19" s="200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1464</v>
      </c>
      <c r="C20" s="95" t="s">
        <v>1465</v>
      </c>
      <c r="D20" s="95" t="s">
        <v>1466</v>
      </c>
      <c r="E20" s="95" t="s">
        <v>1467</v>
      </c>
      <c r="F20" s="95" t="s">
        <v>1468</v>
      </c>
      <c r="G20" s="95" t="s">
        <v>1469</v>
      </c>
      <c r="H20" s="95" t="s">
        <v>1470</v>
      </c>
      <c r="I20" s="95" t="s">
        <v>1471</v>
      </c>
      <c r="J20" s="95" t="s">
        <v>1472</v>
      </c>
      <c r="K20" s="95" t="s">
        <v>1473</v>
      </c>
      <c r="L20" s="95" t="s">
        <v>1474</v>
      </c>
      <c r="M20" s="95" t="s">
        <v>1475</v>
      </c>
      <c r="N20" s="95" t="s">
        <v>1476</v>
      </c>
      <c r="O20" s="95" t="s">
        <v>1477</v>
      </c>
      <c r="P20" s="95" t="s">
        <v>1478</v>
      </c>
      <c r="Q20" s="95" t="s">
        <v>1479</v>
      </c>
      <c r="R20" s="3" t="s">
        <v>229</v>
      </c>
      <c r="T20" s="201"/>
      <c r="U20" s="202"/>
      <c r="V20" s="203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1435</v>
      </c>
      <c r="D23" s="90" t="s">
        <v>1434</v>
      </c>
      <c r="E23" s="90" t="s">
        <v>1436</v>
      </c>
      <c r="F23" s="90" t="s">
        <v>1437</v>
      </c>
      <c r="G23" s="90" t="s">
        <v>1446</v>
      </c>
      <c r="H23" s="90" t="s">
        <v>1438</v>
      </c>
      <c r="I23" s="90" t="s">
        <v>1439</v>
      </c>
      <c r="J23" s="90" t="s">
        <v>1440</v>
      </c>
      <c r="K23" s="90" t="s">
        <v>1441</v>
      </c>
      <c r="L23" s="90" t="s">
        <v>1442</v>
      </c>
      <c r="M23" s="90" t="s">
        <v>1443</v>
      </c>
      <c r="N23" s="90" t="s">
        <v>1444</v>
      </c>
      <c r="O23" s="90" t="s">
        <v>1445</v>
      </c>
      <c r="P23" s="52" t="s">
        <v>1109</v>
      </c>
      <c r="Q23" s="52" t="s">
        <v>1447</v>
      </c>
      <c r="R23" s="3" t="s">
        <v>374</v>
      </c>
      <c r="T23" s="213" t="s">
        <v>535</v>
      </c>
      <c r="U23" s="213"/>
      <c r="V23" s="213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214" t="s">
        <v>536</v>
      </c>
      <c r="U24" s="214"/>
      <c r="V24" s="214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214"/>
      <c r="U25" s="214"/>
      <c r="V25" s="214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3" t="s">
        <v>1545</v>
      </c>
      <c r="U26" s="184"/>
      <c r="V26" s="185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89"/>
      <c r="U27" s="190"/>
      <c r="V27" s="191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89"/>
      <c r="U28" s="190"/>
      <c r="V28" s="191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6"/>
      <c r="U29" s="187"/>
      <c r="V29" s="188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1302</v>
      </c>
      <c r="C30" s="90" t="s">
        <v>1303</v>
      </c>
      <c r="D30" s="90" t="s">
        <v>1304</v>
      </c>
      <c r="E30" s="90" t="s">
        <v>1305</v>
      </c>
      <c r="F30" s="90" t="s">
        <v>1306</v>
      </c>
      <c r="G30" s="90" t="s">
        <v>1307</v>
      </c>
      <c r="H30" s="90" t="s">
        <v>1308</v>
      </c>
      <c r="I30" s="90" t="s">
        <v>1309</v>
      </c>
      <c r="J30" s="90" t="s">
        <v>1310</v>
      </c>
      <c r="K30" s="90" t="s">
        <v>1311</v>
      </c>
      <c r="L30" s="90" t="s">
        <v>1312</v>
      </c>
      <c r="M30" s="90" t="s">
        <v>1313</v>
      </c>
      <c r="N30" s="90" t="s">
        <v>1314</v>
      </c>
      <c r="O30" s="90" t="s">
        <v>1315</v>
      </c>
      <c r="P30" s="90" t="s">
        <v>1316</v>
      </c>
      <c r="Q30" s="90" t="s">
        <v>1317</v>
      </c>
      <c r="R30" s="3" t="s">
        <v>381</v>
      </c>
      <c r="T30" s="183" t="s">
        <v>1385</v>
      </c>
      <c r="U30" s="184"/>
      <c r="V30" s="185"/>
      <c r="W30" s="3"/>
      <c r="X30" s="3"/>
    </row>
    <row r="31" spans="1:28" ht="12.95" customHeight="1" x14ac:dyDescent="0.2">
      <c r="A31" s="3" t="s">
        <v>350</v>
      </c>
      <c r="B31" s="90" t="s">
        <v>1318</v>
      </c>
      <c r="C31" s="90" t="s">
        <v>1319</v>
      </c>
      <c r="D31" s="90" t="s">
        <v>1320</v>
      </c>
      <c r="E31" s="90" t="s">
        <v>1321</v>
      </c>
      <c r="F31" s="90" t="s">
        <v>1322</v>
      </c>
      <c r="G31" s="90" t="s">
        <v>1323</v>
      </c>
      <c r="H31" s="90" t="s">
        <v>1324</v>
      </c>
      <c r="I31" s="90" t="s">
        <v>1325</v>
      </c>
      <c r="J31" s="90" t="s">
        <v>1326</v>
      </c>
      <c r="K31" s="90" t="s">
        <v>1327</v>
      </c>
      <c r="L31" s="90" t="s">
        <v>1328</v>
      </c>
      <c r="M31" s="90" t="s">
        <v>1329</v>
      </c>
      <c r="N31" s="90" t="s">
        <v>1331</v>
      </c>
      <c r="O31" s="90" t="s">
        <v>1330</v>
      </c>
      <c r="P31" s="90" t="s">
        <v>1332</v>
      </c>
      <c r="Q31" s="90" t="s">
        <v>1333</v>
      </c>
      <c r="R31" s="3" t="s">
        <v>382</v>
      </c>
      <c r="T31" s="186"/>
      <c r="U31" s="187"/>
      <c r="V31" s="188"/>
      <c r="W31" s="3"/>
      <c r="X31" s="3"/>
    </row>
    <row r="32" spans="1:28" ht="12.95" customHeight="1" x14ac:dyDescent="0.2">
      <c r="A32" s="3" t="s">
        <v>351</v>
      </c>
      <c r="B32" s="52" t="s">
        <v>1334</v>
      </c>
      <c r="C32" s="52" t="s">
        <v>1335</v>
      </c>
      <c r="D32" s="52" t="s">
        <v>1336</v>
      </c>
      <c r="E32" s="52" t="s">
        <v>1337</v>
      </c>
      <c r="F32" s="52" t="s">
        <v>1338</v>
      </c>
      <c r="G32" s="52" t="s">
        <v>1339</v>
      </c>
      <c r="H32" s="52" t="s">
        <v>1340</v>
      </c>
      <c r="I32" s="52" t="s">
        <v>1341</v>
      </c>
      <c r="J32" s="52" t="s">
        <v>1342</v>
      </c>
      <c r="K32" s="52" t="s">
        <v>1343</v>
      </c>
      <c r="L32" s="52" t="s">
        <v>1344</v>
      </c>
      <c r="M32" s="52" t="s">
        <v>1345</v>
      </c>
      <c r="N32" s="52" t="s">
        <v>1346</v>
      </c>
      <c r="O32" s="52" t="s">
        <v>1347</v>
      </c>
      <c r="P32" s="52" t="s">
        <v>1348</v>
      </c>
      <c r="Q32" s="52" t="s">
        <v>1349</v>
      </c>
      <c r="R32" s="3" t="s">
        <v>383</v>
      </c>
      <c r="T32" s="204" t="s">
        <v>1386</v>
      </c>
      <c r="U32" s="205"/>
      <c r="V32" s="206"/>
      <c r="W32" s="3"/>
      <c r="X32" s="3"/>
    </row>
    <row r="33" spans="1:24" ht="12.95" customHeight="1" x14ac:dyDescent="0.2">
      <c r="A33" s="3" t="s">
        <v>352</v>
      </c>
      <c r="B33" s="52" t="s">
        <v>1350</v>
      </c>
      <c r="C33" s="52" t="s">
        <v>1351</v>
      </c>
      <c r="D33" s="52" t="s">
        <v>1352</v>
      </c>
      <c r="E33" s="52" t="s">
        <v>1353</v>
      </c>
      <c r="F33" s="52" t="s">
        <v>1354</v>
      </c>
      <c r="G33" s="52" t="s">
        <v>1355</v>
      </c>
      <c r="H33" s="52" t="s">
        <v>1356</v>
      </c>
      <c r="I33" s="52" t="s">
        <v>1357</v>
      </c>
      <c r="J33" s="52" t="s">
        <v>1358</v>
      </c>
      <c r="K33" s="52" t="s">
        <v>1359</v>
      </c>
      <c r="L33" s="52" t="s">
        <v>1360</v>
      </c>
      <c r="M33" s="52" t="s">
        <v>1361</v>
      </c>
      <c r="N33" s="52" t="s">
        <v>1362</v>
      </c>
      <c r="O33" s="52" t="s">
        <v>1363</v>
      </c>
      <c r="P33" s="52" t="s">
        <v>1364</v>
      </c>
      <c r="Q33" s="52" t="s">
        <v>1365</v>
      </c>
      <c r="R33" s="3" t="s">
        <v>384</v>
      </c>
      <c r="T33" s="207"/>
      <c r="U33" s="208"/>
      <c r="V33" s="209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1389</v>
      </c>
      <c r="E34" s="60" t="s">
        <v>1481</v>
      </c>
      <c r="F34" s="60" t="s">
        <v>1482</v>
      </c>
      <c r="G34" s="60" t="s">
        <v>1483</v>
      </c>
      <c r="H34" s="60" t="s">
        <v>1484</v>
      </c>
      <c r="I34" s="60" t="s">
        <v>1485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1390</v>
      </c>
      <c r="P34" s="60" t="s">
        <v>1486</v>
      </c>
      <c r="Q34" s="60" t="s">
        <v>1487</v>
      </c>
      <c r="R34" s="3" t="s">
        <v>385</v>
      </c>
      <c r="T34" s="176" t="s">
        <v>1393</v>
      </c>
      <c r="U34" s="176"/>
      <c r="V34" s="176"/>
    </row>
    <row r="35" spans="1:24" ht="12.95" customHeight="1" x14ac:dyDescent="0.2">
      <c r="A35" s="3" t="s">
        <v>354</v>
      </c>
      <c r="B35" s="60" t="s">
        <v>1488</v>
      </c>
      <c r="C35" s="60" t="s">
        <v>1489</v>
      </c>
      <c r="D35" s="60" t="s">
        <v>1490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1391</v>
      </c>
      <c r="K35" s="60" t="s">
        <v>1491</v>
      </c>
      <c r="L35" s="60" t="s">
        <v>1492</v>
      </c>
      <c r="M35" s="60" t="s">
        <v>1493</v>
      </c>
      <c r="N35" s="60" t="s">
        <v>1494</v>
      </c>
      <c r="O35" s="60" t="s">
        <v>1495</v>
      </c>
      <c r="P35" s="60" t="s">
        <v>1056</v>
      </c>
      <c r="Q35" s="60" t="s">
        <v>1054</v>
      </c>
      <c r="R35" s="3" t="s">
        <v>386</v>
      </c>
      <c r="T35" s="176"/>
      <c r="U35" s="176"/>
      <c r="V35" s="176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1392</v>
      </c>
      <c r="F36" s="60" t="s">
        <v>1496</v>
      </c>
      <c r="G36" s="60" t="s">
        <v>1497</v>
      </c>
      <c r="H36" s="60" t="s">
        <v>1498</v>
      </c>
      <c r="I36" s="60" t="s">
        <v>1499</v>
      </c>
      <c r="J36" s="60" t="s">
        <v>1500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1388</v>
      </c>
      <c r="Q36" s="60" t="s">
        <v>1501</v>
      </c>
      <c r="R36" s="3" t="s">
        <v>387</v>
      </c>
      <c r="T36" s="176"/>
      <c r="U36" s="176"/>
      <c r="V36" s="176"/>
    </row>
    <row r="37" spans="1:24" ht="12.95" customHeight="1" x14ac:dyDescent="0.2">
      <c r="A37" s="3" t="s">
        <v>356</v>
      </c>
      <c r="B37" s="60" t="s">
        <v>1504</v>
      </c>
      <c r="C37" s="60" t="s">
        <v>1502</v>
      </c>
      <c r="D37" s="60" t="s">
        <v>1503</v>
      </c>
      <c r="E37" s="60" t="s">
        <v>1505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1387</v>
      </c>
      <c r="L37" s="60" t="s">
        <v>1506</v>
      </c>
      <c r="M37" s="60" t="s">
        <v>1507</v>
      </c>
      <c r="N37" s="60" t="s">
        <v>1508</v>
      </c>
      <c r="O37" s="60" t="s">
        <v>1509</v>
      </c>
      <c r="P37" s="60" t="s">
        <v>1510</v>
      </c>
      <c r="Q37" s="60" t="s">
        <v>1071</v>
      </c>
      <c r="R37" s="3" t="s">
        <v>388</v>
      </c>
      <c r="T37" s="176"/>
      <c r="U37" s="176"/>
      <c r="V37" s="176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6"/>
      <c r="U38" s="176"/>
      <c r="V38" s="176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32" t="s">
        <v>714</v>
      </c>
      <c r="M207" s="32" t="s">
        <v>715</v>
      </c>
      <c r="N207" s="6" t="s">
        <v>716</v>
      </c>
      <c r="O207" s="32" t="s">
        <v>717</v>
      </c>
      <c r="P207" s="32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32" t="s">
        <v>720</v>
      </c>
      <c r="C208" s="32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34:V38"/>
    <mergeCell ref="T32:V33"/>
    <mergeCell ref="T14:V14"/>
    <mergeCell ref="T13:V13"/>
    <mergeCell ref="T23:V23"/>
    <mergeCell ref="T24:V25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5" t="s">
        <v>1511</v>
      </c>
      <c r="B1" s="215"/>
      <c r="C1" s="216" t="s">
        <v>1512</v>
      </c>
      <c r="D1" s="216"/>
    </row>
    <row r="2" spans="1:5" x14ac:dyDescent="0.2">
      <c r="A2" s="105" t="s">
        <v>1513</v>
      </c>
      <c r="B2" s="105" t="s">
        <v>1514</v>
      </c>
      <c r="C2" s="103" t="s">
        <v>1515</v>
      </c>
      <c r="D2" s="104" t="s">
        <v>1516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2015-11-08T10:21:22Z</dcterms:modified>
</cp:coreProperties>
</file>