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
    </mc:Choice>
  </mc:AlternateContent>
  <xr:revisionPtr revIDLastSave="0" documentId="13_ncr:1_{321C03D7-001F-4853-AB3C-78622FC8DFEE}" xr6:coauthVersionLast="47" xr6:coauthVersionMax="47" xr10:uidLastSave="{00000000-0000-0000-0000-000000000000}"/>
  <bookViews>
    <workbookView xWindow="-108" yWindow="-108" windowWidth="23256" windowHeight="12456" firstSheet="2" activeTab="3" xr2:uid="{00000000-000D-0000-FFFF-FFFF00000000}"/>
  </bookViews>
  <sheets>
    <sheet name="Assigment 1" sheetId="1" r:id="rId1"/>
    <sheet name="Assignment 2" sheetId="2" r:id="rId2"/>
    <sheet name="Assignment 3" sheetId="3" r:id="rId3"/>
    <sheet name="Assignment 4" sheetId="4" r:id="rId4"/>
    <sheet name="test UI assignment 4" sheetId="6" r:id="rId5"/>
    <sheet name="Assignment 5" sheetId="5"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3" i="4" l="1"/>
  <c r="A84" i="4" l="1"/>
  <c r="A85" i="4" s="1"/>
  <c r="A86" i="4" s="1"/>
  <c r="A87" i="4" s="1"/>
  <c r="A88" i="4" s="1"/>
  <c r="A89" i="4" s="1"/>
  <c r="A90" i="4" s="1"/>
  <c r="A92" i="4" s="1"/>
  <c r="A93" i="4" s="1"/>
  <c r="A94" i="4" s="1"/>
  <c r="A96" i="4" s="1"/>
  <c r="A97" i="4" s="1"/>
  <c r="A23" i="5" l="1"/>
  <c r="A24" i="5" s="1"/>
  <c r="A25" i="5" s="1"/>
  <c r="A26" i="5" s="1"/>
  <c r="D15" i="5"/>
  <c r="C15" i="5"/>
  <c r="B15" i="5"/>
  <c r="D14" i="5"/>
  <c r="C14" i="5"/>
  <c r="B14" i="5"/>
  <c r="D13" i="5"/>
  <c r="C13" i="5"/>
  <c r="B13" i="5"/>
  <c r="D12" i="5"/>
  <c r="C12" i="5"/>
  <c r="B12" i="5"/>
  <c r="D11" i="5"/>
  <c r="C11" i="5"/>
  <c r="B11" i="5"/>
  <c r="A24" i="4"/>
  <c r="D15" i="4"/>
  <c r="C15" i="4"/>
  <c r="B15" i="4"/>
  <c r="D14" i="4"/>
  <c r="C14" i="4"/>
  <c r="B14" i="4"/>
  <c r="D13" i="4"/>
  <c r="C13" i="4"/>
  <c r="B13" i="4"/>
  <c r="D12" i="4"/>
  <c r="C12" i="4"/>
  <c r="B12" i="4"/>
  <c r="D11" i="4"/>
  <c r="C11" i="4"/>
  <c r="B11" i="4"/>
  <c r="D9" i="4"/>
  <c r="C9" i="4"/>
  <c r="B9" i="4"/>
  <c r="A21" i="3"/>
  <c r="A23" i="2"/>
  <c r="A24" i="2" s="1"/>
  <c r="A25" i="2" s="1"/>
  <c r="A26" i="2" s="1"/>
  <c r="A27" i="2" s="1"/>
  <c r="A28" i="2" s="1"/>
  <c r="A29" i="2" s="1"/>
  <c r="A30" i="2" s="1"/>
  <c r="A31" i="2" s="1"/>
  <c r="D15" i="3"/>
  <c r="C15" i="3"/>
  <c r="B15" i="3"/>
  <c r="D14" i="3"/>
  <c r="C14" i="3"/>
  <c r="B14" i="3"/>
  <c r="D13" i="3"/>
  <c r="C13" i="3"/>
  <c r="B13" i="3"/>
  <c r="D12" i="3"/>
  <c r="C12" i="3"/>
  <c r="B12" i="3"/>
  <c r="D11" i="3"/>
  <c r="C11" i="3"/>
  <c r="B11" i="3"/>
  <c r="D9" i="3"/>
  <c r="C9" i="3"/>
  <c r="B9" i="3"/>
  <c r="D15" i="1"/>
  <c r="C15" i="1"/>
  <c r="B15" i="1"/>
  <c r="D14" i="1"/>
  <c r="C14" i="1"/>
  <c r="B14" i="1"/>
  <c r="D13" i="1"/>
  <c r="C13" i="1"/>
  <c r="B13" i="1"/>
  <c r="D12" i="1"/>
  <c r="C12" i="1"/>
  <c r="B12" i="1"/>
  <c r="D11" i="1"/>
  <c r="C11" i="1"/>
  <c r="B11" i="1"/>
  <c r="A115" i="2"/>
  <c r="A116" i="2" s="1"/>
  <c r="A51" i="2"/>
  <c r="A52" i="2" s="1"/>
  <c r="A53" i="2" s="1"/>
  <c r="A54" i="2" s="1"/>
  <c r="A55" i="2" s="1"/>
  <c r="A56" i="2" s="1"/>
  <c r="A57" i="2" s="1"/>
  <c r="A58" i="2" s="1"/>
  <c r="A59" i="2" s="1"/>
  <c r="A60" i="2" s="1"/>
  <c r="A61" i="2" s="1"/>
  <c r="A62" i="2" s="1"/>
  <c r="A63" i="2" s="1"/>
  <c r="A64" i="2" s="1"/>
  <c r="D15" i="2"/>
  <c r="C15" i="2"/>
  <c r="B15" i="2"/>
  <c r="D14" i="2"/>
  <c r="C14" i="2"/>
  <c r="B14" i="2"/>
  <c r="D13" i="2"/>
  <c r="C13" i="2"/>
  <c r="B13" i="2"/>
  <c r="D12" i="2"/>
  <c r="C12" i="2"/>
  <c r="B12" i="2"/>
  <c r="D11" i="2"/>
  <c r="C11" i="2"/>
  <c r="B11" i="2"/>
  <c r="D9" i="2"/>
  <c r="C9" i="2"/>
  <c r="B9" i="2"/>
  <c r="A25" i="4" l="1"/>
  <c r="A26" i="4" s="1"/>
  <c r="C10" i="5"/>
  <c r="D10" i="5"/>
  <c r="B10" i="5"/>
  <c r="A64" i="4"/>
  <c r="A65" i="4" s="1"/>
  <c r="A66" i="4" s="1"/>
  <c r="A68" i="4" s="1"/>
  <c r="A70" i="4" s="1"/>
  <c r="A71" i="4" s="1"/>
  <c r="A72" i="4" s="1"/>
  <c r="A73" i="4" s="1"/>
  <c r="A75" i="4" s="1"/>
  <c r="D10" i="4"/>
  <c r="C10" i="4"/>
  <c r="B10" i="4"/>
  <c r="A65" i="2"/>
  <c r="A66" i="2" s="1"/>
  <c r="A68" i="2" s="1"/>
  <c r="A69" i="2" s="1"/>
  <c r="A70" i="2" s="1"/>
  <c r="A71" i="2" s="1"/>
  <c r="A72" i="2" s="1"/>
  <c r="A73" i="2" s="1"/>
  <c r="A74" i="2" s="1"/>
  <c r="A75" i="2" s="1"/>
  <c r="A76" i="2" s="1"/>
  <c r="A77" i="2" s="1"/>
  <c r="A78" i="2" s="1"/>
  <c r="A79" i="2" s="1"/>
  <c r="A80" i="2" s="1"/>
  <c r="A81" i="2" s="1"/>
  <c r="A82" i="2" s="1"/>
  <c r="A83" i="2" s="1"/>
  <c r="A85" i="2" s="1"/>
  <c r="A87" i="2" s="1"/>
  <c r="A88" i="2" s="1"/>
  <c r="A89" i="2" s="1"/>
  <c r="A90" i="2" s="1"/>
  <c r="A91" i="2" s="1"/>
  <c r="A93" i="2" s="1"/>
  <c r="A94" i="2" s="1"/>
  <c r="A95" i="2" s="1"/>
  <c r="A96" i="2" s="1"/>
  <c r="A97" i="2" s="1"/>
  <c r="A98" i="2" s="1"/>
  <c r="A99" i="2" s="1"/>
  <c r="A100" i="2" s="1"/>
  <c r="A101" i="2" s="1"/>
  <c r="A102" i="2" s="1"/>
  <c r="A103" i="2" s="1"/>
  <c r="A104" i="2" s="1"/>
  <c r="A105" i="2" s="1"/>
  <c r="A106" i="2" s="1"/>
  <c r="A107" i="2" s="1"/>
  <c r="A109" i="2" s="1"/>
  <c r="A110" i="2" s="1"/>
  <c r="A111" i="2" s="1"/>
  <c r="A22" i="3"/>
  <c r="A23" i="3" s="1"/>
  <c r="A24" i="3" s="1"/>
  <c r="A25" i="3" s="1"/>
  <c r="A26" i="3" s="1"/>
  <c r="C10" i="3"/>
  <c r="B10" i="3"/>
  <c r="D10" i="3"/>
  <c r="A32" i="2"/>
  <c r="D10" i="2"/>
  <c r="B10" i="2"/>
  <c r="C10" i="2"/>
  <c r="D10" i="1"/>
  <c r="C10" i="1"/>
  <c r="B10" i="1"/>
  <c r="A27" i="4" l="1"/>
  <c r="A22" i="4" s="1"/>
  <c r="A28" i="4" s="1"/>
  <c r="A29" i="4" s="1"/>
  <c r="A30" i="4" s="1"/>
  <c r="A31" i="4" s="1"/>
  <c r="A32" i="4" s="1"/>
  <c r="A33" i="4" s="1"/>
  <c r="A76" i="4"/>
  <c r="A77" i="4" s="1"/>
  <c r="A78" i="4" s="1"/>
  <c r="A79" i="4" s="1"/>
  <c r="A80" i="4" s="1"/>
  <c r="A27" i="3"/>
  <c r="A28" i="3" s="1"/>
  <c r="A29" i="3" s="1"/>
  <c r="A31" i="3" s="1"/>
  <c r="A32" i="3" s="1"/>
  <c r="A33" i="3" s="1"/>
  <c r="A34" i="3" s="1"/>
  <c r="A35" i="3" s="1"/>
  <c r="A37" i="3" s="1"/>
  <c r="A38" i="3" s="1"/>
  <c r="A39" i="3" s="1"/>
  <c r="A40" i="3" s="1"/>
  <c r="A41" i="3" s="1"/>
  <c r="A42" i="3" s="1"/>
  <c r="A43" i="3" s="1"/>
  <c r="A45" i="3" s="1"/>
  <c r="A46" i="3" s="1"/>
  <c r="A48" i="3" s="1"/>
  <c r="A49" i="3" s="1"/>
  <c r="A50" i="3" s="1"/>
  <c r="A52" i="3" s="1"/>
  <c r="A53" i="3" s="1"/>
  <c r="A54" i="3" s="1"/>
  <c r="A55" i="3" s="1"/>
  <c r="A57" i="3" s="1"/>
  <c r="A58" i="3" s="1"/>
  <c r="A59" i="3" s="1"/>
  <c r="A60" i="3" s="1"/>
  <c r="A33" i="2"/>
  <c r="A34" i="2" s="1"/>
  <c r="A36" i="2" s="1"/>
  <c r="A37" i="2" s="1"/>
  <c r="A38" i="2" s="1"/>
  <c r="A39" i="2" s="1"/>
  <c r="A40" i="2" s="1"/>
  <c r="A41" i="2" s="1"/>
  <c r="A62" i="3" l="1"/>
  <c r="A63" i="3" s="1"/>
  <c r="A65" i="3" s="1"/>
  <c r="A66" i="3" s="1"/>
  <c r="A67" i="3" s="1"/>
  <c r="A117" i="2"/>
  <c r="A118" i="2" s="1"/>
  <c r="A119" i="2" s="1"/>
  <c r="A42" i="2" l="1"/>
  <c r="A43" i="2" s="1"/>
  <c r="A44" i="2" s="1"/>
  <c r="A45" i="2" s="1"/>
  <c r="A46" i="2" s="1"/>
  <c r="A47" i="2" s="1"/>
  <c r="A48" i="2" s="1"/>
  <c r="A121" i="2" l="1"/>
  <c r="A122" i="2" l="1"/>
  <c r="A123" i="2" s="1"/>
  <c r="A124" i="2" l="1"/>
  <c r="A126" i="2" s="1"/>
  <c r="A127" i="2" s="1"/>
  <c r="A129" i="2" s="1"/>
  <c r="A130" i="2" s="1"/>
  <c r="A35" i="4" l="1"/>
  <c r="A36" i="4" s="1"/>
  <c r="A37" i="4" s="1"/>
  <c r="A38" i="4" l="1"/>
  <c r="A39" i="4" s="1"/>
  <c r="A40" i="4" l="1"/>
  <c r="A41" i="4" s="1"/>
  <c r="A42" i="4" s="1"/>
  <c r="A43" i="4" s="1"/>
  <c r="A44" i="4" s="1"/>
  <c r="A45" i="4" s="1"/>
  <c r="A46" i="4" s="1"/>
  <c r="A47" i="4" s="1"/>
  <c r="A49" i="4" s="1"/>
  <c r="A50" i="4" l="1"/>
  <c r="A51" i="4" s="1"/>
  <c r="A52" i="4" s="1"/>
  <c r="A53" i="4" s="1"/>
  <c r="A54" i="4" s="1"/>
  <c r="A55" i="4" s="1"/>
  <c r="A56" i="4" s="1"/>
  <c r="A57" i="4" s="1"/>
  <c r="A58" i="4" s="1"/>
  <c r="A5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rgb="FF323232"/>
            <rFont val="Calibri"/>
            <family val="2"/>
          </rPr>
          <t>======
ID#AAAAgQUBCeY
    (2022-10-07 07:24:56)
Pass
Fail
Untested
N/A</t>
        </r>
      </text>
    </comment>
    <comment ref="G17" authorId="0" shapeId="0" xr:uid="{00000000-0006-0000-0200-000002000000}">
      <text>
        <r>
          <rPr>
            <sz val="11"/>
            <color rgb="FF323232"/>
            <rFont val="Calibri"/>
            <family val="2"/>
          </rPr>
          <t>======
ID#AAAAgQUBCd0
    (2022-10-07 07:24:55)
Pass
Fail
Untested
N/A</t>
        </r>
      </text>
    </comment>
    <comment ref="H17" authorId="0" shapeId="0" xr:uid="{00000000-0006-0000-0200-000003000000}">
      <text>
        <r>
          <rPr>
            <sz val="11"/>
            <color rgb="FF323232"/>
            <rFont val="Calibri"/>
            <family val="2"/>
          </rPr>
          <t>======
ID#AAAAgQUBCd4
    (2022-10-07 07:24:55)
Pass
Fail
Untested
N/A</t>
        </r>
      </text>
    </comment>
  </commentList>
</comments>
</file>

<file path=xl/sharedStrings.xml><?xml version="1.0" encoding="utf-8"?>
<sst xmlns="http://schemas.openxmlformats.org/spreadsheetml/2006/main" count="844" uniqueCount="648">
  <si>
    <t>Common Checklist</t>
  </si>
  <si>
    <t>User Story 1</t>
  </si>
  <si>
    <t>Description</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</si>
  <si>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</si>
  <si>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</si>
  <si>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</si>
  <si>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</si>
  <si>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</si>
  <si>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</si>
  <si>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</si>
  <si>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</si>
  <si>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</si>
  <si>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</si>
  <si>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</si>
  <si>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</si>
  <si>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</si>
  <si>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</si>
  <si>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</si>
  <si>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</si>
  <si>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</si>
  <si>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</si>
  <si>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</si>
  <si>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the discounted price when entering a value of 999</t>
  </si>
  <si>
    <t>Verify that there is a comma when entering a value of 999,999</t>
  </si>
  <si>
    <t>Verify that there are two commas when entering a value of 1,000,000</t>
  </si>
  <si>
    <t>Verify that there are two commas when entering a value of 999,999,999</t>
  </si>
  <si>
    <t>Verify that there is a comma in the discounted price when entering a value of 1,000</t>
  </si>
  <si>
    <t>Verify that there are two commas  when entering a value of 1,000,000</t>
  </si>
  <si>
    <t>Pass</t>
  </si>
  <si>
    <t>Fail - DE</t>
  </si>
  <si>
    <t>Phuong Nhung</t>
  </si>
  <si>
    <t>Check UI</t>
  </si>
  <si>
    <t>Follow UI checklist</t>
  </si>
  <si>
    <t>Display as the UI checklist</t>
  </si>
  <si>
    <t>Validation</t>
  </si>
  <si>
    <t>1. Phone Number</t>
  </si>
  <si>
    <t xml:space="preserve">Verify that no error message shown when users enter numeric character in Phone Number field </t>
  </si>
  <si>
    <t xml:space="preserve">Verify that error message is displayed when entering special characters in Phone Number field </t>
  </si>
  <si>
    <t xml:space="preserve">Verify that error message is displayed when entering alphabet in Phone Number field </t>
  </si>
  <si>
    <t>Verify that error message is displayed when entering space between numeric characters</t>
  </si>
  <si>
    <t>Verify that users should be able to copy and paste numeric in Phone Number field.</t>
  </si>
  <si>
    <t>Verify that the system automatically cuts space when users enter space at the beginning or the end of the Phone Number</t>
  </si>
  <si>
    <t>Verify that an error message is displayed when users do not fill in data in Phone Number field</t>
  </si>
  <si>
    <t xml:space="preserve">Verify that the Phone Number field length is valid when entering 10 characters  </t>
  </si>
  <si>
    <t xml:space="preserve">Verify that an error message is displayed when entering more than 0 and less than 10 characters </t>
  </si>
  <si>
    <t xml:space="preserve">Verify that an error message is displayed when entering more than 10 characters </t>
  </si>
  <si>
    <t>Verify that no error message shown when users enter numeric characters</t>
  </si>
  <si>
    <t>Verify that an error message is displayed when entering special characters</t>
  </si>
  <si>
    <t>Verify that an error message is displayed when entering alphabet</t>
  </si>
  <si>
    <t>Verify that users should be able to copy and paste numeric in SMS Verification field.</t>
  </si>
  <si>
    <t>Verify that error message is displayed when users enter incorrect SMS Code</t>
  </si>
  <si>
    <t>Verify that the text box of SMS Code is displayed when users enter correct Phone Number</t>
  </si>
  <si>
    <t>Verify that an error message is displayed when users do not fill in data</t>
  </si>
  <si>
    <t xml:space="preserve">Verify that error message is displayed when entering more than 0 and less than 6 digits </t>
  </si>
  <si>
    <t>Verify that error message is displayed when entering more than 6 digits</t>
  </si>
  <si>
    <t>3. Password</t>
  </si>
  <si>
    <t>Verify that the Password field is valid when entering numeric characters and alphabetic</t>
  </si>
  <si>
    <t>Verify that error message is displayed when entering special characters</t>
  </si>
  <si>
    <t>Verify that error message is displayed when entering only alphabetic</t>
  </si>
  <si>
    <t>Verify that error message is displayed when entering only numeric characters</t>
  </si>
  <si>
    <t xml:space="preserve">Verify that error message is displayed when users enter combine alphabetic, numeric and speical characters </t>
  </si>
  <si>
    <t>Verify that users should be able to copy and paste numeric and alphabetic in Password field.</t>
  </si>
  <si>
    <t>Verify that the system automatically cuts space when users enter space at the beginning or the end of Password</t>
  </si>
  <si>
    <t>Verify that characters are encrypted as dots when users enter password</t>
  </si>
  <si>
    <t xml:space="preserve">Verify that the Password field is valid when entering from 6 to 50 characters </t>
  </si>
  <si>
    <t xml:space="preserve">Verify that the Password field is valid when entering 6 characters </t>
  </si>
  <si>
    <t xml:space="preserve">Verify that error message is displayed when entering more than 0 and less than 6 characters </t>
  </si>
  <si>
    <t xml:space="preserve">Verify that the Password field is valid when entering 50 characters </t>
  </si>
  <si>
    <t xml:space="preserve">Verify that error message is displayed when entering more than 50 characters </t>
  </si>
  <si>
    <t>4. Birthday</t>
  </si>
  <si>
    <t>5. Gender</t>
  </si>
  <si>
    <t>6. Full Name</t>
  </si>
  <si>
    <t>Verify that the Full Name field is valid when entering alphanumeric</t>
  </si>
  <si>
    <t xml:space="preserve">Verify that the system automatically cuts space when users enter space at the beginning or the end of Full Name </t>
  </si>
  <si>
    <t xml:space="preserve">Verify that the Full Name field is valid when entering from 6 to 50 characters </t>
  </si>
  <si>
    <t xml:space="preserve">Verify that the Full Name field is valid when entering 6 characters </t>
  </si>
  <si>
    <t xml:space="preserve">Verify that the Full Name field is valid when entering 50 characters </t>
  </si>
  <si>
    <t>7. Checkbox</t>
  </si>
  <si>
    <t>Function</t>
  </si>
  <si>
    <t>Verify that when clicking on the Eye icon, the character in the Password will displayed</t>
  </si>
  <si>
    <t>1. Check IU</t>
  </si>
  <si>
    <t xml:space="preserve">Verify UI displayed </t>
  </si>
  <si>
    <t>Follow the IU checklist</t>
  </si>
  <si>
    <t>2. Verify the comma in the original price</t>
  </si>
  <si>
    <t>Verify that there is no comma when entering a value less than 999</t>
  </si>
  <si>
    <t xml:space="preserve">Pre-condition: Existing a product has the original price is less than 999
1. Select a product from product list 
2. Check original price of the product
</t>
  </si>
  <si>
    <t>The original price does not have comma</t>
  </si>
  <si>
    <t>Verify that there is no comma when entering a value of 999</t>
  </si>
  <si>
    <t xml:space="preserve">Pre-condition: Existing a product has the original price of 999
1. Select a product from product list 
2. Check original price of the product
</t>
  </si>
  <si>
    <t>Verify that there is a comma when entering a value of 1,000</t>
  </si>
  <si>
    <t xml:space="preserve">Pre-condition: Existing a product has the original price of 1,000
1. Select a product from product list 
2. Check original price of the product
</t>
  </si>
  <si>
    <t>The original price has 1 comma to separate groups thousands</t>
  </si>
  <si>
    <t>Verify that there is 1 comma when entering a value from 1000 to 999,999</t>
  </si>
  <si>
    <t xml:space="preserve">Pre-condition: Existing a product has the original price from 1,001 to 999,998
1. Select a product from product list 
2. Check original price of the product
</t>
  </si>
  <si>
    <t xml:space="preserve">Pre-condition: Existing a product has the original price of 999,999
1. Select a product from product list 
2. Check original price of the product
</t>
  </si>
  <si>
    <t xml:space="preserve">Pre-condition: Existing a product has the original price of 1,000,000
1. Select a product from product list 
2. Check original price of the product
</t>
  </si>
  <si>
    <t>The original price has 2 commas to separate groups millions</t>
  </si>
  <si>
    <t>Verify that there are two commas when entering value from 1,000,000 to 999,999,999</t>
  </si>
  <si>
    <t xml:space="preserve">Pre-condition: Existing a product has the original price from 1,000,001 to 999,999,998
1. Select a product from product list 
2. Check original price of the product
</t>
  </si>
  <si>
    <t xml:space="preserve">Pre-condition: Existing a product has the original price of 999,999,999
1. Select a product from product list 
2. Check original price of the product
</t>
  </si>
  <si>
    <t>Verify that there are three commas when entering a value of 1,000,000,000</t>
  </si>
  <si>
    <t xml:space="preserve">Pre-condition: Existing a product has the original price of 1,000,000,000
1. Select a product from product list 
2. Check original price of the product
</t>
  </si>
  <si>
    <t>The original price has 3 commas to separate groups billions</t>
  </si>
  <si>
    <t>Verify the currency of the price is VND.</t>
  </si>
  <si>
    <t xml:space="preserve">1. Select a product from product list 
2. Check original price of the product
</t>
  </si>
  <si>
    <t>Currency of original price is VND.</t>
  </si>
  <si>
    <t>3. Verify the comma in the discounted price</t>
  </si>
  <si>
    <t xml:space="preserve">Pre-condition: Existing a product has the discounted price is less than 999
1. Select a product from product list 
2. Check discounted price of the product
</t>
  </si>
  <si>
    <t>The discounted price does not have comma</t>
  </si>
  <si>
    <t xml:space="preserve">Pre-condition: Existing a product has the discounted price of 999
1. Select a product from product list 
2. Check discounted price of the product
</t>
  </si>
  <si>
    <t xml:space="preserve">Pre-condition: Existing a product has the discounted price of 1,000
1. Select a product from product list 
2. Check discounted price of the product
</t>
  </si>
  <si>
    <t>The discounted price has 1 comma to separate groups thousands</t>
  </si>
  <si>
    <t>Verify that there is a comma when entering value from 1,000 to 999,999</t>
  </si>
  <si>
    <t>Verify that there is a comma in the discounted price when entering a value of 999,999</t>
  </si>
  <si>
    <t xml:space="preserve">Pre-condition: Existing a product has the discounted price of 999,999
1. Select a product from product list 
2. Check discounted price of the product
</t>
  </si>
  <si>
    <t xml:space="preserve">Pre-condition: Existing a product has the discounted price of 1,000,000
1. Select a product from product list 
2. Check discounted price of the product
</t>
  </si>
  <si>
    <t>The discounted price has 2 commas to separate groups millions</t>
  </si>
  <si>
    <t xml:space="preserve">Pre-condition: Existing a product has the discounted price from 1,000,001 to 999,999,998
1. Select a product from product list 
2. Check discounted price of the product
</t>
  </si>
  <si>
    <t xml:space="preserve">Pre-condition: Existing a product has the discounted price of 999,999,999
1. Select a product from product list 
2. Check discounted price of the product
</t>
  </si>
  <si>
    <t xml:space="preserve">Pre-condition: Existing a product has the discounted price of 1,000,000,000
1. Select a product from product list 
2. Check discounted price of the product
</t>
  </si>
  <si>
    <t>The discounted price has 3 commas to separate groups billions</t>
  </si>
  <si>
    <t xml:space="preserve">1. Select a product from product list 
2. Check discounted price of the product
</t>
  </si>
  <si>
    <t>Currency of discounted price is VND.</t>
  </si>
  <si>
    <t>4. Verify the discounted price rounded</t>
  </si>
  <si>
    <t>Verify that the discounted price is not rounded as an integer</t>
  </si>
  <si>
    <t xml:space="preserve">Pre-condition: Existing a product has the discounted price is an integer
1. Select a product from product list 
2. Check discounted price of the product
</t>
  </si>
  <si>
    <t>The discount price is not changed</t>
  </si>
  <si>
    <t>Verify that the discounted price is rounded up when the decimal part is 5</t>
  </si>
  <si>
    <t xml:space="preserve">Pre-condition: Existing a product has the discounted price with a decimal part of 5
1. Select a product from product list 
2. Check discounted price of the product
</t>
  </si>
  <si>
    <t>The discounted price is rounded up to the nearest integer value.</t>
  </si>
  <si>
    <t>Verify that the discounted price is rounded down when the decimal part greater than 0 and is less than 5</t>
  </si>
  <si>
    <t xml:space="preserve">Pre-condition: Existing a product has the discounted price with a decimal part greater than 0 is less than 5
1. Select a product from product list 
2. Check discounted price of the product
</t>
  </si>
  <si>
    <t>The discounted price is rounded down to the nearest integer value.</t>
  </si>
  <si>
    <t>Verify that the discounted price is rounded up when the decimal part is greater than 5</t>
  </si>
  <si>
    <t xml:space="preserve">Pre-condition: Existing a product has the discounted price with a decimal part greater than 5
1. Select a product from product list 
2. Check discounted price of the product
</t>
  </si>
  <si>
    <t>5. Verify photos displayed on the photo list</t>
  </si>
  <si>
    <t>Verify that the photo list is displayed photo</t>
  </si>
  <si>
    <t xml:space="preserve">Pre-condition: There is a product that does not have any photo in photo list.
1. Select a product from product list 
2. Check display of photo list
</t>
  </si>
  <si>
    <t>There is not any photo in the photo list</t>
  </si>
  <si>
    <t>Verify that photo list is displayed 1 photos</t>
  </si>
  <si>
    <t xml:space="preserve">Pre-condition: There is a product that has 1 photo in photo list.
1. Select a product from product list 
2. Check display of photo list
</t>
  </si>
  <si>
    <t>There is 1 photo displayed in the photo list</t>
  </si>
  <si>
    <t>Verify that photo list is displayed from 1 to 5 photos</t>
  </si>
  <si>
    <t>There are 1 to 5 photos displayed in the photo list</t>
  </si>
  <si>
    <t>Verify that photo list is diplayed with 5 photos</t>
  </si>
  <si>
    <t xml:space="preserve">Pre-condition: There is a product that has 5 photos in photo list.
1. Select a product from product list 
2. Check display of photo list
</t>
  </si>
  <si>
    <t>There are 5 photos displayed in the photo list</t>
  </si>
  <si>
    <t>Verify that the photo list shows more than 5 photos</t>
  </si>
  <si>
    <t xml:space="preserve">Pre-condition: There is a product that has more than 5 photos in photo list.
1. Select a product from product list 
2. Check display of photo list
</t>
  </si>
  <si>
    <t>There are more than 5 photos are displayed in the photo list</t>
  </si>
  <si>
    <t>6. Verify photos displayed on the big photo frame</t>
  </si>
  <si>
    <t>Verify that the default photo displayed in the big frame is the first photo</t>
  </si>
  <si>
    <t xml:space="preserve">1. Select a product from product list 
2. Check display of the photo list and the big photo frame
</t>
  </si>
  <si>
    <t>The first photo in the photo list is displayed on the big photo frame.</t>
  </si>
  <si>
    <t>Verify that no photo is displayed on the big picture frame</t>
  </si>
  <si>
    <t>No photo is displayed on the big picture frame</t>
  </si>
  <si>
    <t>Verify that when clicking on any photo, it will be displayed in the big photo frame</t>
  </si>
  <si>
    <t>The photo that is clicked will be displayed on the big photo frame</t>
  </si>
  <si>
    <t xml:space="preserve">7. Verify Previous button </t>
  </si>
  <si>
    <t>Verify that the Previous button is disable while displaying the first photo</t>
  </si>
  <si>
    <t xml:space="preserve">1. Select a product from product list 
2. Click Previous button on the screen
</t>
  </si>
  <si>
    <t>The Previous photo is disable when the first photo is displayed</t>
  </si>
  <si>
    <t xml:space="preserve">Verify that the Previous button is enabled when the user clicks on from second photo </t>
  </si>
  <si>
    <t xml:space="preserve">Pre-condition: There is a product that the photo displaying is not the first photo.
1. Select a product from product list 
2. Click Previous button on the screen
</t>
  </si>
  <si>
    <t>The Previous photo is enable when from the second photo is displayed</t>
  </si>
  <si>
    <t>Verify when Previous button is clicked it must redirect to previous page</t>
  </si>
  <si>
    <t xml:space="preserve">Pre-condition: There is a product that have many photos in the photo list
1. Select a product from product list 
2. Click the Previous button on the screen
</t>
  </si>
  <si>
    <t>The photo list will move to the Previous 5 photos when click button</t>
  </si>
  <si>
    <t>Verify that the Previous button is disable when there are no photos in the photo list</t>
  </si>
  <si>
    <t xml:space="preserve">Pre-condition: There is a product that has no photo in the photo list
1. Select a product from product list 
2. Click the Previous button on the screen
</t>
  </si>
  <si>
    <t xml:space="preserve">The Previous button is disable when no photo in the photo list </t>
  </si>
  <si>
    <t xml:space="preserve">8. Verify Next button </t>
  </si>
  <si>
    <t>Verify that Next button is disable while displaying the last photo</t>
  </si>
  <si>
    <t xml:space="preserve">Pre-condition: There is a product that the photo displaying is the last photo.
1. Select a product from product list 
2. Click the Next button on the screen
</t>
  </si>
  <si>
    <t>The Next button is disable</t>
  </si>
  <si>
    <t xml:space="preserve">Verify that the Next button is enabled when the user clicks on from second-last photo </t>
  </si>
  <si>
    <t xml:space="preserve">Pre-condition: There is a product that the photo displaying is not the last photo.
1. Select a product from product list 
2. Click the Next button on the screen
</t>
  </si>
  <si>
    <t>The Next photo is enable</t>
  </si>
  <si>
    <t>Verify that when the Next button is clicked it must redirect to next page</t>
  </si>
  <si>
    <t xml:space="preserve">Pre-condition: There is a product that have many photos in the photo list
1. Select a product from product list 
2. Click the Next button on the screen
</t>
  </si>
  <si>
    <t>The photo list will move to the next 5 photos when click button</t>
  </si>
  <si>
    <t>Verify that the Next button is disable when there are no photos in the photo list</t>
  </si>
  <si>
    <t xml:space="preserve">Pre-condition: There is a product that has no photo in the photo list
1. Select a product from product list 
2. Click the Next button on the screen
</t>
  </si>
  <si>
    <t>1. Check UI</t>
  </si>
  <si>
    <t>Check the UI</t>
  </si>
  <si>
    <t>3. Verify system show Search Suggestion</t>
  </si>
  <si>
    <t>4. Verify system show Search History</t>
  </si>
  <si>
    <t xml:space="preserve">5. Verify display message “Search No Result” </t>
  </si>
  <si>
    <t>Verify that a message is displayed when user enters product does no exist</t>
  </si>
  <si>
    <t>Verify that the system automatically cuts space when users enter space at the beginning or the end of SMS Code field</t>
  </si>
  <si>
    <t>Verify that the initial data of the Password field is blank and has a placeholder</t>
  </si>
  <si>
    <t>Verify that the initial data of the Phone Number field is blank and has a placeholder</t>
  </si>
  <si>
    <t>Verify that the initial data of the SMS Vertification field is blank and has a placeholder</t>
  </si>
  <si>
    <t>Verify that the initial data of Month field is blank and has a placeholder</t>
  </si>
  <si>
    <t>Verify that the initial data of Date field is blank and has a placeholder</t>
  </si>
  <si>
    <t>Verify that the initial data of Year field is blank and has a placeholder</t>
  </si>
  <si>
    <t>Verify that the no error message is displayed when not filling data in Birthday field</t>
  </si>
  <si>
    <t>Verify that data in dropdown list of Months field should be sorted from January to December</t>
  </si>
  <si>
    <t>Verify that data in dropdown list of the Year field is selectable</t>
  </si>
  <si>
    <t xml:space="preserve">Verify that data in dropdown list of Month field must show full 12 months </t>
  </si>
  <si>
    <t>Verify that data in dropdown list of the Month field is selectable</t>
  </si>
  <si>
    <t>Verify that data in dropdown list of the Day field is selectable</t>
  </si>
  <si>
    <t>Verify that scrollbar will be displayed when there are multiple values in dropdown list of Month field</t>
  </si>
  <si>
    <t>Verify that scrollbar will be displayed when there are multiple values in dropdown list of Year field</t>
  </si>
  <si>
    <t>Verify that the initial data of the Full Name field is blank and has a placeholder</t>
  </si>
  <si>
    <t>Verify that data in dropdown list of Year field should be numerically sorted ascending</t>
  </si>
  <si>
    <t>Verify that an error message is displayed when users do not fill in data in Full Name field</t>
  </si>
  <si>
    <t>Verify that an error message is displayed when users do not fill in data in Password field</t>
  </si>
  <si>
    <t>Verify that the Checkbox field default shows a tick mark</t>
  </si>
  <si>
    <t>Verify that users can checkable in Checkbox field to change status</t>
  </si>
  <si>
    <t xml:space="preserve">Verify that when clicking on the Eye icon, the character in the Password will be hidden  </t>
  </si>
  <si>
    <t>Verify that all input data is cleared when users click the X button</t>
  </si>
  <si>
    <t>Verify that no error messagge is displayed when the Gender field is not filled in data</t>
  </si>
  <si>
    <t>Verify that the initial data of the Gender field is blank</t>
  </si>
  <si>
    <t>Verify that the error message displayed when the user selects future date other while selecting other dates does not fail</t>
  </si>
  <si>
    <t>Verify that data in dropdown list of Gender field is selectable</t>
  </si>
  <si>
    <t>Verify that error message is displayed when users enter incorrect Phone Number</t>
  </si>
  <si>
    <t xml:space="preserve">8. Verify Sign up </t>
  </si>
  <si>
    <t>Verify that the product is displayed when users search by Product Name</t>
  </si>
  <si>
    <t>Verify that the product is displayed when users search by Category Name</t>
  </si>
  <si>
    <t>Verify that the product is displayed when users search by Brand Name</t>
  </si>
  <si>
    <t>Verify that the product is displayed when users search by Supplier Name</t>
  </si>
  <si>
    <t>10. Verify hyperlink</t>
  </si>
  <si>
    <t>11. Verify Eye icon</t>
  </si>
  <si>
    <t>Verify that the Previous button is disable while displaying the first page</t>
  </si>
  <si>
    <t>Verify that Next button is disable while displaying the last page</t>
  </si>
  <si>
    <t>Verify that the Previous button is enabled when the user clicks on from second page</t>
  </si>
  <si>
    <t>Verify that the Next button is enabled when the user clicks on from second-last page</t>
  </si>
  <si>
    <t>Verify that an error message is displayed when the user does not select a value in 1 of the 3 fields of Day, Month or Year</t>
  </si>
  <si>
    <t>Verify that an error message is displayed when users enter Phone Number already exists</t>
  </si>
  <si>
    <t>Verify that the text box of SMS Code is not displayed when users do not enter data in Phone Number field</t>
  </si>
  <si>
    <t>Verify that users are clickable on the "Terms of Use" hyperlink</t>
  </si>
  <si>
    <t>Verify that users are clickable on the "Privacy Policy" hyperlink</t>
  </si>
  <si>
    <t>2. Verify Search function</t>
  </si>
  <si>
    <t>Verify that when users do not enter keyword in Search box, search results are displayed</t>
  </si>
  <si>
    <t>Verify that when reversing the order of keywords, the search results are displayed the same</t>
  </si>
  <si>
    <t>Verify that when users enter a keyword in the Search Box, Search Suggestion is displayed</t>
  </si>
  <si>
    <t>Verify that when a user enters 2 or more keywords in the Search Box, Search Suggestions will show products that include those keywords</t>
  </si>
  <si>
    <t>Verify that when entering uppercase or lowercase in Search box, Search Suggestions are displayed</t>
  </si>
  <si>
    <t>Verify that when users enter uppercase or lowercase, search result are displayed</t>
  </si>
  <si>
    <t>7. Verify Previous button</t>
  </si>
  <si>
    <t>8. Verify Next button</t>
  </si>
  <si>
    <t>9. Verify Page Number button</t>
  </si>
  <si>
    <t>Verify that when users click on Next button, it must redirect to Next page</t>
  </si>
  <si>
    <t>Verify when users click on Previous button, it must redirect to previous page</t>
  </si>
  <si>
    <t>Verify that the Next button is disable when there are no pages</t>
  </si>
  <si>
    <t>Verify that users can click on the Previous Page Number while on the last page</t>
  </si>
  <si>
    <t>Verify that users can click on the Next Page Number while on the first page</t>
  </si>
  <si>
    <t>Verify that when the user clicks to Sort by 'Price low to high' the products will be sorted by asscending price</t>
  </si>
  <si>
    <t>Verify that when the user clicks to Sort by 'Price high to low' the products will be sorted by descending price</t>
  </si>
  <si>
    <t>10. Verify Sorting</t>
  </si>
  <si>
    <t>Verify that when the values in all fields are invalid, user cannot signup new account</t>
  </si>
  <si>
    <r>
      <t>Verify that when the values in all mandatory fields are valid</t>
    </r>
    <r>
      <rPr>
        <sz val="10"/>
        <color theme="1"/>
        <rFont val="Arial"/>
        <family val="2"/>
        <scheme val="minor"/>
      </rPr>
      <t>, users can</t>
    </r>
    <r>
      <rPr>
        <sz val="10"/>
        <color rgb="FF000000"/>
        <rFont val="Arial"/>
        <family val="2"/>
        <scheme val="minor"/>
      </rPr>
      <t xml:space="preserve"> signup new account</t>
    </r>
  </si>
  <si>
    <t>Verify that when the values in all fields are valid, users can signup new account</t>
  </si>
  <si>
    <t>Verify that search results are displayed when user enters a keyword in Search box</t>
  </si>
  <si>
    <t>6. Verify Pagination</t>
  </si>
  <si>
    <t>Verify that when users enter a keyword in the Search Box, Search History is displayed</t>
  </si>
  <si>
    <t>Verify that when a user enters 2 or more keywords in the Search Box, Search History will show products that include those keywords</t>
  </si>
  <si>
    <t>Verify that error message is displayed when users search criteria is not match</t>
  </si>
  <si>
    <t>Message "Search No Result" is displayed</t>
  </si>
  <si>
    <t xml:space="preserve">Pre-condition: There is a product that has from 1 to 5 photos in photo list.
1. Select a product from product list 
2. Check display of photo list
</t>
  </si>
  <si>
    <t>Verify that Pagination when there are less than 10 items are displays in 1 page</t>
  </si>
  <si>
    <t>There are less than 10 items are displayed in 1 page</t>
  </si>
  <si>
    <t>The pagination will move to the Previous 10 items when click button</t>
  </si>
  <si>
    <t>The Previous page is enable when from the second page is displayed</t>
  </si>
  <si>
    <t>The Previous page is disable when the first page is displayed</t>
  </si>
  <si>
    <t xml:space="preserve">Error message "Please enter a valid phone number" is displayed </t>
  </si>
  <si>
    <t>Error message "Phone number is existed. Please enter new phone number" is displayed</t>
  </si>
  <si>
    <t>Characters will be hidden as dots when clicking on Eye icon</t>
  </si>
  <si>
    <t>Verify that no error message is displayed when users enter copy and paste alphanumeric in Full Name field</t>
  </si>
  <si>
    <t xml:space="preserve">Pre-condition: Existing a product has the discounted price from 1,000 to 999,999
1. Select a product from product list 
2. Check discounted price of the product
</t>
  </si>
  <si>
    <t>Verify that entering any single character in the Search box should display a list of product suggestion starting with the entered character.</t>
  </si>
  <si>
    <t>1. Enter password in Password field
2. Click on the Eye icon
3. Check display characters in Password field</t>
  </si>
  <si>
    <t>Verify that the product's price is sorted by default value 'Price low to high'</t>
  </si>
  <si>
    <t>Dropdown list display value Male and Female</t>
  </si>
  <si>
    <t xml:space="preserve">Verify that data shown in the drop-down list has two value  </t>
  </si>
  <si>
    <t>Verify that Search Suggestions are still displayed when users clear input data before entering search for a product</t>
  </si>
  <si>
    <t>Verify that error message is displayed when entering invalid date</t>
  </si>
  <si>
    <t>When clicking on the hyperlink, the user will be redirected to "Term of Use" page</t>
  </si>
  <si>
    <t>When clicking on the hyperlink, the user will be redirected to "Privacy Policy" page</t>
  </si>
  <si>
    <t xml:space="preserve">Work same </t>
  </si>
  <si>
    <t>1. Check UI
2. Verify the comma in the original price
3. Verify the comma in the discounted price
4. Verify discounted price is rounded
5. Verify photos displayed on the photo list
6. Verify photos displayed on the big photo frame
7. Verify Previous button
8. Verify Next button</t>
  </si>
  <si>
    <t>Sign up with Phone number function</t>
  </si>
  <si>
    <t>No error message is displayed</t>
  </si>
  <si>
    <t>1. Click on text box of Phone Number field
2. Enter 10 characters in Phone Number field.
3. Check no error message is displayed</t>
  </si>
  <si>
    <t>1. Click on text box of Phone Number field
2. Enter more than 0 and less than 10 characters in Phone Number field.
3. Check display error message on screen</t>
  </si>
  <si>
    <t>1. Click on text box of Phone Number field
2. Enter more than 10 characters in Phone Number field.
3. Check display error message on screen</t>
  </si>
  <si>
    <t xml:space="preserve">Error message "Please enter a valid phone Number" is displayed </t>
  </si>
  <si>
    <t>1. Click on text box of Phone Number field
2. Enter incorrect Phone Number.
3. Check display error message on screen</t>
  </si>
  <si>
    <t>1. Click on X button
2. Check input data in Phone Number field</t>
  </si>
  <si>
    <t>1. Click on text box of Password field 
2. Enter numeric character and alphabetic in Password field.
3. Check no error message is displayed</t>
  </si>
  <si>
    <t>1. Click on the text box of Password field 
2. Enter special characters in Password field.
3. Check display error message on screen</t>
  </si>
  <si>
    <t>1. Click on text box of Phone Number field
2. Do not fill in data in Phone Number field.
3. Check display error message on screen</t>
  </si>
  <si>
    <t xml:space="preserve">Space of SMS Code field is automatically cut </t>
  </si>
  <si>
    <t>2. SMS Verification Code</t>
  </si>
  <si>
    <t>1. Click on text box of SMS Verification Code field 
2. Enter numeric character in SMS Verification Code field.
3. Check no error message is displayed</t>
  </si>
  <si>
    <t>Verify that the SMS Verification Code field is valid when entering 6 digits</t>
  </si>
  <si>
    <t>1. Click on text box of SMS Verification Code field
2. Enter more than 0 and less than 6 digits in SMS Verification Code field.
3. Check display error message on screen</t>
  </si>
  <si>
    <t>1. Click on X button
2. Check input data in SMS Verification Code field</t>
  </si>
  <si>
    <t>1. Click on text box of Password field 
2. Enter alphabetic in Password field.
3. Check display error message on screen</t>
  </si>
  <si>
    <t>1. Click on text box of Password field
2. Enter numeric characters in Password field.
3. Check display error message on screen</t>
  </si>
  <si>
    <t>1. Click on text box of Password field
2. Enter combine alphabetic, numeric and speical characters in Password field.
3. Check display error message on screen</t>
  </si>
  <si>
    <t>Verify that users can uncheckable in Checkbox field to change status</t>
  </si>
  <si>
    <t>Verify that error message is displayed when entering space between alphanumeric characters</t>
  </si>
  <si>
    <t xml:space="preserve">1. Click on text box of Password field
2. Enter space between alphanumeric characters in Password field.
3. Check space is automatically cut  </t>
  </si>
  <si>
    <t>Pre-conditon: There is a valid Password
1. Click on text box of Password field
2. Copy and paste numeric characters in Password field.
3. Check no error message is displayed</t>
  </si>
  <si>
    <t xml:space="preserve">1. Click on text box of Password field
2. Enter space at the beginning or the end of the Password
3. Check space is automatically cut  </t>
  </si>
  <si>
    <t xml:space="preserve">Space of Password field is automatically cut </t>
  </si>
  <si>
    <t>Initial data display of Password field is blank and has a placeholder</t>
  </si>
  <si>
    <t xml:space="preserve">1. Open user account creation page
2. Check initial data display of Password field
</t>
  </si>
  <si>
    <t xml:space="preserve">1. Open user account creation page
2. Check initial data display of SMS Verification Code field
</t>
  </si>
  <si>
    <t>Initial data display ofSMS Vertification Code field is blank and has a placeholder</t>
  </si>
  <si>
    <t xml:space="preserve">1. Open user account creation page
2. Check initial data display of Phone Number field
</t>
  </si>
  <si>
    <t>Initial data display of Phone Number field is blank and has a placeholder</t>
  </si>
  <si>
    <t>1. Click on text box of Password field
2. Do not fill in data in Password field.
3. Check display error message on screen</t>
  </si>
  <si>
    <t>1. Click on text box of Password field
2. Enter password in Password field.
3. Check characters encrypt as dots</t>
  </si>
  <si>
    <t>Characters of password are encrypted as dots</t>
  </si>
  <si>
    <t>All input data of Password field is cleared when click button</t>
  </si>
  <si>
    <t>All input data of SMS Verification field is cleared when click button</t>
  </si>
  <si>
    <t>Text box of SMS Code is displayed</t>
  </si>
  <si>
    <t>All input data of Phone Number field is cleared when click button</t>
  </si>
  <si>
    <t>1. Click on text box of Password field
2. Enter more than 0 and less than 6 characters in Password field
3. Check display error message on screen</t>
  </si>
  <si>
    <t>1. Click on text box of Password field
2. Enter 50 characters in Password field
3. Check no error message is displayed</t>
  </si>
  <si>
    <t>1. Click on text box of Password field
2. Enter more than 50 characters in Password field
3. Check display error message on screen</t>
  </si>
  <si>
    <t>1. Click on the text box of Full Name field 
2. Enter special characters in Full Name field.
3. Check display error message on screen</t>
  </si>
  <si>
    <t>1. Click on text box of Full Name field 
2. Enter numeric character and alphabetic in Full Name field.
3. Check no error message is displayed</t>
  </si>
  <si>
    <t>1. Click on text box of Full Name field 
2. Enter alphabetic in Full Name field.
3. Check display error message on screen</t>
  </si>
  <si>
    <t>1. Click on text box of Full Name field
2. Enter numeric characters in Full Name field.
3. Check display error message on screen</t>
  </si>
  <si>
    <t>1. Click on text box of Full Name field
2. Enter combine alphabetic, numeric and speical characters in Full Name field.
3. Check display error message on screen</t>
  </si>
  <si>
    <t xml:space="preserve">1. Click on text box of Full Name field
2. Enter space between alphanumeric characters in Full Name field.
3. Check space is automatically cut  </t>
  </si>
  <si>
    <t>Pre-conditon: There is a valid Full Name
1. Click on text box of Full Name field
2. Copy and paste numeric characters in Full Name field.
3. Check no error message is displayed</t>
  </si>
  <si>
    <t xml:space="preserve">9. Verify signup Phone Numer field </t>
  </si>
  <si>
    <t xml:space="preserve">Space of Full Name field is automatically cut </t>
  </si>
  <si>
    <t>Error message "The name length should be 6-50 characters" is displayed</t>
  </si>
  <si>
    <t xml:space="preserve">1. Open user account creation page
2. Check initial data display of Full Name field
</t>
  </si>
  <si>
    <t>Initial data display of Full Name field is blank and has a placeholder</t>
  </si>
  <si>
    <t>1. Click on text box of Full Name field
2. Do not fill in data in Full Name field.
3. Check display error message on screen</t>
  </si>
  <si>
    <t>1. Click on X button
2. Check input data in Full Name field</t>
  </si>
  <si>
    <t>All input data of Full Name field is cleared when click button</t>
  </si>
  <si>
    <t>1. Click on X button
2. Check input data in Password field</t>
  </si>
  <si>
    <t xml:space="preserve">1. Open user account creation page
2. Check initial data display of Date field
</t>
  </si>
  <si>
    <t xml:space="preserve">1. Open user account creation page
2. Check initial data display of Month field
</t>
  </si>
  <si>
    <t>Initial data display of Month field is blank and has a placeholder</t>
  </si>
  <si>
    <t>Initial data display of Date field is blank and has a placeholder</t>
  </si>
  <si>
    <t xml:space="preserve">1. Open user account creation page
2. Check initial data display of Year field
</t>
  </si>
  <si>
    <t>Initial data display of Year field is blank and has a placeholder</t>
  </si>
  <si>
    <t xml:space="preserve">1. Open user account creation page
2. Check default value of Checkbox field
</t>
  </si>
  <si>
    <t>Checkbox field default shows a tick mark</t>
  </si>
  <si>
    <t xml:space="preserve">1. Click on Checkbox field
2. Check the display status of Checkbox field </t>
  </si>
  <si>
    <t>Checkbox field changes state from with tick mark to no tick mark</t>
  </si>
  <si>
    <t>Checkbox field changes state from with no tick mark to tick mark</t>
  </si>
  <si>
    <t xml:space="preserve">Password field will display characters when click icon </t>
  </si>
  <si>
    <t>Error message "Please enter Phone number" is displayed under Phone Number field</t>
  </si>
  <si>
    <t>Error message 1 "Please enter only 6 digits" is displayed</t>
  </si>
  <si>
    <t>Error message 2 "Please enter SMS Verification Code" is displayed</t>
  </si>
  <si>
    <t>1. Select a data from dropdown list of Gender field
2. Check display data in Gender field</t>
  </si>
  <si>
    <t>Verify that Gender value can be inputted manually</t>
  </si>
  <si>
    <t>The selected data from dropdown list is displayed in the Gender field</t>
  </si>
  <si>
    <t>The selected data from dropdown list is displayed in the Day field</t>
  </si>
  <si>
    <t>The selected data from dropdown list is displayed in the Month field</t>
  </si>
  <si>
    <t>The selected data from dropdown list is displayed in the Year field</t>
  </si>
  <si>
    <t>Verify that an error message is displayed when users enter an expired SMS code</t>
  </si>
  <si>
    <t>1. Click on the text box of SMS Verification Code field 
2. Enter special character in SMS Verification Code field.
3. Slide ‘Slide to get SMS code’ button
4. Check display error message on screen</t>
  </si>
  <si>
    <t>1. Click on text box of SMS Verification Code field 
2. Enter alphabet in SMS Verification Code field.
3. Slide ‘Slide to get SMS code’ button
4. Check display error message on screen</t>
  </si>
  <si>
    <t>1. Click on text box of SMS Verification field
2. Enter space between numeric characters in SMS Verification field.
3. Slide ‘Slide to get SMS code’ button
4. Check display error message on screen</t>
  </si>
  <si>
    <t>Pre-condition: There is a valid SMS Code
1. Click on text box of SMS Verification field
2. Copy and paste numeric characters in SMS Verification field.
3. Slide ‘Slide to get SMS code’ button
4. Check no error message is displayed</t>
  </si>
  <si>
    <t xml:space="preserve">1. Click on text box of SMS Verification field
2. Enter space at the beginning or the end of the SMS Verification.
3. Slide ‘Slide to get SMS code’ button
4. Check space is automatically cut  </t>
  </si>
  <si>
    <t>1. Click on text box of SMS Verification Code field
2. Do not fill in data in SMS Verification Code field.
3. Slide ‘Slide to get SMS code’ button
4. Check display error message on screen</t>
  </si>
  <si>
    <t>1. Click on text box of SMS Vertification Code field
2. Enter 6 digits in SMS Verification Code field
3. Slide ‘Slide to get SMS code’ button 
4. Check no error message is displayed</t>
  </si>
  <si>
    <t>1. Click on text box of SMS Verification Code field
2. Enter more than 6 digits inSMS Verification Code field.
3. Slide ‘Slide to get SMS code’ button 
4. Check display error message on screen</t>
  </si>
  <si>
    <t>1. Click on text box of SMS Verification Code field
2. Enter correct phone number in Phone Number field.
3. Slide ‘Slide to get SMS code’ button
4. Check display text box SMS Code</t>
  </si>
  <si>
    <t xml:space="preserve">Dropdown list of Month field show full 12 months </t>
  </si>
  <si>
    <t>Dropdown list of Months field sorted from January to December</t>
  </si>
  <si>
    <t>Error message "Wrong birthaday format" is displayed</t>
  </si>
  <si>
    <t>Error message "Wrong birthday format" is displayed</t>
  </si>
  <si>
    <t>Drop-down list of Year field is sorted in ascending number</t>
  </si>
  <si>
    <t>1. Click dropdown button of Year field
2. Select a data from dropdown list of Year field
3. Check display data in Year field</t>
  </si>
  <si>
    <t>1. Click dropdown button of Month field
2. Select a data from dropdown list of Month field
3. Check display data in Month field</t>
  </si>
  <si>
    <t>1. Click dropdown button of Month field
2. Check display data in dropdown list of Month field</t>
  </si>
  <si>
    <t xml:space="preserve">Verify that data in dropdown list of Day field must show full 31 days </t>
  </si>
  <si>
    <t>Verify that data in drop-down list of Day field should be numerically sorted ascending</t>
  </si>
  <si>
    <t xml:space="preserve">Dropdown list of Day field must full 31 days </t>
  </si>
  <si>
    <t>Drop-down list of Day field sorted by number from 1 to 31</t>
  </si>
  <si>
    <t>1. Click dropdown button of Month field
2. Check the month display sort in the Month field drop-down list</t>
  </si>
  <si>
    <t>1. Click dropdown button of Day field
2. Check the date display sort in the Day field drop-down list</t>
  </si>
  <si>
    <t>1. Click dropdown button of Day field
2. Check tdisplay data in dropdown list of Day field</t>
  </si>
  <si>
    <t>1. Click dropdown button of Day field
2. Select a data from dropdown list of Day field
3. Check display data in Day field</t>
  </si>
  <si>
    <t>1. Click dropdown button of Year field
2. Check the date display sort in the Year field drop-down list</t>
  </si>
  <si>
    <t>1. Click dropdown button of Month field
2. Selects future date in dropdown list
3. Check display error message on screen</t>
  </si>
  <si>
    <t>1. Click dropdown button of Month field
2. Check display values in dropdown list of Month field</t>
  </si>
  <si>
    <t>Scrollbar of Date field will be displayed when there are multiple values in dropdown list</t>
  </si>
  <si>
    <t>Scrollbar of Month field will be displayed when there are multiple values in dropdown list</t>
  </si>
  <si>
    <t>Scrollbar of Year field will be displayed when there are multiple values in dropdown list</t>
  </si>
  <si>
    <t>1. Click dropdown button of Month field
2. Check display data in dropdown list of Day field</t>
  </si>
  <si>
    <t>Verify that scrollbar will be displayed when there are multiple values in dropdown list of Day field</t>
  </si>
  <si>
    <t>1. Click dropdown button of Month field
2. Check display data in dropdown list of Year field</t>
  </si>
  <si>
    <t>1. Click dropdown button of Month field
2. Not select a value in 1 of the 3 fields of Day, Month or Year
3. Check display error message on screen</t>
  </si>
  <si>
    <t>1. Click dropdown button of Gender field
2. Check display data in dropdown list of Gender field</t>
  </si>
  <si>
    <t>1. Not select data in Birthday field.
2. Check no error message is displayed</t>
  </si>
  <si>
    <t>1. Not select data in Gender field.
2. Check no error message is displayed</t>
  </si>
  <si>
    <t>Gender value is not displayed when input manually</t>
  </si>
  <si>
    <t>1. Click on box Gender field
2. Input manually gender value
3. Check display Gender value Gender field</t>
  </si>
  <si>
    <t>User successfully created a new account</t>
  </si>
  <si>
    <t>User failed to create new account</t>
  </si>
  <si>
    <t>1. Enter valid values in all mandatory field
2. Click on Signup button</t>
  </si>
  <si>
    <t>1. Enter invalid values in all mandatory field
2. Click on Signup button</t>
  </si>
  <si>
    <t>Verify that user can register account when sign up with Email</t>
  </si>
  <si>
    <t>Verify that user can register account when Sign up with Facebook</t>
  </si>
  <si>
    <t>Verify that user can register account when Sign up with Google</t>
  </si>
  <si>
    <t>The prices of the products are sorted by default in order from low to high</t>
  </si>
  <si>
    <t>The prices of the products are sorted by descending price</t>
  </si>
  <si>
    <t>The search results are displayed the same when reversing the order of keywords</t>
  </si>
  <si>
    <t>The product displayed is related to the Category Name that the user searches for</t>
  </si>
  <si>
    <t>The product displayed is related to the Brand Name that the user searches for</t>
  </si>
  <si>
    <t>The product displayed is related to the Supplier Name that the user searches for</t>
  </si>
  <si>
    <t>All featured products are displayed</t>
  </si>
  <si>
    <t>Products related to that keyword will be displayed</t>
  </si>
  <si>
    <t>Products related to keywords will be displayed without distinction of uppercase or lowercase</t>
  </si>
  <si>
    <t>1. Enter 2 or more keywords in the Search Box
2. Check display a list of Search Suggestion on the screen</t>
  </si>
  <si>
    <t>1. Enter uppercase or lowercase in Search box
2. Check display a list of Search Suggestion on the screen</t>
  </si>
  <si>
    <t>Search Suggestions are displayed without distinction of uppercase or lowercase</t>
  </si>
  <si>
    <t>Search Suggestions are displayed when clear input data</t>
  </si>
  <si>
    <t>The list of product suggestions is displayed with the first character enteredr.</t>
  </si>
  <si>
    <t>Product Search Suggestions that include 2 or more of those keywords will be displayed</t>
  </si>
  <si>
    <t>Product Search Suggestion related to that keyword will be displayed</t>
  </si>
  <si>
    <r>
      <t xml:space="preserve">Pre-condition: </t>
    </r>
    <r>
      <rPr>
        <sz val="10"/>
        <color theme="1"/>
        <rFont val="Arial"/>
        <family val="2"/>
      </rPr>
      <t>There is a keyword that the search results show on 10 items</t>
    </r>
    <r>
      <rPr>
        <sz val="10"/>
        <color rgb="FF000000"/>
        <rFont val="Arial"/>
        <family val="2"/>
      </rPr>
      <t xml:space="preserve">
1. Enter keyword in Search box 
2. Click on Search button 
3. Check display items of Pagination</t>
    </r>
  </si>
  <si>
    <r>
      <t xml:space="preserve">Pre-condition: </t>
    </r>
    <r>
      <rPr>
        <sz val="10"/>
        <color theme="1"/>
        <rFont val="Arial"/>
        <family val="2"/>
      </rPr>
      <t>There is a keyword that the search results show on less than 10 items</t>
    </r>
    <r>
      <rPr>
        <sz val="10"/>
        <color rgb="FF000000"/>
        <rFont val="Arial"/>
        <family val="2"/>
      </rPr>
      <t xml:space="preserve">
1. Enter keyword in Search box 
2. Click on Search button 
3. Check display items of Pagination</t>
    </r>
  </si>
  <si>
    <t>Verify that the Previous button is disable when there are no items</t>
  </si>
  <si>
    <t xml:space="preserve">The Previous button is disable when no items in Pagination </t>
  </si>
  <si>
    <t>The Next button is enable</t>
  </si>
  <si>
    <t>The pagination will move to the next 10 items when click button</t>
  </si>
  <si>
    <t>1. Enter a keyword in the Search Box
2. Check display a list of Search History on the screen</t>
  </si>
  <si>
    <t>Product Search History related to that keyword will be displayed</t>
  </si>
  <si>
    <t>Product Search History that include 2 or more of those keywords will be displayed</t>
  </si>
  <si>
    <t>1. Enter 2 or more keywords in the Search Box
2. Check display a list of Search History on the screen</t>
  </si>
  <si>
    <t>Verify that when the user clicks on the Search box, the previously searched keywords are displayed</t>
  </si>
  <si>
    <t>1. Click on Search Box
2. Check display a list of Search History on the screen</t>
  </si>
  <si>
    <t>The previously searched keywords are displayed</t>
  </si>
  <si>
    <t>Verify that if users clear the Search History, no Search History will not be displayed</t>
  </si>
  <si>
    <t>No Search History will be displayed</t>
  </si>
  <si>
    <t>1. Clear input data in Search box
2. Enter any data in Search box
3. Check display a list of Search Suggestion on the screen</t>
  </si>
  <si>
    <t>Verify that user can select searched keywords in Search History</t>
  </si>
  <si>
    <t>Search results are displayed with the selected keyword in Search History</t>
  </si>
  <si>
    <t>1. Enter a keyword that matches keyword in Search History
2. Select keyword in Search History
3. Check display product on screen</t>
  </si>
  <si>
    <t>Verify that only one search history is displayed when the user only searched for a previous keyword</t>
  </si>
  <si>
    <t>Verify that many search history is displayed when the user only searched for many previous keywords</t>
  </si>
  <si>
    <t>One search history is displayed</t>
  </si>
  <si>
    <t>Many search history is displayed</t>
  </si>
  <si>
    <t>Pre-condition: There is a keyword that was searched before
1. Click on Seach box
2. Check display a list of Search History</t>
  </si>
  <si>
    <t>Pre-condition: There are many keyword that were searched before
1. Click on Seach box
2. Check display a list of Search History</t>
  </si>
  <si>
    <t>1. Click on Clear button in Search History
2. Click on text box of Seach box
3. Check display a list of Search History on the screen</t>
  </si>
  <si>
    <t xml:space="preserve">Search Product function by Search box </t>
  </si>
  <si>
    <t xml:space="preserve">Pre-condition: There is a keyword whose items are being displayed on the first page
1. Enter keyword in Search box
2. Click on Search box
3. Click Previous button on the screen
</t>
  </si>
  <si>
    <t xml:space="preserve">Pre-condition: There is a keyword whose items are being displayed on the last page
1. Enter keyword in Search box
2. Click on Search box
3. Click Next button on the screen
</t>
  </si>
  <si>
    <r>
      <t xml:space="preserve">Pre-condition: </t>
    </r>
    <r>
      <rPr>
        <sz val="10"/>
        <color theme="1"/>
        <rFont val="Arial"/>
        <family val="2"/>
      </rPr>
      <t>There is a keyword that the page displaying is not the first page.</t>
    </r>
    <r>
      <rPr>
        <sz val="10"/>
        <color rgb="FF000000"/>
        <rFont val="Arial"/>
        <family val="2"/>
      </rPr>
      <t xml:space="preserve">
1. Enter keyword in Search box
2. Click on Search box
3. Click Previous button on the screen
</t>
    </r>
  </si>
  <si>
    <r>
      <t>Pre-condition</t>
    </r>
    <r>
      <rPr>
        <sz val="10"/>
        <color theme="1"/>
        <rFont val="Arial"/>
        <family val="2"/>
      </rPr>
      <t>: There is a keyword that have many items in Pagination</t>
    </r>
    <r>
      <rPr>
        <sz val="10"/>
        <color rgb="FF000000"/>
        <rFont val="Arial"/>
        <family val="2"/>
      </rPr>
      <t xml:space="preserve">
1. Enter keyword in Search box
2. Click on Search box
3. Click Previous button on the screen</t>
    </r>
  </si>
  <si>
    <t xml:space="preserve">Pre-condition: There is a keyword that has no items displaey in Pagination
1. Enter keyword in Search box
2. Click on Search box
3. Click Previous button on the screen
</t>
  </si>
  <si>
    <t xml:space="preserve">Pre-condition: There is a keyword that has no items display in Pagination
1. Enter keyword in Search box
2. Click on Search box
3. Click Next button on the screen
</t>
  </si>
  <si>
    <r>
      <t>Pre-condition</t>
    </r>
    <r>
      <rPr>
        <sz val="10"/>
        <color theme="1"/>
        <rFont val="Arial"/>
        <family val="2"/>
      </rPr>
      <t>: There is a keyword that have many items in Pagination</t>
    </r>
    <r>
      <rPr>
        <sz val="10"/>
        <color rgb="FF000000"/>
        <rFont val="Arial"/>
        <family val="2"/>
      </rPr>
      <t xml:space="preserve">
1. Enter keyword in Search box
2. Click on Search box
3. Click Next button on the screen</t>
    </r>
  </si>
  <si>
    <r>
      <t xml:space="preserve">Pre-condition: </t>
    </r>
    <r>
      <rPr>
        <sz val="10"/>
        <color theme="1"/>
        <rFont val="Arial"/>
        <family val="2"/>
      </rPr>
      <t>There is a keyword that the page displaying from second-last page.</t>
    </r>
    <r>
      <rPr>
        <sz val="10"/>
        <color rgb="FF000000"/>
        <rFont val="Arial"/>
        <family val="2"/>
      </rPr>
      <t xml:space="preserve">
1. Enter keyword in Search box
2. Click on Search box
3. Click Next button on the screen
</t>
    </r>
  </si>
  <si>
    <t>The pagination will move to the previous 10 items when click button</t>
  </si>
  <si>
    <r>
      <t>Pre-condition</t>
    </r>
    <r>
      <rPr>
        <sz val="10"/>
        <color theme="1"/>
        <rFont val="Arial"/>
        <family val="2"/>
      </rPr>
      <t>: There is a keyword whose items are being displayed on the last page</t>
    </r>
    <r>
      <rPr>
        <sz val="10"/>
        <color rgb="FF000000"/>
        <rFont val="Arial"/>
        <family val="2"/>
      </rPr>
      <t xml:space="preserve">
1. Enter keyword in Search box
2. Click on Search box
3. Click Previous Page Number button on the screen</t>
    </r>
  </si>
  <si>
    <r>
      <t>Pre-condition</t>
    </r>
    <r>
      <rPr>
        <sz val="10"/>
        <color theme="1"/>
        <rFont val="Arial"/>
        <family val="2"/>
      </rPr>
      <t>: There is a keyword whose items are being displayed on the first page</t>
    </r>
    <r>
      <rPr>
        <sz val="10"/>
        <color rgb="FF000000"/>
        <rFont val="Arial"/>
        <family val="2"/>
      </rPr>
      <t xml:space="preserve">
1. Enter keyword in Search box
2. Click on Search box
3. Click Next Page Number button on the screen</t>
    </r>
  </si>
  <si>
    <t xml:space="preserve">1. Check UI
2. Verify the ability to search for products by criteria groups
3. Verify system show Search Suggestion
4. Verify system show Search History
5. Verify display message “Search No Result” 
6. Verify display item in pagination
7. Verify Previous button
8. Verify Next button
9. Verify Page Number button
10. Verify Sorting
</t>
  </si>
  <si>
    <t xml:space="preserve">1. Check UI
2. Check validation Phone Number field
3. Check validation SMS Verification field
4. Check validation Password field
5. Check validation Birthday field
6. Check validation Gender field
7. Check validation Checkbox field
8. Check validation Full Name field
9. Check function Sign up
10. Check function hyperlink
11. Check function Eye icon
</t>
  </si>
  <si>
    <t xml:space="preserve">View Product function – Display Price </t>
  </si>
  <si>
    <t xml:space="preserve">New pop up is displayed
displayed message new account is created successfully
User can login new account </t>
  </si>
  <si>
    <t>No error message is displayed
User successfully created an account</t>
  </si>
  <si>
    <t>Space of the Phone Number is automatically cut 
User successfully created an account</t>
  </si>
  <si>
    <t>Pre-condition: There is a valid Phone Number
1. Click on text box of Phone Number field
2. Enter space at the beginning or the end of the Phone Number (Input valid phone number).
3. Fill in all field remaining with valid data
4. Click on Sign up button</t>
  </si>
  <si>
    <t>Phone Number will be highligh</t>
  </si>
  <si>
    <t>1. Click on text box of Password field
2. Enter from 6 to 50 numeric and alphabetic in Password field
3. Check no error message is displayed</t>
  </si>
  <si>
    <t>1. Click on text box of Password field
2. Enter 6 numeric and alphabetic in Password field
3. Check no error message is displayed</t>
  </si>
  <si>
    <t xml:space="preserve">1. Enter valid
1. Click on "Google" button
2. Check navigate to a new pop up
3. Log in with recently created new account </t>
  </si>
  <si>
    <t>Error message "Please enter Password value" is displayed</t>
  </si>
  <si>
    <t>Error message "Password should contain alphabetic and numeric characters" is displayed</t>
  </si>
  <si>
    <t xml:space="preserve">List case </t>
  </si>
  <si>
    <t>Error message "The length of Password should be 6-50 characters" is displayed</t>
  </si>
  <si>
    <t>Error message "Please enter Phone number" is displayed</t>
  </si>
  <si>
    <t>Error message "The length of Phone Number should be 10 characters" is displayed</t>
  </si>
  <si>
    <t xml:space="preserve">1. Click dropdown button of Day field
2. Enter invalid date 29 Feb 2016
3. Enter invalid date </t>
  </si>
  <si>
    <t xml:space="preserve">1. Click on ‘Sign up with Email’ button
</t>
  </si>
  <si>
    <t xml:space="preserve">1. Click on "Facebook" button
</t>
  </si>
  <si>
    <t>Page is redirected to a new pop up</t>
  </si>
  <si>
    <t>Page is redirected to a new pop up
User can signup new account</t>
  </si>
  <si>
    <t xml:space="preserve">Error message "Please enter correct SMS Verification Code" is displayed </t>
  </si>
  <si>
    <t>1. Click on the text box of Phone Number field 
2. Enter special character in Phone Number field.</t>
  </si>
  <si>
    <t xml:space="preserve">1. Click on text box of Phone Number field 
2. Enter numeric character in Phone Number field.
</t>
  </si>
  <si>
    <t xml:space="preserve">1. Click on text box of Phone Number field 
2. Enter alphabet in Phone Number field.
</t>
  </si>
  <si>
    <t xml:space="preserve">1. Click on text box of Phone Number field
2. Enter space between numeric characters in Phone Number field.
</t>
  </si>
  <si>
    <t xml:space="preserve">Pre-condition: There is a valid Phone Number
1. Click on text box of Phone Number field
2. Copy and paste numeric characters in Phone Number field.
</t>
  </si>
  <si>
    <t>Error message 'Full name should contain alphabetic and numeric characters" is displayed</t>
  </si>
  <si>
    <t>1. Enter valid values in all field
2. Click on Signup button
3. Log in with recently created new accoun</t>
  </si>
  <si>
    <t xml:space="preserve">Displayed message "User successfully created a new account"
User can login new account </t>
  </si>
  <si>
    <t>1. Full Name</t>
  </si>
  <si>
    <t xml:space="preserve">1. Enter keyword of a product name in Search box (e.g)
2. Click on Search button
</t>
  </si>
  <si>
    <t>The product displayed is related to keyword that the user searches for
The page will dispkay all products that match with entered keyword</t>
  </si>
  <si>
    <t xml:space="preserve">1. Enter a keyword of Brand Name in Search box
2. Click on Search button
</t>
  </si>
  <si>
    <t xml:space="preserve">1. Enter a keyword of Supplier Name in Search box
2. Click on Search button
</t>
  </si>
  <si>
    <t xml:space="preserve">1. Do not enter keyword in Search box
2. Click on Search button
</t>
  </si>
  <si>
    <t xml:space="preserve">1. Enter akeyword of Category Name in Search box
2. Click on Search button
</t>
  </si>
  <si>
    <t xml:space="preserve">1. Enter uppercase or lowercase in Search box
2. Click on Search button
</t>
  </si>
  <si>
    <t>1. Enter 2 or many keywords in Search box
2. Click on Search button
3. Check product display on the screen</t>
  </si>
  <si>
    <t>1. Enter a keyword in Search box
2. Click on Search button</t>
  </si>
  <si>
    <t>Verify that when the user enters 2 or many keywords, the displayed search results include the keywords</t>
  </si>
  <si>
    <t>all keyword or 1 keyword cụ thể</t>
  </si>
  <si>
    <t xml:space="preserve">Pre-condition: There are search results of any keywords
1. Enter keyword (eg. Key 1, key 2, key 3)
2. Rearrange keyword order (key 3,2,1)
2. Click on Search button
</t>
  </si>
  <si>
    <t>có thể cho váo data</t>
  </si>
  <si>
    <t xml:space="preserve">The prices of the products are sorted by asscending price </t>
  </si>
  <si>
    <t xml:space="preserve">1. Enter keywords about any product in Search box
2. Click on Search button 
</t>
  </si>
  <si>
    <t xml:space="preserve">Pre-condition: 
1. Enter keywords about any product in Search box
2. Click on Search button 
</t>
  </si>
  <si>
    <t xml:space="preserve">Pre-condition: There are keywords that search criteria is not match
1. Enter criteria is not match
2. Click on Search button
</t>
  </si>
  <si>
    <t xml:space="preserve">Pre-condition: There is 1 product that does not exist 
1. Enter product does no exist
2. Click on Search button
</t>
  </si>
  <si>
    <t xml:space="preserve">1. Enter any single character  in Search box
</t>
  </si>
  <si>
    <t xml:space="preserve">1. Enter a keyword in the Search Box
</t>
  </si>
  <si>
    <t xml:space="preserve">Pre-condition: There is a keyword with more than 10 items showing
1. Enter keyword in Search box 
2. Click on Search button 
</t>
  </si>
  <si>
    <t>Verify that Pagination when there are 10 items after searching</t>
  </si>
  <si>
    <t>There are 10 items are displayed in 1 page
Only page is displayed 1 items</t>
  </si>
  <si>
    <t>Verify that Pagination when there are more than 10 items after searching</t>
  </si>
  <si>
    <t>Each page has 10 items
There are multiple page</t>
  </si>
  <si>
    <t>Error message "Please enter Full Name" is displayed</t>
  </si>
  <si>
    <t xml:space="preserve">1. Click on text box of Full Name field
2. Enter from 6 to 50 characters in Full Name field
</t>
  </si>
  <si>
    <t xml:space="preserve">1. Click on text box of Full Name field
2. Enter 6 characters in Full Name field
</t>
  </si>
  <si>
    <t xml:space="preserve">1. Click on text box of Full Name field
2. Enter 50 characters in Full Name field
</t>
  </si>
  <si>
    <t xml:space="preserve">1. Click on text box of Full Namefield
2. Enter more than 0 and less than 6 characters in Full Name field
</t>
  </si>
  <si>
    <t xml:space="preserve">1. Click on text box of Full Name field
2. Enter more than 50 characters in Full Name field
</t>
  </si>
  <si>
    <t xml:space="preserve">1. Click on text box of Phone Number field
2. Do not enter data in Phone Number field.
3. Slide ‘Slide to get SMS code’ button
</t>
  </si>
  <si>
    <t xml:space="preserve">1. Click on text box of SMS Verification Code field
2. Enter invalid SMS Code in SMS Verification Code field.
3. Slide ‘Slide to get SMS code’ button
</t>
  </si>
  <si>
    <t xml:space="preserve">Pre-condition: There is a valid SMS Code
1. Click on text box of SMS Verification field
2. Enter an expired SMS code in SMS Verification Code field.
3. Slide ‘Slide to get SMS code’ button
</t>
  </si>
  <si>
    <t xml:space="preserve">Pre-condition: There is a valid Phone Number
1. Click on text box of Phone Number field
2. Enter a valid phone number that already exists
</t>
  </si>
  <si>
    <t xml:space="preserve">1. Click on "Privacy Policy" hyperlink
</t>
  </si>
  <si>
    <t xml:space="preserve">1. Enter password in Password field
2. Click on the Eye icon
</t>
  </si>
  <si>
    <t xml:space="preserve">1. Click on "Terms of Use" hyperlink
</t>
  </si>
  <si>
    <t>2. Phone Number</t>
  </si>
  <si>
    <t>Verify that the Address field is valid when entering alphanumeric</t>
  </si>
  <si>
    <t>Verify that no error message is displayed when users enter copy and paste alphanumeric in Address field</t>
  </si>
  <si>
    <t>Verify that the system automatically cuts space when users enter space at the beginning or the end of address</t>
  </si>
  <si>
    <t>Verify that an error message is displayed when users do not fill in data in Address field</t>
  </si>
  <si>
    <t xml:space="preserve">Verify that the Address field is valid when entering 5 alphanumeric characters </t>
  </si>
  <si>
    <t xml:space="preserve">Verify that error message is displayed when entering more than 350 characters </t>
  </si>
  <si>
    <t>3. Address</t>
  </si>
  <si>
    <t>4. Province</t>
  </si>
  <si>
    <t>5. District</t>
  </si>
  <si>
    <t xml:space="preserve">6. Ward </t>
  </si>
  <si>
    <t>Verify that the Full Name field is valid when entering alphanumeric.</t>
  </si>
  <si>
    <t>Verify that no error message is displayed when users enter copy and paste alphanumeric in Full Name field.</t>
  </si>
  <si>
    <t xml:space="preserve">Verify that the system automatically cuts space when users enter space at the beginning or the end of Full Name. </t>
  </si>
  <si>
    <t>Verify that an error message is displayed when users do not fill in data in Full Name field.</t>
  </si>
  <si>
    <t>Verify that the Full Name field is valid when entering 2 alphanumeric characters.</t>
  </si>
  <si>
    <t xml:space="preserve">Verify that the Full Name field is valid when entering 50 alphanumeric characters. </t>
  </si>
  <si>
    <t>Verify that all input data is cleared when users click the X button.</t>
  </si>
  <si>
    <t>Verify that error message is displayed when users enter incorrect Phone Number.</t>
  </si>
  <si>
    <t xml:space="preserve">Verify that an error message is displayed when entering more than 10 numeric characters. </t>
  </si>
  <si>
    <t xml:space="preserve">Verify that the Phone Number field length is valid when entering 10 numeric characters.  </t>
  </si>
  <si>
    <t>Verify that an error message is displayed when users do not fill in data in Phone Number field.</t>
  </si>
  <si>
    <t>Verify that the system automatically cuts space when users enter space at the beginning or the end of the Phone Number.</t>
  </si>
  <si>
    <t>Verify that error message is displayed when entering space between numeric characters.</t>
  </si>
  <si>
    <t xml:space="preserve">Verify that no error message shown when users enter numeric character in Phone Number field. </t>
  </si>
  <si>
    <t xml:space="preserve">Verify that the Address field is valid when entering 350 alphanumeric characters </t>
  </si>
  <si>
    <t>Verify that scrollbar will be displayed when there are multiple values in dropdown list of Province field.</t>
  </si>
  <si>
    <t>Verify that data in dropdown list of Province field is selectable.</t>
  </si>
  <si>
    <t>Verify that error message is displayed when users do not select a province value</t>
  </si>
  <si>
    <t>Verify value data of dropdown list at Province field</t>
  </si>
  <si>
    <t>Verify that the data in the District field drop-down list should be sorted alphabetical.</t>
  </si>
  <si>
    <t>Verify that the data in the Province field drop-down list should be sorted alphabetical.</t>
  </si>
  <si>
    <t>Verify that the user can select an address from the Address Book.</t>
  </si>
  <si>
    <t xml:space="preserve">Verify that a pop-up will be displayed when the user clicks on the Delete icon. </t>
  </si>
  <si>
    <t>Verify that an error message will be displayed when users delete default address.</t>
  </si>
  <si>
    <t>Verify that address will not be deleted when users click on Cancel button on confirmation pop-up.</t>
  </si>
  <si>
    <t>Verify that address will not be deleted when users click on X button on confirmation pop-up.</t>
  </si>
  <si>
    <t>Verify that address should be deleted successfully when user clicks on Delete button on the confirmation pop-up.</t>
  </si>
  <si>
    <t>Verify that when user delete address successfully, the address is not displayed in Address Book anymore</t>
  </si>
  <si>
    <t xml:space="preserve">3. Verify default address </t>
  </si>
  <si>
    <t>Verify that when the values in all fields are invalid, user cannot create new address.</t>
  </si>
  <si>
    <t>Verify that data in drop-down list of Ward field should be sorted alphabetical.</t>
  </si>
  <si>
    <t>Verify that scrollbar will be displayed when there are multiple values in dropdown list of Ward field.</t>
  </si>
  <si>
    <t>Verify that error message is displayed when users do not select a ward value.</t>
  </si>
  <si>
    <t xml:space="preserve">Verify that data shown in the drop-down list has full value. </t>
  </si>
  <si>
    <t>Verify that data in dropdown list of Ward field is selectable.</t>
  </si>
  <si>
    <t>Verify that data in dropdown list of District field is selectable.</t>
  </si>
  <si>
    <t>Verify that data shown in the drop-down list of District fiels has full value.</t>
  </si>
  <si>
    <t>Verify that error message is displayed when users do not select a district value.</t>
  </si>
  <si>
    <t>Verify that scrollbar will be displayed when there are multiple values in dropdown list of District field.</t>
  </si>
  <si>
    <t xml:space="preserve">New Address will be displayed on the top of Address Book. </t>
  </si>
  <si>
    <t>Verify that users can select Home label.</t>
  </si>
  <si>
    <t>Verify that users can select Office label.</t>
  </si>
  <si>
    <t>Work same the UI checklist</t>
  </si>
  <si>
    <t>4. Verify Delete address successfully</t>
  </si>
  <si>
    <t xml:space="preserve">2. Verify Delete address </t>
  </si>
  <si>
    <t xml:space="preserve">1. Check UI
</t>
  </si>
  <si>
    <t>Verify that when users click on Edit button of the address to be deleted, it will be redirected to another page.</t>
  </si>
  <si>
    <t xml:space="preserve">Verify that the Full Name field is valid when entering from 3 to 49 alphanumeric characters. </t>
  </si>
  <si>
    <t xml:space="preserve">Verify that the Address field is valid when entering from 6 to 349 alphanumeric characters </t>
  </si>
  <si>
    <t>Verify that error message is displayed when users enter combine alphabnumeric and speical characters.</t>
  </si>
  <si>
    <t xml:space="preserve">Verify that error message is displayed when entering less than 2 alphanumeric characters. </t>
  </si>
  <si>
    <t xml:space="preserve">Verify that error message is displayed when entering more than 50 alphanumeric characters. </t>
  </si>
  <si>
    <t xml:space="preserve">Verify that error message is displayed when users enter combine alphanumeric and speical characters </t>
  </si>
  <si>
    <t xml:space="preserve">Verify that error message is displayed when entering less than 5 alphanumeric characters </t>
  </si>
  <si>
    <t>Data type</t>
  </si>
  <si>
    <t xml:space="preserve">Initial </t>
  </si>
  <si>
    <t>Placeholder</t>
  </si>
  <si>
    <t>Result</t>
  </si>
  <si>
    <t>Full Name</t>
  </si>
  <si>
    <t>Phone Number</t>
  </si>
  <si>
    <t>Address</t>
  </si>
  <si>
    <t>Province</t>
  </si>
  <si>
    <t>District</t>
  </si>
  <si>
    <t>Ward</t>
  </si>
  <si>
    <t>Home</t>
  </si>
  <si>
    <t>Office</t>
  </si>
  <si>
    <t>Field Name</t>
  </si>
  <si>
    <t>Alphanumeric</t>
  </si>
  <si>
    <t>Numeric</t>
  </si>
  <si>
    <t>Icon</t>
  </si>
  <si>
    <t>Comments</t>
  </si>
  <si>
    <t>Control Type</t>
  </si>
  <si>
    <t>Blank</t>
  </si>
  <si>
    <t>First Last</t>
  </si>
  <si>
    <t>Please enter your phone number</t>
  </si>
  <si>
    <t>Please enter your address</t>
  </si>
  <si>
    <t>Please choose your province</t>
  </si>
  <si>
    <t>Please choose your district</t>
  </si>
  <si>
    <t>Please choose your ward</t>
  </si>
  <si>
    <t>Text box</t>
  </si>
  <si>
    <t>Dropdown</t>
  </si>
  <si>
    <t>Verify that data is deleted in database  when users delete address succesfully.</t>
  </si>
  <si>
    <t>Verify that error message is displayed when users enter HTML in Full Name field.</t>
  </si>
  <si>
    <t xml:space="preserve">1. Check UI.
2. Check validation Full Name field.
3. Check validation Phone Number field.
4. Check validation Address field.
</t>
  </si>
  <si>
    <t>Sign up with Add New Address function</t>
  </si>
  <si>
    <t xml:space="preserve">Verify that error message is displayed when entering combine numeric, alphabetic and special characters in Phone Number field. </t>
  </si>
  <si>
    <t>Verify that error message is displayed when users enter HTML in Phone Number field.</t>
  </si>
  <si>
    <t>Verify that users cannot paste letter in Phone Number field.</t>
  </si>
  <si>
    <t>Verify that Province value cannot be inputted manually.</t>
  </si>
  <si>
    <t>Verify that district value cannot be inputted manually.</t>
  </si>
  <si>
    <t>Verify that ward value cannot be inputted manually.</t>
  </si>
  <si>
    <t>Verify that after change value in Province selected, data in District must be clear</t>
  </si>
  <si>
    <t>Verify that when users change data in Province, data in list District is refresh and correctly</t>
  </si>
  <si>
    <t>Verify that when users change data in District, data in list Ward is refresh and correctly</t>
  </si>
  <si>
    <t>Verify that after change value in District, selected data in Ward must be clear</t>
  </si>
  <si>
    <t>Verify that after change value in Province, selected data in Ward must be clear</t>
  </si>
  <si>
    <t>Verify that when users double click on Save button, data is not insert duplicated in Database</t>
  </si>
  <si>
    <t>Verify that data is inserted correctly in Databse.</t>
  </si>
  <si>
    <t>Verify that when the values in all mandatory fields are valid, users can create new address</t>
  </si>
  <si>
    <t>Verify that when user enters valid value in all mandatory fields and selects Home label, the new address is created</t>
  </si>
  <si>
    <t>Verify that when user enters valid value in all mandatory fields and selects Office label, the new address is created</t>
  </si>
  <si>
    <t>Verify that the user can create a new address that similar an existing one</t>
  </si>
  <si>
    <t>Verify that correct data display on Address Book</t>
  </si>
  <si>
    <t>Verify that an error message is displayed when entering less than 10 numeric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</si>
</sst>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3" x14ac:knownFonts="1">
    <font>
      <sz val="10"/>
      <color rgb="FF000000"/>
      <name val="Arial"/>
      <scheme val="minor"/>
    </font>
    <font>
      <sz val="10"/>
      <color theme="1"/>
      <name val="Arial"/>
      <family val="2"/>
    </font>
    <font>
      <b/>
      <sz val="20"/>
      <color rgb="FF576BE3"/>
      <name val="Arial"/>
      <family val="2"/>
    </font>
    <font>
      <sz val="10"/>
      <color theme="1"/>
      <name val="Arial"/>
      <family val="2"/>
      <scheme val="minor"/>
    </font>
    <font>
      <sz val="10"/>
      <name val="Arial"/>
      <family val="2"/>
    </font>
    <font>
      <b/>
      <sz val="10"/>
      <color rgb="FFFFFFFF"/>
      <name val="Arial"/>
      <family val="2"/>
    </font>
    <font>
      <sz val="10"/>
      <color theme="1"/>
      <name val="Arial"/>
      <family val="2"/>
    </font>
    <font>
      <sz val="11"/>
      <color theme="1"/>
      <name val="Arial"/>
      <family val="2"/>
      <scheme val="minor"/>
    </font>
    <font>
      <sz val="10"/>
      <color rgb="FF000000"/>
      <name val="Arial"/>
      <family val="2"/>
    </font>
    <font>
      <sz val="10"/>
      <color rgb="FF050505"/>
      <name val="Arial"/>
      <family val="2"/>
    </font>
    <font>
      <sz val="10"/>
      <color rgb="FF000000"/>
      <name val="Arial"/>
      <family val="2"/>
      <scheme val="minor"/>
    </font>
    <font>
      <sz val="10"/>
      <color theme="1"/>
      <name val="Arial"/>
      <family val="2"/>
      <charset val="163"/>
    </font>
    <font>
      <sz val="10"/>
      <color theme="1"/>
      <name val="Arial Narrow"/>
      <family val="2"/>
    </font>
    <font>
      <sz val="11"/>
      <color rgb="FF002E36"/>
      <name val="Arial"/>
      <family val="2"/>
    </font>
    <font>
      <sz val="10"/>
      <color rgb="FF323232"/>
      <name val="Arial"/>
      <family val="2"/>
    </font>
    <font>
      <b/>
      <sz val="18"/>
      <color rgb="FF003366"/>
      <name val="Arial"/>
      <family val="2"/>
    </font>
    <font>
      <b/>
      <sz val="10"/>
      <color rgb="FF000000"/>
      <name val="Arial"/>
      <family val="2"/>
    </font>
    <font>
      <sz val="9"/>
      <color rgb="FF323232"/>
      <name val="Arial"/>
      <family val="2"/>
    </font>
    <font>
      <b/>
      <sz val="10"/>
      <name val="Arial"/>
      <family val="2"/>
    </font>
    <font>
      <sz val="10"/>
      <name val="Arial"/>
      <family val="2"/>
      <charset val="163"/>
    </font>
    <font>
      <sz val="11"/>
      <color rgb="FF323232"/>
      <name val="Arial"/>
      <family val="2"/>
    </font>
    <font>
      <sz val="11"/>
      <name val="Arial"/>
      <family val="2"/>
      <charset val="163"/>
      <scheme val="minor"/>
    </font>
    <font>
      <b/>
      <sz val="10"/>
      <color theme="1"/>
      <name val="Arial"/>
      <family val="2"/>
    </font>
    <font>
      <sz val="10"/>
      <color rgb="FF008000"/>
      <name val="Arial"/>
      <family val="2"/>
    </font>
    <font>
      <sz val="10"/>
      <color rgb="FF252830"/>
      <name val="Segoe UI"/>
      <family val="2"/>
    </font>
    <font>
      <sz val="11"/>
      <color rgb="FF323232"/>
      <name val="Calibri"/>
      <family val="2"/>
    </font>
    <font>
      <sz val="11"/>
      <color rgb="FF000000"/>
      <name val="Calibri"/>
      <family val="2"/>
    </font>
    <font>
      <sz val="10"/>
      <name val="Arial"/>
      <family val="2"/>
      <charset val="163"/>
      <scheme val="minor"/>
    </font>
    <font>
      <sz val="10"/>
      <name val="Arial"/>
      <family val="2"/>
      <scheme val="minor"/>
    </font>
    <font>
      <sz val="10"/>
      <color rgb="FF000000"/>
      <name val="Arial"/>
      <family val="2"/>
      <scheme val="major"/>
    </font>
    <font>
      <sz val="10"/>
      <color theme="1"/>
      <name val="Arial"/>
      <family val="2"/>
      <scheme val="major"/>
    </font>
    <font>
      <b/>
      <sz val="10"/>
      <color theme="0"/>
      <name val="Arial"/>
      <family val="2"/>
    </font>
    <font>
      <sz val="8"/>
      <name val="Arial"/>
      <family val="2"/>
      <scheme val="minor"/>
    </font>
  </fonts>
  <fills count="16">
    <fill>
      <patternFill patternType="none"/>
    </fill>
    <fill>
      <patternFill patternType="gray125"/>
    </fill>
    <fill>
      <patternFill patternType="solid">
        <fgColor rgb="FFD6D6D6"/>
        <bgColor rgb="FFD6D6D6"/>
      </patternFill>
    </fill>
    <fill>
      <patternFill patternType="solid">
        <fgColor rgb="FF576BE3"/>
        <bgColor rgb="FF576BE3"/>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5" tint="0.39997558519241921"/>
        <bgColor rgb="FF8EB63E"/>
      </patternFill>
    </fill>
    <fill>
      <patternFill patternType="solid">
        <fgColor theme="0"/>
        <bgColor rgb="FFFFFFFF"/>
      </patternFill>
    </fill>
    <fill>
      <patternFill patternType="solid">
        <fgColor theme="5" tint="0.39997558519241921"/>
        <bgColor indexed="64"/>
      </patternFill>
    </fill>
    <fill>
      <patternFill patternType="solid">
        <fgColor theme="0"/>
        <bgColor rgb="FF8EB63E"/>
      </patternFill>
    </fill>
    <fill>
      <patternFill patternType="solid">
        <fgColor theme="0"/>
        <bgColor indexed="64"/>
      </patternFill>
    </fill>
    <fill>
      <patternFill patternType="solid">
        <fgColor theme="0"/>
        <bgColor indexed="26"/>
      </patternFill>
    </fill>
    <fill>
      <patternFill patternType="solid">
        <fgColor indexed="9"/>
        <bgColor indexed="26"/>
      </patternFill>
    </fill>
    <fill>
      <patternFill patternType="solid">
        <fgColor rgb="FFFFFF00"/>
        <bgColor indexed="64"/>
      </patternFill>
    </fill>
    <fill>
      <patternFill patternType="solid">
        <fgColor rgb="FFFFFF00"/>
        <bgColor rgb="FFFFFFFF"/>
      </patternFill>
    </fill>
  </fills>
  <borders count="42">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FBFBF"/>
      </left>
      <right/>
      <top/>
      <bottom style="thin">
        <color rgb="FFBFBFB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indexed="64"/>
      </left>
      <right style="thin">
        <color indexed="64"/>
      </right>
      <top/>
      <bottom style="thin">
        <color indexed="64"/>
      </bottom>
      <diagonal/>
    </border>
    <border>
      <left style="thin">
        <color rgb="FFBFBFBF"/>
      </left>
      <right/>
      <top style="thin">
        <color rgb="FFBFBFBF"/>
      </top>
      <bottom style="thin">
        <color indexed="64"/>
      </bottom>
      <diagonal/>
    </border>
    <border>
      <left/>
      <right/>
      <top style="thin">
        <color rgb="FFBFBFBF"/>
      </top>
      <bottom style="thin">
        <color indexed="64"/>
      </bottom>
      <diagonal/>
    </border>
    <border>
      <left/>
      <right/>
      <top/>
      <bottom style="thin">
        <color indexed="64"/>
      </bottom>
      <diagonal/>
    </border>
    <border>
      <left/>
      <right style="thin">
        <color rgb="FF000000"/>
      </right>
      <top style="thin">
        <color rgb="FFBFBFBF"/>
      </top>
      <bottom style="thin">
        <color indexed="64"/>
      </bottom>
      <diagonal/>
    </border>
    <border>
      <left style="thin">
        <color rgb="FF000000"/>
      </left>
      <right style="thin">
        <color rgb="FF000000"/>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BFBFBF"/>
      </left>
      <right/>
      <top style="thin">
        <color indexed="64"/>
      </top>
      <bottom style="thin">
        <color indexed="64"/>
      </bottom>
      <diagonal/>
    </border>
    <border>
      <left/>
      <right style="thin">
        <color rgb="FF000000"/>
      </right>
      <top style="thin">
        <color indexed="64"/>
      </top>
      <bottom style="thin">
        <color indexed="64"/>
      </bottom>
      <diagonal/>
    </border>
    <border>
      <left style="thin">
        <color rgb="FFBFBFBF"/>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FBFB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7" fillId="0" borderId="0"/>
  </cellStyleXfs>
  <cellXfs count="279">
    <xf numFmtId="0" fontId="0" fillId="0" borderId="0" xfId="0" applyFont="1" applyAlignment="1"/>
    <xf numFmtId="0" fontId="5" fillId="3" borderId="2" xfId="0" applyFont="1" applyFill="1" applyBorder="1" applyAlignment="1">
      <alignment wrapText="1"/>
    </xf>
    <xf numFmtId="0" fontId="5" fillId="3" borderId="2" xfId="0" applyFont="1" applyFill="1" applyBorder="1" applyAlignment="1">
      <alignment vertical="top" wrapText="1"/>
    </xf>
    <xf numFmtId="0" fontId="5" fillId="4" borderId="3" xfId="0" applyFont="1" applyFill="1" applyBorder="1" applyAlignment="1">
      <alignment horizontal="center" wrapText="1"/>
    </xf>
    <xf numFmtId="0" fontId="6" fillId="5" borderId="3" xfId="0" applyFont="1" applyFill="1" applyBorder="1" applyAlignment="1">
      <alignment horizontal="center" vertical="top" wrapText="1"/>
    </xf>
    <xf numFmtId="0" fontId="6" fillId="0" borderId="3" xfId="0" applyFont="1" applyBorder="1" applyAlignment="1">
      <alignment horizontal="center" vertical="top" wrapText="1"/>
    </xf>
    <xf numFmtId="0" fontId="5" fillId="3" borderId="6" xfId="0" applyFont="1" applyFill="1" applyBorder="1" applyAlignment="1">
      <alignment vertical="center" wrapText="1"/>
    </xf>
    <xf numFmtId="0" fontId="5" fillId="3" borderId="7" xfId="0" applyFont="1" applyFill="1" applyBorder="1" applyAlignment="1">
      <alignment horizontal="center" vertical="center" wrapText="1"/>
    </xf>
    <xf numFmtId="0" fontId="6" fillId="0" borderId="10" xfId="0" applyFont="1" applyBorder="1"/>
    <xf numFmtId="0" fontId="4" fillId="0" borderId="1" xfId="0" applyFont="1" applyBorder="1"/>
    <xf numFmtId="0" fontId="6" fillId="0" borderId="1" xfId="0" applyFont="1" applyBorder="1" applyAlignment="1">
      <alignment vertical="top" wrapText="1"/>
    </xf>
    <xf numFmtId="0" fontId="4" fillId="0" borderId="3" xfId="0" applyFont="1" applyBorder="1"/>
    <xf numFmtId="164" fontId="6" fillId="0" borderId="1" xfId="0" applyNumberFormat="1" applyFont="1" applyBorder="1" applyAlignment="1">
      <alignment vertical="top" wrapText="1"/>
    </xf>
    <xf numFmtId="0" fontId="12" fillId="0" borderId="0" xfId="0" applyFont="1"/>
    <xf numFmtId="0" fontId="13" fillId="0" borderId="0" xfId="0" applyFont="1" applyAlignment="1">
      <alignment vertical="center"/>
    </xf>
    <xf numFmtId="0" fontId="14" fillId="0" borderId="0" xfId="0" applyFont="1"/>
    <xf numFmtId="0" fontId="0" fillId="0" borderId="0" xfId="0"/>
    <xf numFmtId="0" fontId="13" fillId="0" borderId="0" xfId="0" applyFont="1" applyAlignment="1">
      <alignment horizontal="left" vertical="center"/>
    </xf>
    <xf numFmtId="0" fontId="15" fillId="0" borderId="0" xfId="0" applyFont="1" applyAlignment="1">
      <alignment horizontal="left" vertical="center"/>
    </xf>
    <xf numFmtId="0" fontId="6" fillId="0" borderId="0" xfId="0" applyFont="1"/>
    <xf numFmtId="0" fontId="8" fillId="0" borderId="0" xfId="0" applyFont="1"/>
    <xf numFmtId="0" fontId="16" fillId="0" borderId="0" xfId="0" applyFont="1"/>
    <xf numFmtId="0" fontId="17" fillId="0" borderId="0" xfId="0" applyFont="1"/>
    <xf numFmtId="0" fontId="6" fillId="6" borderId="4" xfId="0" applyFont="1" applyFill="1" applyBorder="1"/>
    <xf numFmtId="0" fontId="6" fillId="6" borderId="5" xfId="0" applyFont="1" applyFill="1" applyBorder="1"/>
    <xf numFmtId="0" fontId="6" fillId="6" borderId="3" xfId="0" applyFont="1" applyFill="1" applyBorder="1"/>
    <xf numFmtId="0" fontId="6" fillId="6" borderId="1" xfId="0" applyFont="1" applyFill="1" applyBorder="1"/>
    <xf numFmtId="0" fontId="8" fillId="6" borderId="0" xfId="0" applyFont="1" applyFill="1"/>
    <xf numFmtId="0" fontId="18" fillId="4" borderId="13" xfId="0" applyFont="1" applyFill="1" applyBorder="1" applyAlignment="1">
      <alignment horizontal="left" vertical="center"/>
    </xf>
    <xf numFmtId="0" fontId="11" fillId="6" borderId="0" xfId="0" applyFont="1" applyFill="1"/>
    <xf numFmtId="0" fontId="19" fillId="0" borderId="13" xfId="0" applyFont="1" applyBorder="1" applyAlignment="1">
      <alignment horizontal="left" vertical="center"/>
    </xf>
    <xf numFmtId="0" fontId="18" fillId="7" borderId="13" xfId="0" applyFont="1" applyFill="1" applyBorder="1" applyAlignment="1">
      <alignment horizontal="left" vertical="center"/>
    </xf>
    <xf numFmtId="0" fontId="4" fillId="0" borderId="13" xfId="0" applyFont="1" applyBorder="1" applyAlignment="1">
      <alignment horizontal="left" vertical="top"/>
    </xf>
    <xf numFmtId="0" fontId="4" fillId="6" borderId="13" xfId="0" applyFont="1" applyFill="1" applyBorder="1" applyAlignment="1">
      <alignment horizontal="left" vertical="top" wrapText="1"/>
    </xf>
    <xf numFmtId="0" fontId="4" fillId="6" borderId="13" xfId="0" applyFont="1" applyFill="1" applyBorder="1" applyAlignment="1">
      <alignment vertical="top" wrapText="1"/>
    </xf>
    <xf numFmtId="0" fontId="8" fillId="6" borderId="0" xfId="0" applyFont="1" applyFill="1" applyAlignment="1">
      <alignment vertical="top"/>
    </xf>
    <xf numFmtId="0" fontId="4" fillId="0" borderId="13" xfId="0" applyFont="1" applyBorder="1"/>
    <xf numFmtId="0" fontId="20" fillId="0" borderId="0" xfId="0" applyFont="1"/>
    <xf numFmtId="0" fontId="4" fillId="8" borderId="13" xfId="0" applyFont="1" applyFill="1" applyBorder="1" applyAlignment="1">
      <alignment horizontal="left" vertical="top" wrapText="1"/>
    </xf>
    <xf numFmtId="0" fontId="4" fillId="9" borderId="13" xfId="0" applyFont="1" applyFill="1" applyBorder="1" applyAlignment="1">
      <alignment horizontal="left" vertical="top"/>
    </xf>
    <xf numFmtId="0" fontId="20" fillId="6" borderId="0" xfId="0" applyFont="1" applyFill="1"/>
    <xf numFmtId="0" fontId="4" fillId="0" borderId="13" xfId="0" applyFont="1" applyBorder="1" applyAlignment="1">
      <alignment horizontal="center" vertical="top" wrapText="1"/>
    </xf>
    <xf numFmtId="0" fontId="18" fillId="8" borderId="13" xfId="0" applyFont="1" applyFill="1" applyBorder="1" applyAlignment="1">
      <alignment horizontal="left" vertical="top" wrapText="1"/>
    </xf>
    <xf numFmtId="0" fontId="18" fillId="10" borderId="13" xfId="0" applyFont="1" applyFill="1" applyBorder="1" applyAlignment="1">
      <alignment horizontal="left" vertical="center"/>
    </xf>
    <xf numFmtId="0" fontId="4" fillId="10" borderId="13" xfId="0" applyFont="1" applyFill="1" applyBorder="1"/>
    <xf numFmtId="0" fontId="4" fillId="10" borderId="13" xfId="0" applyFont="1" applyFill="1" applyBorder="1" applyAlignment="1">
      <alignment horizontal="center" vertical="top" wrapText="1"/>
    </xf>
    <xf numFmtId="0" fontId="4" fillId="11" borderId="13" xfId="0" applyFont="1" applyFill="1" applyBorder="1" applyAlignment="1">
      <alignment horizontal="left" vertical="top"/>
    </xf>
    <xf numFmtId="0" fontId="4" fillId="0" borderId="13" xfId="0" applyFont="1" applyBorder="1" applyAlignment="1">
      <alignment vertical="top" wrapText="1"/>
    </xf>
    <xf numFmtId="0" fontId="4" fillId="0" borderId="13" xfId="0" applyFont="1" applyBorder="1" applyAlignment="1">
      <alignment horizontal="left" vertical="top" wrapText="1"/>
    </xf>
    <xf numFmtId="0" fontId="14" fillId="6" borderId="0" xfId="0" applyFont="1" applyFill="1"/>
    <xf numFmtId="0" fontId="4" fillId="11" borderId="13" xfId="0" applyFont="1" applyFill="1" applyBorder="1"/>
    <xf numFmtId="0" fontId="4" fillId="8" borderId="13" xfId="0" applyFont="1" applyFill="1" applyBorder="1" applyAlignment="1">
      <alignment vertical="top" wrapText="1"/>
    </xf>
    <xf numFmtId="0" fontId="21" fillId="0" borderId="13" xfId="0" applyFont="1" applyBorder="1"/>
    <xf numFmtId="0" fontId="4" fillId="8" borderId="13" xfId="0" applyFont="1" applyFill="1" applyBorder="1"/>
    <xf numFmtId="0" fontId="4" fillId="6" borderId="13" xfId="0" applyFont="1" applyFill="1" applyBorder="1"/>
    <xf numFmtId="0" fontId="14" fillId="6" borderId="0" xfId="0" applyFont="1" applyFill="1" applyAlignment="1">
      <alignment horizontal="left"/>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4" borderId="13" xfId="0" applyFont="1" applyFill="1" applyBorder="1" applyAlignment="1">
      <alignment horizontal="left" vertical="center"/>
    </xf>
    <xf numFmtId="0" fontId="22" fillId="0" borderId="13" xfId="0" applyFont="1" applyBorder="1" applyAlignment="1">
      <alignment horizontal="left" vertical="center"/>
    </xf>
    <xf numFmtId="0" fontId="8" fillId="0" borderId="19" xfId="0" applyFont="1" applyBorder="1" applyAlignment="1">
      <alignment horizontal="left" vertical="top"/>
    </xf>
    <xf numFmtId="0" fontId="6" fillId="0" borderId="13" xfId="0" applyFont="1" applyBorder="1"/>
    <xf numFmtId="0" fontId="6" fillId="0" borderId="13" xfId="0" applyFont="1" applyBorder="1" applyAlignment="1">
      <alignment horizontal="left" vertical="top"/>
    </xf>
    <xf numFmtId="0" fontId="5" fillId="4" borderId="20" xfId="0" applyFont="1" applyFill="1" applyBorder="1" applyAlignment="1">
      <alignment horizontal="left" vertical="center"/>
    </xf>
    <xf numFmtId="0" fontId="5" fillId="4" borderId="21" xfId="0" applyFont="1" applyFill="1" applyBorder="1" applyAlignment="1">
      <alignment horizontal="left" vertical="center"/>
    </xf>
    <xf numFmtId="0" fontId="5" fillId="4" borderId="22" xfId="0" applyFont="1" applyFill="1" applyBorder="1" applyAlignment="1">
      <alignment horizontal="left" vertical="center"/>
    </xf>
    <xf numFmtId="0" fontId="5" fillId="4" borderId="23" xfId="0" applyFont="1" applyFill="1" applyBorder="1" applyAlignment="1">
      <alignment horizontal="left" vertical="center"/>
    </xf>
    <xf numFmtId="0" fontId="6" fillId="8" borderId="24" xfId="0" applyFont="1" applyFill="1" applyBorder="1" applyAlignment="1">
      <alignment horizontal="left" vertical="top" wrapText="1"/>
    </xf>
    <xf numFmtId="0" fontId="8" fillId="0" borderId="19" xfId="0" applyFont="1" applyBorder="1" applyAlignment="1">
      <alignment horizontal="left" vertical="top" wrapText="1"/>
    </xf>
    <xf numFmtId="0" fontId="6" fillId="0" borderId="25" xfId="0" applyFont="1" applyBorder="1" applyAlignment="1">
      <alignment horizontal="left"/>
    </xf>
    <xf numFmtId="0" fontId="6" fillId="0" borderId="19" xfId="0" applyFont="1" applyBorder="1" applyAlignment="1">
      <alignment horizontal="left"/>
    </xf>
    <xf numFmtId="0" fontId="8" fillId="0" borderId="13" xfId="0" applyFont="1" applyBorder="1" applyAlignment="1">
      <alignment horizontal="left" vertical="top" wrapText="1"/>
    </xf>
    <xf numFmtId="0" fontId="6" fillId="0" borderId="11" xfId="0" applyFont="1" applyBorder="1" applyAlignment="1">
      <alignment horizontal="left"/>
    </xf>
    <xf numFmtId="0" fontId="6" fillId="0" borderId="26" xfId="0" applyFont="1" applyBorder="1" applyAlignment="1">
      <alignment horizontal="left"/>
    </xf>
    <xf numFmtId="0" fontId="8" fillId="8" borderId="0" xfId="0" applyFont="1" applyFill="1" applyAlignment="1">
      <alignment horizontal="left" vertical="top" wrapText="1"/>
    </xf>
    <xf numFmtId="0" fontId="4" fillId="0" borderId="13" xfId="1" applyFont="1" applyBorder="1" applyAlignment="1">
      <alignment horizontal="left" vertical="top" wrapText="1"/>
    </xf>
    <xf numFmtId="0" fontId="6" fillId="0" borderId="27" xfId="0" applyFont="1" applyBorder="1" applyAlignment="1">
      <alignment horizontal="left"/>
    </xf>
    <xf numFmtId="0" fontId="6" fillId="0" borderId="10" xfId="0" applyFont="1" applyBorder="1" applyAlignment="1">
      <alignment horizontal="left"/>
    </xf>
    <xf numFmtId="0" fontId="8" fillId="0" borderId="10" xfId="0" applyFont="1" applyBorder="1" applyAlignment="1">
      <alignment horizontal="left" vertical="top" wrapText="1"/>
    </xf>
    <xf numFmtId="0" fontId="4" fillId="12" borderId="13" xfId="1" applyFont="1" applyFill="1" applyBorder="1" applyAlignment="1">
      <alignment horizontal="left" vertical="top" wrapText="1"/>
    </xf>
    <xf numFmtId="0" fontId="8" fillId="8" borderId="10" xfId="0" applyFont="1" applyFill="1" applyBorder="1" applyAlignment="1">
      <alignment horizontal="left" vertical="top" wrapText="1"/>
    </xf>
    <xf numFmtId="0" fontId="6" fillId="11" borderId="0" xfId="0" applyFont="1" applyFill="1" applyAlignment="1">
      <alignment horizontal="left" vertical="top" wrapText="1"/>
    </xf>
    <xf numFmtId="0" fontId="6" fillId="0" borderId="10" xfId="0" applyFont="1" applyBorder="1" applyAlignment="1">
      <alignment horizontal="left" vertical="top" wrapText="1"/>
    </xf>
    <xf numFmtId="0" fontId="6" fillId="8" borderId="11"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0" borderId="28" xfId="0" applyFont="1" applyBorder="1" applyAlignment="1">
      <alignment horizontal="left"/>
    </xf>
    <xf numFmtId="0" fontId="4" fillId="12" borderId="13" xfId="0" quotePrefix="1" applyFont="1" applyFill="1" applyBorder="1" applyAlignment="1">
      <alignment horizontal="left" vertical="top" wrapText="1"/>
    </xf>
    <xf numFmtId="0" fontId="6" fillId="0" borderId="16" xfId="0" applyFont="1" applyBorder="1" applyAlignment="1">
      <alignment horizontal="left"/>
    </xf>
    <xf numFmtId="0" fontId="6" fillId="0" borderId="13" xfId="0" applyFont="1" applyBorder="1" applyAlignment="1">
      <alignment horizontal="left"/>
    </xf>
    <xf numFmtId="0" fontId="5" fillId="4" borderId="29" xfId="0" applyFont="1" applyFill="1" applyBorder="1" applyAlignment="1">
      <alignment horizontal="left" vertical="center"/>
    </xf>
    <xf numFmtId="0" fontId="5" fillId="4" borderId="15" xfId="0" applyFont="1" applyFill="1" applyBorder="1" applyAlignment="1">
      <alignment horizontal="left" vertical="center"/>
    </xf>
    <xf numFmtId="0" fontId="5" fillId="4" borderId="30" xfId="0" applyFont="1" applyFill="1" applyBorder="1" applyAlignment="1">
      <alignment horizontal="left" vertical="center"/>
    </xf>
    <xf numFmtId="0" fontId="6" fillId="8" borderId="13" xfId="0" applyFont="1" applyFill="1" applyBorder="1" applyAlignment="1">
      <alignment horizontal="left" vertical="top" wrapText="1"/>
    </xf>
    <xf numFmtId="0" fontId="6" fillId="6" borderId="26" xfId="0" applyFont="1" applyFill="1" applyBorder="1" applyAlignment="1">
      <alignment horizontal="left" vertical="top" wrapText="1"/>
    </xf>
    <xf numFmtId="0" fontId="8" fillId="6" borderId="0" xfId="0" applyFont="1" applyFill="1" applyAlignment="1">
      <alignment horizontal="left" vertical="top" wrapText="1"/>
    </xf>
    <xf numFmtId="0" fontId="8" fillId="6" borderId="10" xfId="0" applyFont="1" applyFill="1" applyBorder="1" applyAlignment="1">
      <alignment horizontal="left" vertical="top" wrapText="1"/>
    </xf>
    <xf numFmtId="0" fontId="6" fillId="0" borderId="0" xfId="0" applyFont="1" applyAlignment="1">
      <alignment horizontal="left" vertical="top" wrapText="1"/>
    </xf>
    <xf numFmtId="0" fontId="6" fillId="8" borderId="10" xfId="0" applyFont="1" applyFill="1" applyBorder="1" applyAlignment="1">
      <alignment horizontal="left" vertical="top" wrapText="1"/>
    </xf>
    <xf numFmtId="0" fontId="6" fillId="6" borderId="11" xfId="0" applyFont="1" applyFill="1" applyBorder="1" applyAlignment="1">
      <alignment horizontal="left" vertical="top" wrapText="1"/>
    </xf>
    <xf numFmtId="0" fontId="5" fillId="4" borderId="31" xfId="0" applyFont="1" applyFill="1" applyBorder="1" applyAlignment="1">
      <alignment horizontal="left" vertical="center"/>
    </xf>
    <xf numFmtId="0" fontId="5" fillId="4" borderId="32" xfId="0" applyFont="1" applyFill="1" applyBorder="1" applyAlignment="1">
      <alignment horizontal="left" vertical="center"/>
    </xf>
    <xf numFmtId="0" fontId="4" fillId="13" borderId="13" xfId="0" quotePrefix="1" applyFont="1" applyFill="1" applyBorder="1" applyAlignment="1">
      <alignment horizontal="left" vertical="top" wrapText="1"/>
    </xf>
    <xf numFmtId="0" fontId="4" fillId="0" borderId="16" xfId="0" applyFont="1" applyBorder="1" applyAlignment="1">
      <alignment horizontal="left" wrapText="1"/>
    </xf>
    <xf numFmtId="0" fontId="4" fillId="0" borderId="13" xfId="0" applyFont="1" applyBorder="1" applyAlignment="1">
      <alignment horizontal="left" wrapText="1"/>
    </xf>
    <xf numFmtId="0" fontId="9" fillId="6" borderId="13" xfId="0" applyFont="1" applyFill="1" applyBorder="1" applyAlignment="1">
      <alignment horizontal="left" vertical="top" wrapText="1"/>
    </xf>
    <xf numFmtId="0" fontId="4" fillId="0" borderId="19" xfId="0" applyFont="1" applyBorder="1" applyAlignment="1">
      <alignment horizontal="left" vertical="top" wrapText="1"/>
    </xf>
    <xf numFmtId="0" fontId="6" fillId="0" borderId="26" xfId="0" applyFont="1" applyBorder="1" applyAlignment="1">
      <alignment horizontal="left" vertical="top" wrapText="1"/>
    </xf>
    <xf numFmtId="0" fontId="4" fillId="0" borderId="33" xfId="0" applyFont="1" applyBorder="1" applyAlignment="1">
      <alignment horizontal="left" vertical="top" wrapText="1"/>
    </xf>
    <xf numFmtId="0" fontId="6" fillId="0" borderId="34" xfId="0" applyFont="1" applyBorder="1" applyAlignment="1">
      <alignment horizontal="left" vertical="top" wrapText="1"/>
    </xf>
    <xf numFmtId="0" fontId="8" fillId="0" borderId="33" xfId="0" applyFont="1" applyBorder="1" applyAlignment="1">
      <alignment horizontal="left" vertical="top" wrapText="1"/>
    </xf>
    <xf numFmtId="0" fontId="4" fillId="13" borderId="33" xfId="0" quotePrefix="1" applyFont="1" applyFill="1" applyBorder="1" applyAlignment="1">
      <alignment horizontal="left" vertical="top" wrapText="1"/>
    </xf>
    <xf numFmtId="0" fontId="6" fillId="0" borderId="35" xfId="0" applyFont="1" applyBorder="1" applyAlignment="1">
      <alignment horizontal="left"/>
    </xf>
    <xf numFmtId="0" fontId="6" fillId="0" borderId="34" xfId="0" applyFont="1" applyBorder="1" applyAlignment="1">
      <alignment horizontal="left"/>
    </xf>
    <xf numFmtId="0" fontId="6" fillId="0" borderId="26" xfId="0" applyFont="1" applyBorder="1" applyAlignment="1">
      <alignment horizontal="left" vertical="top"/>
    </xf>
    <xf numFmtId="0" fontId="6" fillId="11" borderId="26" xfId="0" applyFont="1" applyFill="1" applyBorder="1" applyAlignment="1">
      <alignment horizontal="left" vertical="top" wrapText="1"/>
    </xf>
    <xf numFmtId="0" fontId="6" fillId="0" borderId="10" xfId="0" applyFont="1" applyBorder="1" applyAlignment="1">
      <alignment horizontal="left" vertical="top"/>
    </xf>
    <xf numFmtId="0" fontId="6" fillId="11" borderId="10" xfId="0" applyFont="1" applyFill="1" applyBorder="1" applyAlignment="1">
      <alignment horizontal="left" vertical="top" wrapText="1"/>
    </xf>
    <xf numFmtId="0" fontId="6" fillId="0" borderId="34" xfId="0" applyFont="1" applyBorder="1" applyAlignment="1">
      <alignment horizontal="left" vertical="top"/>
    </xf>
    <xf numFmtId="0" fontId="6" fillId="11" borderId="34" xfId="0" applyFont="1" applyFill="1" applyBorder="1" applyAlignment="1">
      <alignment horizontal="left" vertical="top" wrapText="1"/>
    </xf>
    <xf numFmtId="0" fontId="6" fillId="11" borderId="24" xfId="0" applyFont="1" applyFill="1" applyBorder="1" applyAlignment="1">
      <alignment horizontal="left" vertical="top" wrapText="1"/>
    </xf>
    <xf numFmtId="0" fontId="4" fillId="13" borderId="19" xfId="0" applyFont="1" applyFill="1" applyBorder="1" applyAlignment="1">
      <alignment horizontal="left" vertical="top" wrapText="1"/>
    </xf>
    <xf numFmtId="0" fontId="6" fillId="0" borderId="36" xfId="0" applyFont="1" applyBorder="1" applyAlignment="1">
      <alignment horizontal="left" vertical="top"/>
    </xf>
    <xf numFmtId="0" fontId="6" fillId="0" borderId="13" xfId="0" applyFont="1" applyBorder="1" applyAlignment="1">
      <alignment horizontal="left" vertical="top" wrapText="1"/>
    </xf>
    <xf numFmtId="0" fontId="4" fillId="13" borderId="33" xfId="0" applyFont="1" applyFill="1" applyBorder="1" applyAlignment="1">
      <alignment horizontal="left" vertical="top" wrapText="1"/>
    </xf>
    <xf numFmtId="0" fontId="4" fillId="13" borderId="13" xfId="0" applyFont="1" applyFill="1" applyBorder="1" applyAlignment="1">
      <alignment horizontal="left" vertical="top" wrapText="1"/>
    </xf>
    <xf numFmtId="0" fontId="6" fillId="0" borderId="10" xfId="0" applyFont="1" applyBorder="1" applyAlignment="1">
      <alignment vertical="top" wrapText="1"/>
    </xf>
    <xf numFmtId="0" fontId="4" fillId="13" borderId="2" xfId="0" applyFont="1" applyFill="1" applyBorder="1" applyAlignment="1">
      <alignment horizontal="left" vertical="top" wrapText="1"/>
    </xf>
    <xf numFmtId="0" fontId="5" fillId="4" borderId="37" xfId="0" applyFont="1" applyFill="1" applyBorder="1" applyAlignment="1">
      <alignment horizontal="left" vertical="center"/>
    </xf>
    <xf numFmtId="0" fontId="5" fillId="4" borderId="0" xfId="0" applyFont="1" applyFill="1" applyAlignment="1">
      <alignment horizontal="left" vertical="center"/>
    </xf>
    <xf numFmtId="0" fontId="5" fillId="4" borderId="28" xfId="0" applyFont="1" applyFill="1" applyBorder="1" applyAlignment="1">
      <alignment horizontal="left" vertical="center"/>
    </xf>
    <xf numFmtId="0" fontId="8" fillId="0" borderId="13" xfId="0" applyFont="1" applyBorder="1" applyAlignment="1">
      <alignment vertical="top" wrapText="1"/>
    </xf>
    <xf numFmtId="0" fontId="4" fillId="13" borderId="13" xfId="0" applyFont="1" applyFill="1" applyBorder="1" applyAlignment="1">
      <alignment vertical="top" wrapText="1"/>
    </xf>
    <xf numFmtId="0" fontId="6" fillId="0" borderId="27" xfId="0" applyFont="1" applyBorder="1"/>
    <xf numFmtId="0" fontId="6" fillId="11" borderId="10" xfId="0" applyFont="1" applyFill="1" applyBorder="1" applyAlignment="1">
      <alignment vertical="top" wrapText="1"/>
    </xf>
    <xf numFmtId="0" fontId="4" fillId="13" borderId="13" xfId="0" applyFont="1" applyFill="1" applyBorder="1" applyAlignment="1">
      <alignment vertical="top"/>
    </xf>
    <xf numFmtId="0" fontId="6" fillId="0" borderId="16" xfId="0" applyFont="1" applyBorder="1"/>
    <xf numFmtId="0" fontId="23" fillId="0" borderId="0" xfId="0" applyFont="1" applyAlignment="1">
      <alignment wrapText="1"/>
    </xf>
    <xf numFmtId="0" fontId="14" fillId="0" borderId="0" xfId="0" applyFont="1" applyAlignment="1">
      <alignment wrapText="1"/>
    </xf>
    <xf numFmtId="0" fontId="23" fillId="0" borderId="0" xfId="0" applyFont="1" applyAlignment="1">
      <alignment horizontal="left" wrapText="1"/>
    </xf>
    <xf numFmtId="0" fontId="8" fillId="6" borderId="0" xfId="0" applyFont="1" applyFill="1" applyAlignment="1">
      <alignment horizontal="left"/>
    </xf>
    <xf numFmtId="0" fontId="8" fillId="6" borderId="0" xfId="0" applyFont="1" applyFill="1" applyAlignment="1">
      <alignment horizontal="center" wrapText="1"/>
    </xf>
    <xf numFmtId="0" fontId="5" fillId="3" borderId="19" xfId="0" applyFont="1" applyFill="1" applyBorder="1" applyAlignment="1">
      <alignment horizontal="left" vertical="center" wrapText="1"/>
    </xf>
    <xf numFmtId="0" fontId="5" fillId="3" borderId="1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2" fillId="4" borderId="14" xfId="0" applyFont="1" applyFill="1" applyBorder="1" applyAlignment="1">
      <alignment vertical="center"/>
    </xf>
    <xf numFmtId="0" fontId="22" fillId="4" borderId="15" xfId="0" applyFont="1" applyFill="1" applyBorder="1" applyAlignment="1">
      <alignment vertical="center"/>
    </xf>
    <xf numFmtId="0" fontId="22" fillId="4" borderId="16" xfId="0" applyFont="1" applyFill="1" applyBorder="1" applyAlignment="1">
      <alignment vertical="center"/>
    </xf>
    <xf numFmtId="0" fontId="24" fillId="0" borderId="0" xfId="0" applyFont="1" applyAlignment="1">
      <alignment horizontal="left" vertical="center" wrapText="1" indent="1"/>
    </xf>
    <xf numFmtId="0" fontId="5" fillId="4" borderId="14" xfId="0" applyFont="1" applyFill="1" applyBorder="1" applyAlignment="1">
      <alignment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4" fillId="11" borderId="13" xfId="0" applyFont="1" applyFill="1" applyBorder="1" applyAlignment="1">
      <alignment vertical="top" wrapText="1"/>
    </xf>
    <xf numFmtId="0" fontId="6" fillId="0" borderId="13" xfId="0" applyFont="1" applyBorder="1" applyAlignment="1">
      <alignment horizontal="left" vertical="center"/>
    </xf>
    <xf numFmtId="0" fontId="22" fillId="4" borderId="13" xfId="0" applyFont="1" applyFill="1" applyBorder="1" applyAlignment="1">
      <alignment horizontal="left" vertical="center"/>
    </xf>
    <xf numFmtId="0" fontId="6" fillId="6" borderId="13" xfId="0" applyFont="1" applyFill="1" applyBorder="1" applyAlignment="1">
      <alignment horizontal="left" vertical="top" wrapText="1"/>
    </xf>
    <xf numFmtId="0" fontId="6" fillId="6" borderId="13" xfId="0" applyFont="1" applyFill="1" applyBorder="1" applyAlignment="1">
      <alignment vertical="top" wrapText="1"/>
    </xf>
    <xf numFmtId="0" fontId="3" fillId="0" borderId="13" xfId="0" applyFont="1" applyBorder="1"/>
    <xf numFmtId="0" fontId="6" fillId="0" borderId="13" xfId="0" applyFont="1" applyBorder="1" applyAlignment="1">
      <alignment vertical="top" wrapText="1"/>
    </xf>
    <xf numFmtId="0" fontId="6" fillId="0" borderId="26" xfId="0" applyFont="1" applyBorder="1" applyAlignment="1">
      <alignment vertical="top" wrapText="1"/>
    </xf>
    <xf numFmtId="0" fontId="26" fillId="0" borderId="13" xfId="0" applyFont="1" applyBorder="1" applyAlignment="1">
      <alignment horizontal="left" vertical="top"/>
    </xf>
    <xf numFmtId="0" fontId="10" fillId="0" borderId="13" xfId="0" applyFont="1" applyBorder="1" applyAlignment="1">
      <alignment vertical="top" wrapText="1"/>
    </xf>
    <xf numFmtId="0" fontId="22" fillId="10" borderId="13" xfId="0" applyFont="1" applyFill="1" applyBorder="1" applyAlignment="1">
      <alignment horizontal="left" vertical="center"/>
    </xf>
    <xf numFmtId="0" fontId="6" fillId="10" borderId="13" xfId="0" applyFont="1" applyFill="1" applyBorder="1" applyAlignment="1">
      <alignment horizontal="left" vertical="center"/>
    </xf>
    <xf numFmtId="0" fontId="22" fillId="4" borderId="33" xfId="0" applyFont="1" applyFill="1" applyBorder="1" applyAlignment="1">
      <alignment horizontal="left" vertical="center"/>
    </xf>
    <xf numFmtId="0" fontId="22" fillId="10" borderId="19" xfId="0" applyFont="1" applyFill="1" applyBorder="1" applyAlignment="1">
      <alignment horizontal="left" vertical="center"/>
    </xf>
    <xf numFmtId="0" fontId="0" fillId="11" borderId="0" xfId="0" applyFill="1" applyBorder="1"/>
    <xf numFmtId="0" fontId="0" fillId="0" borderId="0" xfId="0"/>
    <xf numFmtId="0" fontId="1" fillId="8" borderId="13" xfId="0" applyFont="1" applyFill="1" applyBorder="1" applyAlignment="1">
      <alignment horizontal="left" vertical="top" wrapText="1"/>
    </xf>
    <xf numFmtId="0" fontId="10" fillId="0" borderId="0" xfId="0" applyFont="1" applyAlignment="1">
      <alignment vertical="top" wrapText="1"/>
    </xf>
    <xf numFmtId="0" fontId="3" fillId="0" borderId="13" xfId="0" applyFont="1" applyBorder="1" applyAlignment="1">
      <alignment vertical="top" wrapText="1"/>
    </xf>
    <xf numFmtId="0" fontId="1" fillId="0" borderId="10" xfId="0" applyFont="1" applyBorder="1" applyAlignment="1">
      <alignment horizontal="left" vertical="top" wrapText="1"/>
    </xf>
    <xf numFmtId="0" fontId="1" fillId="11" borderId="34" xfId="0" applyFont="1" applyFill="1" applyBorder="1" applyAlignment="1">
      <alignment horizontal="left" vertical="top" wrapText="1"/>
    </xf>
    <xf numFmtId="0" fontId="1" fillId="0" borderId="34" xfId="0" applyFont="1" applyBorder="1" applyAlignment="1">
      <alignment horizontal="left" vertical="top" wrapText="1"/>
    </xf>
    <xf numFmtId="0" fontId="1" fillId="6" borderId="13" xfId="0" applyFont="1" applyFill="1" applyBorder="1" applyAlignment="1">
      <alignment horizontal="left" vertical="top" wrapText="1"/>
    </xf>
    <xf numFmtId="0" fontId="26" fillId="0" borderId="13" xfId="0" applyFont="1" applyBorder="1" applyAlignment="1"/>
    <xf numFmtId="0" fontId="27" fillId="0" borderId="13" xfId="0" applyFont="1" applyBorder="1" applyAlignment="1">
      <alignment vertical="top" wrapText="1"/>
    </xf>
    <xf numFmtId="0" fontId="28" fillId="0" borderId="13" xfId="0" applyFont="1" applyBorder="1" applyAlignment="1">
      <alignment vertical="top" wrapText="1"/>
    </xf>
    <xf numFmtId="0" fontId="29" fillId="0" borderId="13" xfId="0" applyFont="1" applyBorder="1" applyAlignment="1">
      <alignment vertical="top" wrapText="1"/>
    </xf>
    <xf numFmtId="0" fontId="4" fillId="6" borderId="16" xfId="0" applyFont="1" applyFill="1" applyBorder="1" applyAlignment="1">
      <alignment horizontal="left" vertical="top" wrapText="1"/>
    </xf>
    <xf numFmtId="0" fontId="26" fillId="0" borderId="13" xfId="0" applyFont="1" applyBorder="1" applyAlignment="1">
      <alignment vertical="center"/>
    </xf>
    <xf numFmtId="0" fontId="27" fillId="0" borderId="13" xfId="0" applyFont="1" applyBorder="1" applyAlignment="1">
      <alignment vertical="top"/>
    </xf>
    <xf numFmtId="0" fontId="4" fillId="0" borderId="13" xfId="0" applyFont="1" applyBorder="1" applyAlignment="1">
      <alignment vertical="top"/>
    </xf>
    <xf numFmtId="0" fontId="1" fillId="0" borderId="1" xfId="0" quotePrefix="1" applyFont="1" applyBorder="1" applyAlignment="1">
      <alignment vertical="top" wrapText="1"/>
    </xf>
    <xf numFmtId="0" fontId="1" fillId="0" borderId="13" xfId="0" applyFont="1" applyBorder="1" applyAlignment="1">
      <alignment horizontal="left" vertical="top"/>
    </xf>
    <xf numFmtId="0" fontId="0" fillId="0" borderId="0" xfId="0"/>
    <xf numFmtId="0" fontId="0" fillId="0" borderId="0" xfId="0"/>
    <xf numFmtId="0" fontId="4" fillId="0" borderId="1" xfId="0" applyFont="1" applyBorder="1" applyAlignment="1"/>
    <xf numFmtId="0" fontId="4" fillId="0" borderId="3" xfId="0" applyFont="1" applyBorder="1" applyAlignment="1"/>
    <xf numFmtId="0" fontId="30" fillId="0" borderId="0" xfId="0" applyFont="1" applyAlignment="1"/>
    <xf numFmtId="0" fontId="31" fillId="3" borderId="6" xfId="0" applyFont="1" applyFill="1" applyBorder="1" applyAlignment="1">
      <alignment vertical="center" wrapText="1"/>
    </xf>
    <xf numFmtId="0" fontId="31" fillId="3" borderId="7" xfId="0" applyFont="1" applyFill="1" applyBorder="1" applyAlignment="1">
      <alignment horizontal="center" vertical="center" wrapText="1"/>
    </xf>
    <xf numFmtId="0" fontId="31" fillId="3" borderId="8" xfId="0" applyFont="1" applyFill="1" applyBorder="1" applyAlignment="1">
      <alignment horizontal="center" vertical="center" wrapText="1"/>
    </xf>
    <xf numFmtId="0" fontId="31" fillId="3" borderId="9" xfId="0" applyFont="1" applyFill="1" applyBorder="1" applyAlignment="1">
      <alignment horizontal="center" vertical="center" wrapText="1"/>
    </xf>
    <xf numFmtId="0" fontId="4" fillId="6" borderId="41" xfId="0" applyFont="1" applyFill="1" applyBorder="1" applyAlignment="1">
      <alignment horizontal="left" vertical="top" wrapText="1"/>
    </xf>
    <xf numFmtId="0" fontId="29" fillId="0" borderId="13" xfId="0" applyFont="1" applyFill="1" applyBorder="1" applyAlignment="1">
      <alignment vertical="top" wrapText="1"/>
    </xf>
    <xf numFmtId="0" fontId="4" fillId="10" borderId="13" xfId="0" applyFont="1" applyFill="1" applyBorder="1" applyAlignment="1">
      <alignment horizontal="left" vertical="top"/>
    </xf>
    <xf numFmtId="0" fontId="4" fillId="10" borderId="13" xfId="0" applyFont="1" applyFill="1" applyBorder="1" applyAlignment="1">
      <alignment horizontal="left" vertical="top" wrapText="1"/>
    </xf>
    <xf numFmtId="0" fontId="27" fillId="0" borderId="13" xfId="0" applyFont="1" applyBorder="1" applyAlignment="1">
      <alignment horizontal="left" vertical="top" wrapText="1"/>
    </xf>
    <xf numFmtId="0" fontId="1" fillId="0" borderId="13" xfId="0" applyFont="1" applyBorder="1" applyAlignment="1">
      <alignment vertical="top" wrapText="1"/>
    </xf>
    <xf numFmtId="0" fontId="1" fillId="0" borderId="13" xfId="0" applyFont="1" applyBorder="1" applyAlignment="1">
      <alignment horizontal="left" vertical="top" wrapText="1"/>
    </xf>
    <xf numFmtId="0" fontId="27" fillId="0" borderId="13" xfId="0" applyFont="1" applyBorder="1" applyAlignment="1">
      <alignment horizontal="left" vertical="top"/>
    </xf>
    <xf numFmtId="0" fontId="0" fillId="0" borderId="0" xfId="0"/>
    <xf numFmtId="0" fontId="3" fillId="0" borderId="13" xfId="0" applyFont="1" applyBorder="1" applyAlignment="1">
      <alignment horizontal="left" vertical="top"/>
    </xf>
    <xf numFmtId="0" fontId="3" fillId="0" borderId="13" xfId="0" applyFont="1" applyBorder="1" applyAlignment="1">
      <alignment horizontal="left" vertical="top" wrapText="1"/>
    </xf>
    <xf numFmtId="0" fontId="1" fillId="11" borderId="10" xfId="0" applyFont="1" applyFill="1" applyBorder="1" applyAlignment="1">
      <alignment vertical="top" wrapText="1"/>
    </xf>
    <xf numFmtId="0" fontId="6" fillId="10" borderId="13" xfId="0" applyFont="1" applyFill="1" applyBorder="1" applyAlignment="1">
      <alignment horizontal="left" vertical="top" wrapText="1"/>
    </xf>
    <xf numFmtId="0" fontId="29" fillId="0" borderId="13" xfId="0" applyFont="1" applyBorder="1" applyAlignment="1">
      <alignment horizontal="left" vertical="top"/>
    </xf>
    <xf numFmtId="0" fontId="0" fillId="0" borderId="0" xfId="0"/>
    <xf numFmtId="0" fontId="28" fillId="14" borderId="13" xfId="0" applyFont="1" applyFill="1" applyBorder="1" applyAlignment="1">
      <alignment vertical="top" wrapText="1"/>
    </xf>
    <xf numFmtId="0" fontId="4" fillId="14" borderId="13" xfId="0" applyFont="1" applyFill="1" applyBorder="1" applyAlignment="1">
      <alignment horizontal="left" vertical="top"/>
    </xf>
    <xf numFmtId="0" fontId="4" fillId="15" borderId="13" xfId="0" applyFont="1" applyFill="1" applyBorder="1" applyAlignment="1">
      <alignment horizontal="left" vertical="top" wrapText="1"/>
    </xf>
    <xf numFmtId="0" fontId="4" fillId="14" borderId="13" xfId="0" applyFont="1" applyFill="1" applyBorder="1"/>
    <xf numFmtId="0" fontId="20" fillId="14" borderId="0" xfId="0" applyFont="1" applyFill="1"/>
    <xf numFmtId="0" fontId="0" fillId="14" borderId="0" xfId="0" applyFill="1"/>
    <xf numFmtId="0" fontId="4" fillId="14" borderId="13" xfId="0" applyFont="1" applyFill="1" applyBorder="1" applyAlignment="1">
      <alignment horizontal="left" vertical="top" wrapText="1"/>
    </xf>
    <xf numFmtId="0" fontId="4" fillId="14" borderId="13" xfId="0" applyFont="1" applyFill="1" applyBorder="1" applyAlignment="1">
      <alignment vertical="top" wrapText="1"/>
    </xf>
    <xf numFmtId="0" fontId="0" fillId="0" borderId="0" xfId="0"/>
    <xf numFmtId="0" fontId="20" fillId="11" borderId="0" xfId="0" applyFont="1" applyFill="1"/>
    <xf numFmtId="0" fontId="0" fillId="11" borderId="0" xfId="0" applyFill="1"/>
    <xf numFmtId="0" fontId="4" fillId="11" borderId="13" xfId="0" applyFont="1" applyFill="1" applyBorder="1" applyAlignment="1">
      <alignment horizontal="left" vertical="top" wrapText="1"/>
    </xf>
    <xf numFmtId="0" fontId="28" fillId="11" borderId="13" xfId="0" applyFont="1" applyFill="1" applyBorder="1" applyAlignment="1">
      <alignment vertical="top" wrapText="1"/>
    </xf>
    <xf numFmtId="0" fontId="1" fillId="8" borderId="11" xfId="0" applyFont="1" applyFill="1" applyBorder="1" applyAlignment="1">
      <alignment horizontal="left" vertical="top" wrapText="1"/>
    </xf>
    <xf numFmtId="0" fontId="0" fillId="0" borderId="0" xfId="0"/>
    <xf numFmtId="0" fontId="0" fillId="0" borderId="13" xfId="0" applyBorder="1"/>
    <xf numFmtId="0" fontId="1" fillId="8" borderId="16" xfId="0" applyFont="1" applyFill="1" applyBorder="1" applyAlignment="1">
      <alignment horizontal="left" vertical="top" wrapText="1"/>
    </xf>
    <xf numFmtId="0" fontId="1" fillId="0" borderId="13" xfId="0" applyFont="1" applyBorder="1" applyAlignment="1">
      <alignment horizontal="left" vertical="center"/>
    </xf>
    <xf numFmtId="0" fontId="8" fillId="0" borderId="26" xfId="0" applyFont="1" applyBorder="1" applyAlignment="1">
      <alignment horizontal="left" vertical="top" wrapText="1"/>
    </xf>
    <xf numFmtId="0" fontId="8" fillId="8" borderId="13" xfId="0" applyFont="1" applyFill="1" applyBorder="1" applyAlignment="1">
      <alignment horizontal="left" vertical="top" wrapText="1"/>
    </xf>
    <xf numFmtId="0" fontId="0" fillId="0" borderId="0" xfId="0"/>
    <xf numFmtId="0" fontId="18" fillId="7" borderId="33" xfId="0" applyFont="1" applyFill="1" applyBorder="1" applyAlignment="1">
      <alignment horizontal="left" vertical="center"/>
    </xf>
    <xf numFmtId="0" fontId="4" fillId="0" borderId="19" xfId="0" applyFont="1" applyBorder="1" applyAlignment="1">
      <alignment horizontal="left" vertical="top"/>
    </xf>
    <xf numFmtId="0" fontId="4" fillId="8" borderId="19"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8" borderId="19" xfId="0" applyFont="1" applyFill="1" applyBorder="1" applyAlignment="1">
      <alignment vertical="top" wrapText="1"/>
    </xf>
    <xf numFmtId="0" fontId="0" fillId="0" borderId="0" xfId="0"/>
    <xf numFmtId="0" fontId="10" fillId="0" borderId="0" xfId="0" applyFont="1"/>
    <xf numFmtId="0" fontId="10" fillId="0" borderId="0" xfId="0" applyFont="1" applyAlignment="1">
      <alignment horizontal="left" vertical="top"/>
    </xf>
    <xf numFmtId="0" fontId="0" fillId="0" borderId="0" xfId="0" applyAlignment="1">
      <alignment horizontal="left" vertical="top"/>
    </xf>
    <xf numFmtId="0" fontId="10" fillId="0" borderId="0" xfId="0" applyFont="1" applyAlignment="1">
      <alignment horizontal="left" vertical="top" wrapText="1"/>
    </xf>
    <xf numFmtId="0" fontId="8" fillId="0" borderId="13" xfId="0" applyFont="1" applyBorder="1" applyAlignment="1">
      <alignment horizontal="left" vertical="top"/>
    </xf>
    <xf numFmtId="0" fontId="0" fillId="0" borderId="0" xfId="0"/>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 fillId="2" borderId="0" xfId="0" applyFont="1" applyFill="1" applyAlignment="1">
      <alignment horizontal="center" vertical="center"/>
    </xf>
    <xf numFmtId="0" fontId="30" fillId="0" borderId="12" xfId="0" applyFont="1" applyBorder="1" applyAlignment="1">
      <alignment horizontal="left"/>
    </xf>
    <xf numFmtId="0" fontId="30" fillId="0" borderId="1" xfId="0" applyFont="1" applyBorder="1" applyAlignment="1">
      <alignment horizontal="left"/>
    </xf>
    <xf numFmtId="0" fontId="30" fillId="0" borderId="3" xfId="0" applyFont="1" applyBorder="1" applyAlignment="1">
      <alignment horizontal="left"/>
    </xf>
    <xf numFmtId="0" fontId="1" fillId="0" borderId="17" xfId="0" quotePrefix="1" applyFont="1" applyBorder="1" applyAlignment="1">
      <alignment horizontal="left" vertical="top" wrapText="1"/>
    </xf>
    <xf numFmtId="0" fontId="6" fillId="0" borderId="18" xfId="0" quotePrefix="1" applyFont="1" applyBorder="1" applyAlignment="1">
      <alignment horizontal="left" vertical="top" wrapText="1"/>
    </xf>
    <xf numFmtId="0" fontId="6" fillId="0" borderId="5" xfId="0" quotePrefix="1" applyFont="1" applyBorder="1" applyAlignment="1">
      <alignment horizontal="left" vertical="top" wrapText="1"/>
    </xf>
    <xf numFmtId="0" fontId="5" fillId="3" borderId="1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8" fillId="4" borderId="14" xfId="0" applyFont="1" applyFill="1" applyBorder="1" applyAlignment="1">
      <alignment horizontal="left" vertical="center"/>
    </xf>
    <xf numFmtId="0" fontId="18" fillId="4" borderId="15" xfId="0" applyFont="1" applyFill="1" applyBorder="1" applyAlignment="1">
      <alignment horizontal="left" vertical="center"/>
    </xf>
    <xf numFmtId="0" fontId="18" fillId="4" borderId="16" xfId="0" applyFont="1" applyFill="1" applyBorder="1" applyAlignment="1">
      <alignment horizontal="left" vertical="center"/>
    </xf>
    <xf numFmtId="0" fontId="5" fillId="3" borderId="12" xfId="0" applyFont="1" applyFill="1" applyBorder="1" applyAlignment="1">
      <alignment horizontal="center" wrapText="1"/>
    </xf>
    <xf numFmtId="0" fontId="5" fillId="3" borderId="1" xfId="0" applyFont="1" applyFill="1" applyBorder="1" applyAlignment="1">
      <alignment horizontal="center" wrapText="1"/>
    </xf>
    <xf numFmtId="0" fontId="5" fillId="3" borderId="3" xfId="0" applyFont="1" applyFill="1" applyBorder="1" applyAlignment="1">
      <alignment horizontal="center" wrapText="1"/>
    </xf>
    <xf numFmtId="0" fontId="18" fillId="7" borderId="14" xfId="0" applyFont="1" applyFill="1" applyBorder="1" applyAlignment="1">
      <alignment horizontal="left" vertical="center"/>
    </xf>
    <xf numFmtId="0" fontId="18" fillId="7" borderId="15" xfId="0" applyFont="1" applyFill="1" applyBorder="1" applyAlignment="1">
      <alignment horizontal="left" vertical="center"/>
    </xf>
    <xf numFmtId="0" fontId="18" fillId="7" borderId="16" xfId="0" applyFont="1" applyFill="1" applyBorder="1" applyAlignment="1">
      <alignment horizontal="left" vertical="center"/>
    </xf>
    <xf numFmtId="0" fontId="22" fillId="4" borderId="14" xfId="0" applyFont="1" applyFill="1" applyBorder="1" applyAlignment="1">
      <alignment horizontal="left" vertical="center"/>
    </xf>
    <xf numFmtId="0" fontId="22" fillId="4" borderId="15" xfId="0" applyFont="1" applyFill="1" applyBorder="1" applyAlignment="1">
      <alignment horizontal="left" vertical="center"/>
    </xf>
    <xf numFmtId="0" fontId="22" fillId="4" borderId="16" xfId="0" applyFont="1" applyFill="1" applyBorder="1" applyAlignment="1">
      <alignment horizontal="left" vertical="center"/>
    </xf>
    <xf numFmtId="0" fontId="22" fillId="4" borderId="38" xfId="0" applyFont="1" applyFill="1" applyBorder="1" applyAlignment="1">
      <alignment horizontal="left" vertical="center"/>
    </xf>
    <xf numFmtId="0" fontId="22" fillId="4" borderId="39" xfId="0" applyFont="1" applyFill="1" applyBorder="1" applyAlignment="1">
      <alignment horizontal="left" vertical="center"/>
    </xf>
    <xf numFmtId="0" fontId="22" fillId="4" borderId="40" xfId="0" applyFont="1" applyFill="1" applyBorder="1" applyAlignment="1">
      <alignment horizontal="left" vertical="center"/>
    </xf>
    <xf numFmtId="0" fontId="29" fillId="0" borderId="12" xfId="0" applyFont="1" applyBorder="1" applyAlignment="1">
      <alignment horizontal="left"/>
    </xf>
    <xf numFmtId="0" fontId="29" fillId="0" borderId="1" xfId="0" applyFont="1" applyBorder="1" applyAlignment="1">
      <alignment horizontal="left"/>
    </xf>
    <xf numFmtId="0" fontId="29" fillId="0" borderId="3" xfId="0" applyFont="1" applyBorder="1" applyAlignment="1">
      <alignment horizontal="left"/>
    </xf>
    <xf numFmtId="0" fontId="5" fillId="3" borderId="16" xfId="0" applyFont="1" applyFill="1" applyBorder="1" applyAlignment="1">
      <alignment horizontal="center" wrapText="1"/>
    </xf>
    <xf numFmtId="0" fontId="5" fillId="3" borderId="13" xfId="0" applyFont="1" applyFill="1" applyBorder="1" applyAlignment="1">
      <alignment horizontal="center" wrapText="1"/>
    </xf>
    <xf numFmtId="0" fontId="5" fillId="3" borderId="14" xfId="0" applyFont="1" applyFill="1" applyBorder="1" applyAlignment="1">
      <alignment horizontal="center" wrapText="1"/>
    </xf>
    <xf numFmtId="0" fontId="22" fillId="4" borderId="13" xfId="0" applyFont="1" applyFill="1" applyBorder="1" applyAlignment="1">
      <alignment horizontal="left" vertical="center"/>
    </xf>
    <xf numFmtId="0" fontId="18" fillId="7" borderId="38" xfId="0" applyFont="1" applyFill="1" applyBorder="1" applyAlignment="1">
      <alignment horizontal="left" vertical="center"/>
    </xf>
    <xf numFmtId="0" fontId="18" fillId="7" borderId="39" xfId="0" applyFont="1" applyFill="1" applyBorder="1" applyAlignment="1">
      <alignment horizontal="left" vertical="center"/>
    </xf>
    <xf numFmtId="0" fontId="18" fillId="7" borderId="40" xfId="0" applyFont="1" applyFill="1" applyBorder="1" applyAlignment="1">
      <alignment horizontal="left" vertical="center"/>
    </xf>
  </cellXfs>
  <cellStyles count="2">
    <cellStyle name="Normal" xfId="0" builtinId="0"/>
    <cellStyle name="Normal 5" xfId="1" xr:uid="{00000000-0005-0000-0000-000001000000}"/>
  </cellStyles>
  <dxfs count="8">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114301</xdr:colOff>
      <xdr:row>8</xdr:row>
      <xdr:rowOff>4816</xdr:rowOff>
    </xdr:from>
    <xdr:to>
      <xdr:col>5</xdr:col>
      <xdr:colOff>932087</xdr:colOff>
      <xdr:row>8</xdr:row>
      <xdr:rowOff>464820</xdr:rowOff>
    </xdr:to>
    <xdr:pic>
      <xdr:nvPicPr>
        <xdr:cNvPr id="2" name="Picture 1">
          <a:extLst>
            <a:ext uri="{FF2B5EF4-FFF2-40B4-BE49-F238E27FC236}">
              <a16:creationId xmlns:a16="http://schemas.microsoft.com/office/drawing/2014/main" id="{0843BC4A-00DD-D355-5176-4BD0D38DEA04}"/>
            </a:ext>
          </a:extLst>
        </xdr:cNvPr>
        <xdr:cNvPicPr>
          <a:picLocks noChangeAspect="1"/>
        </xdr:cNvPicPr>
      </xdr:nvPicPr>
      <xdr:blipFill>
        <a:blip xmlns:r="http://schemas.openxmlformats.org/officeDocument/2006/relationships" r:embed="rId1"/>
        <a:stretch>
          <a:fillRect/>
        </a:stretch>
      </xdr:blipFill>
      <xdr:spPr>
        <a:xfrm>
          <a:off x="6149341" y="2405116"/>
          <a:ext cx="817786" cy="460004"/>
        </a:xfrm>
        <a:prstGeom prst="rect">
          <a:avLst/>
        </a:prstGeom>
      </xdr:spPr>
    </xdr:pic>
    <xdr:clientData/>
  </xdr:twoCellAnchor>
  <xdr:twoCellAnchor editAs="oneCell">
    <xdr:from>
      <xdr:col>5</xdr:col>
      <xdr:colOff>137160</xdr:colOff>
      <xdr:row>7</xdr:row>
      <xdr:rowOff>6242</xdr:rowOff>
    </xdr:from>
    <xdr:to>
      <xdr:col>5</xdr:col>
      <xdr:colOff>937260</xdr:colOff>
      <xdr:row>7</xdr:row>
      <xdr:rowOff>499536</xdr:rowOff>
    </xdr:to>
    <xdr:pic>
      <xdr:nvPicPr>
        <xdr:cNvPr id="3" name="Picture 2">
          <a:extLst>
            <a:ext uri="{FF2B5EF4-FFF2-40B4-BE49-F238E27FC236}">
              <a16:creationId xmlns:a16="http://schemas.microsoft.com/office/drawing/2014/main" id="{FC0DC18E-2919-B1F7-D322-05A03F3A3AFC}"/>
            </a:ext>
          </a:extLst>
        </xdr:cNvPr>
        <xdr:cNvPicPr>
          <a:picLocks noChangeAspect="1"/>
        </xdr:cNvPicPr>
      </xdr:nvPicPr>
      <xdr:blipFill>
        <a:blip xmlns:r="http://schemas.openxmlformats.org/officeDocument/2006/relationships" r:embed="rId2"/>
        <a:stretch>
          <a:fillRect/>
        </a:stretch>
      </xdr:blipFill>
      <xdr:spPr>
        <a:xfrm>
          <a:off x="6172200" y="1865522"/>
          <a:ext cx="800100" cy="49329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F04B8-1CE5-4BF7-8A17-EA1B3902713F}" name="Table1" displayName="Table1" ref="A1:H9" totalsRowShown="0">
  <autoFilter ref="A1:H9" xr:uid="{677F04B8-1CE5-4BF7-8A17-EA1B3902713F}"/>
  <tableColumns count="8">
    <tableColumn id="1" xr3:uid="{80755087-0348-42C5-B0A1-299FCEE6B76B}" name="Field Name" dataDxfId="7"/>
    <tableColumn id="2" xr3:uid="{6B0CC719-E871-457E-AC1E-15C7E7ED20B7}" name="Data type" dataDxfId="6"/>
    <tableColumn id="3" xr3:uid="{D1C07517-9D76-4DBB-9786-F8FF46839671}" name="Initial " dataDxfId="5"/>
    <tableColumn id="4" xr3:uid="{3D290724-7652-4698-9DA7-F41A5B5E546F}" name="Placeholder" dataDxfId="4"/>
    <tableColumn id="9" xr3:uid="{23AEA506-B61D-4C96-B5B2-E4921F0911E9}" name="Control Type" dataDxfId="3"/>
    <tableColumn id="8" xr3:uid="{1F2848E4-1FBF-4ED1-A018-A7F7BE360384}" name="Icon" dataDxfId="2"/>
    <tableColumn id="5" xr3:uid="{2D0FD182-F7D5-47A1-82AB-095BDF889D5F}" name="Result" dataDxfId="1"/>
    <tableColumn id="6" xr3:uid="{A109745D-B7CB-42D5-A80A-E61F0B5373E6}" name="Comment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7"/>
  <sheetViews>
    <sheetView topLeftCell="E20" workbookViewId="0">
      <selection activeCell="F5" sqref="A1:XFD1048576"/>
    </sheetView>
  </sheetViews>
  <sheetFormatPr defaultColWidth="8.88671875" defaultRowHeight="15.75" customHeight="1" outlineLevelRow="2" x14ac:dyDescent="0.3"/>
  <cols>
    <col min="1" max="1" width="24.44140625" style="19" customWidth="1"/>
    <col min="2" max="10" width="33" style="19" customWidth="1"/>
    <col min="11" max="16384" width="8.88671875" style="13"/>
  </cols>
  <sheetData>
    <row r="1" spans="1:9" ht="13.8" x14ac:dyDescent="0.3">
      <c r="A1" s="240"/>
      <c r="B1" s="240"/>
      <c r="C1" s="240"/>
      <c r="D1" s="240"/>
      <c r="E1" s="13"/>
      <c r="F1" s="13"/>
      <c r="G1" s="13"/>
      <c r="H1" s="13"/>
      <c r="I1" s="13"/>
    </row>
    <row r="2" spans="1:9" ht="24.6" x14ac:dyDescent="0.3">
      <c r="A2" s="244" t="s">
        <v>0</v>
      </c>
      <c r="B2" s="244"/>
      <c r="C2" s="244"/>
      <c r="D2" s="244"/>
      <c r="E2" s="13"/>
      <c r="F2" s="13"/>
      <c r="G2" s="13"/>
      <c r="H2" s="13"/>
      <c r="I2" s="13"/>
    </row>
    <row r="3" spans="1:9" ht="22.8" x14ac:dyDescent="0.3">
      <c r="A3" s="18"/>
      <c r="B3" s="15"/>
      <c r="C3" s="240"/>
      <c r="D3" s="240"/>
    </row>
    <row r="4" spans="1:9" ht="13.8" x14ac:dyDescent="0.3">
      <c r="A4" s="1" t="s">
        <v>1</v>
      </c>
      <c r="B4" s="245" t="s">
        <v>465</v>
      </c>
      <c r="C4" s="246"/>
      <c r="D4" s="247"/>
    </row>
    <row r="5" spans="1:9" ht="93.6" customHeight="1" x14ac:dyDescent="0.3">
      <c r="A5" s="1" t="s">
        <v>2</v>
      </c>
      <c r="B5" s="248" t="s">
        <v>281</v>
      </c>
      <c r="C5" s="249"/>
      <c r="D5" s="250"/>
    </row>
    <row r="6" spans="1:9" ht="13.8" x14ac:dyDescent="0.3">
      <c r="A6" s="1" t="s">
        <v>3</v>
      </c>
      <c r="B6" s="10"/>
      <c r="C6" s="9"/>
      <c r="D6" s="11"/>
    </row>
    <row r="7" spans="1:9" ht="13.8" x14ac:dyDescent="0.3">
      <c r="A7" s="1" t="s">
        <v>4</v>
      </c>
      <c r="B7" s="10" t="s">
        <v>30</v>
      </c>
      <c r="C7" s="9"/>
      <c r="D7" s="11"/>
    </row>
    <row r="8" spans="1:9" ht="13.8" x14ac:dyDescent="0.3">
      <c r="A8" s="1" t="s">
        <v>5</v>
      </c>
      <c r="B8" s="12"/>
      <c r="C8" s="9"/>
      <c r="D8" s="11"/>
    </row>
    <row r="9" spans="1:9" ht="13.8" x14ac:dyDescent="0.3">
      <c r="A9" s="2" t="s">
        <v>6</v>
      </c>
      <c r="B9" s="3"/>
      <c r="C9" s="3"/>
      <c r="D9" s="3"/>
    </row>
    <row r="10" spans="1:9" ht="13.8" x14ac:dyDescent="0.3">
      <c r="A10" s="1" t="s">
        <v>7</v>
      </c>
      <c r="B10" s="4">
        <f>SUM(B11:B14)</f>
        <v>0</v>
      </c>
      <c r="C10" s="4">
        <f>SUM(C11:C14)</f>
        <v>0</v>
      </c>
      <c r="D10" s="4">
        <f>SUM(D11:D14)</f>
        <v>0</v>
      </c>
    </row>
    <row r="11" spans="1:9" ht="13.8" x14ac:dyDescent="0.3">
      <c r="A11" s="1" t="s">
        <v>8</v>
      </c>
      <c r="B11" s="5">
        <f>COUNTIF($F$44:$F$66,"*Passed")</f>
        <v>0</v>
      </c>
      <c r="C11" s="5">
        <f>COUNTIF($G$44:$G$66,"*Passed")</f>
        <v>0</v>
      </c>
      <c r="D11" s="5">
        <f>COUNTIF($H$44:$H$66,"*Passed")</f>
        <v>0</v>
      </c>
    </row>
    <row r="12" spans="1:9" ht="13.8" x14ac:dyDescent="0.3">
      <c r="A12" s="1" t="s">
        <v>9</v>
      </c>
      <c r="B12" s="5">
        <f>COUNTIF($F$44:$F$66,"*Failed*")</f>
        <v>0</v>
      </c>
      <c r="C12" s="5">
        <f>COUNTIF($G$44:$G$66,"*Failed*")</f>
        <v>0</v>
      </c>
      <c r="D12" s="5">
        <f>COUNTIF($H$44:$H$66,"*Failed*")</f>
        <v>0</v>
      </c>
    </row>
    <row r="13" spans="1:9" ht="13.8" x14ac:dyDescent="0.3">
      <c r="A13" s="1" t="s">
        <v>10</v>
      </c>
      <c r="B13" s="5">
        <f>COUNTIF($F$44:$F$66,"*Not Run*")</f>
        <v>0</v>
      </c>
      <c r="C13" s="5">
        <f>COUNTIF($G$44:$G$66,"*Not Run*")</f>
        <v>0</v>
      </c>
      <c r="D13" s="5">
        <f>COUNTIF($H$44:$H$66,"*Not Run*")</f>
        <v>0</v>
      </c>
    </row>
    <row r="14" spans="1:9" ht="13.8" x14ac:dyDescent="0.3">
      <c r="A14" s="1" t="s">
        <v>11</v>
      </c>
      <c r="B14" s="5">
        <f>COUNTIF($F$44:$F$66,"*NA*")</f>
        <v>0</v>
      </c>
      <c r="C14" s="5">
        <f>COUNTIF($G$44:$G$66,"*NA*")</f>
        <v>0</v>
      </c>
      <c r="D14" s="5">
        <f>COUNTIF($H$44:$H$66,"*NA*")</f>
        <v>0</v>
      </c>
    </row>
    <row r="15" spans="1:9" ht="13.8" x14ac:dyDescent="0.3">
      <c r="A15" s="1" t="s">
        <v>12</v>
      </c>
      <c r="B15" s="5">
        <f>COUNTIF($F$44:$F$66,"*Passed in previous build*")</f>
        <v>0</v>
      </c>
      <c r="C15" s="5">
        <f>COUNTIF($G$44:$G$66,"*Passed in previous build*")</f>
        <v>0</v>
      </c>
      <c r="D15" s="5">
        <f>COUNTIF($H$44:$H$66,"*Passed in previous build*")</f>
        <v>0</v>
      </c>
    </row>
    <row r="16" spans="1:9" ht="13.8" x14ac:dyDescent="0.3">
      <c r="C16" s="23"/>
      <c r="D16" s="24"/>
      <c r="E16" s="25"/>
      <c r="F16" s="251" t="s">
        <v>6</v>
      </c>
      <c r="G16" s="252"/>
      <c r="H16" s="253"/>
      <c r="I16" s="26"/>
    </row>
    <row r="17" spans="1:9" ht="13.8" x14ac:dyDescent="0.3">
      <c r="A17" s="6" t="s">
        <v>13</v>
      </c>
      <c r="B17" s="7" t="s">
        <v>14</v>
      </c>
      <c r="C17" s="56" t="s">
        <v>15</v>
      </c>
      <c r="D17" s="57" t="s">
        <v>16</v>
      </c>
      <c r="E17" s="57" t="s">
        <v>17</v>
      </c>
      <c r="F17" s="57" t="s">
        <v>18</v>
      </c>
      <c r="G17" s="57" t="s">
        <v>19</v>
      </c>
      <c r="H17" s="57" t="s">
        <v>20</v>
      </c>
      <c r="I17" s="57" t="s">
        <v>21</v>
      </c>
    </row>
    <row r="18" spans="1:9" ht="13.8" x14ac:dyDescent="0.3">
      <c r="A18" s="241" t="s">
        <v>80</v>
      </c>
      <c r="B18" s="242"/>
      <c r="C18" s="242"/>
      <c r="D18" s="242"/>
      <c r="E18" s="242"/>
      <c r="F18" s="242"/>
      <c r="G18" s="242"/>
      <c r="H18" s="242"/>
      <c r="I18" s="243"/>
    </row>
    <row r="19" spans="1:9" ht="13.8" outlineLevel="2" x14ac:dyDescent="0.3">
      <c r="A19" s="59"/>
      <c r="B19" s="60" t="s">
        <v>81</v>
      </c>
      <c r="C19" s="61" t="s">
        <v>82</v>
      </c>
      <c r="D19" s="183" t="s">
        <v>280</v>
      </c>
      <c r="E19" s="59"/>
      <c r="F19" s="59"/>
      <c r="G19" s="59"/>
      <c r="H19" s="59"/>
      <c r="I19" s="59"/>
    </row>
    <row r="20" spans="1:9" ht="13.8" x14ac:dyDescent="0.3">
      <c r="A20" s="63" t="s">
        <v>83</v>
      </c>
      <c r="B20" s="64"/>
      <c r="C20" s="65"/>
      <c r="D20" s="64"/>
      <c r="E20" s="64"/>
      <c r="F20" s="64"/>
      <c r="G20" s="64"/>
      <c r="H20" s="64"/>
      <c r="I20" s="66"/>
    </row>
    <row r="21" spans="1:9" ht="60.6" customHeight="1" outlineLevel="1" x14ac:dyDescent="0.3">
      <c r="A21" s="62">
        <v>1</v>
      </c>
      <c r="B21" s="67" t="s">
        <v>84</v>
      </c>
      <c r="C21" s="68" t="s">
        <v>85</v>
      </c>
      <c r="D21" s="68" t="s">
        <v>86</v>
      </c>
      <c r="E21" s="69"/>
      <c r="F21" s="70"/>
      <c r="G21" s="70"/>
      <c r="H21" s="61"/>
      <c r="I21" s="61"/>
    </row>
    <row r="22" spans="1:9" ht="57" customHeight="1" outlineLevel="1" x14ac:dyDescent="0.3">
      <c r="A22" s="62">
        <v>2</v>
      </c>
      <c r="B22" s="71" t="s">
        <v>87</v>
      </c>
      <c r="C22" s="71" t="s">
        <v>88</v>
      </c>
      <c r="D22" s="71" t="s">
        <v>86</v>
      </c>
      <c r="E22" s="72"/>
      <c r="F22" s="73"/>
      <c r="G22" s="73"/>
      <c r="H22" s="73"/>
      <c r="I22" s="73"/>
    </row>
    <row r="23" spans="1:9" ht="61.2" customHeight="1" outlineLevel="1" x14ac:dyDescent="0.3">
      <c r="A23" s="62">
        <v>3</v>
      </c>
      <c r="B23" s="74" t="s">
        <v>89</v>
      </c>
      <c r="C23" s="71" t="s">
        <v>90</v>
      </c>
      <c r="D23" s="75" t="s">
        <v>91</v>
      </c>
      <c r="E23" s="76"/>
      <c r="F23" s="77"/>
      <c r="G23" s="77"/>
      <c r="H23" s="77"/>
      <c r="I23" s="77"/>
    </row>
    <row r="24" spans="1:9" ht="58.2" customHeight="1" outlineLevel="1" x14ac:dyDescent="0.3">
      <c r="A24" s="62">
        <v>4</v>
      </c>
      <c r="B24" s="78" t="s">
        <v>92</v>
      </c>
      <c r="C24" s="71" t="s">
        <v>93</v>
      </c>
      <c r="D24" s="79" t="s">
        <v>91</v>
      </c>
      <c r="E24" s="76"/>
      <c r="F24" s="77"/>
      <c r="G24" s="77"/>
      <c r="H24" s="77"/>
      <c r="I24" s="77"/>
    </row>
    <row r="25" spans="1:9" ht="66" outlineLevel="1" x14ac:dyDescent="0.3">
      <c r="A25" s="62">
        <v>5</v>
      </c>
      <c r="B25" s="80" t="s">
        <v>23</v>
      </c>
      <c r="C25" s="71" t="s">
        <v>94</v>
      </c>
      <c r="D25" s="79" t="s">
        <v>91</v>
      </c>
      <c r="E25" s="76"/>
      <c r="F25" s="77"/>
      <c r="G25" s="77"/>
      <c r="H25" s="77"/>
      <c r="I25" s="77"/>
    </row>
    <row r="26" spans="1:9" ht="66" outlineLevel="1" x14ac:dyDescent="0.3">
      <c r="A26" s="62">
        <v>6</v>
      </c>
      <c r="B26" s="81" t="s">
        <v>24</v>
      </c>
      <c r="C26" s="71" t="s">
        <v>95</v>
      </c>
      <c r="D26" s="79" t="s">
        <v>96</v>
      </c>
      <c r="E26" s="76"/>
      <c r="F26" s="77"/>
      <c r="G26" s="77"/>
      <c r="H26" s="77"/>
      <c r="I26" s="77"/>
    </row>
    <row r="27" spans="1:9" ht="72" customHeight="1" outlineLevel="1" x14ac:dyDescent="0.3">
      <c r="A27" s="62">
        <v>7</v>
      </c>
      <c r="B27" s="82" t="s">
        <v>97</v>
      </c>
      <c r="C27" s="71" t="s">
        <v>98</v>
      </c>
      <c r="D27" s="79" t="s">
        <v>96</v>
      </c>
      <c r="E27" s="76"/>
      <c r="F27" s="77"/>
      <c r="G27" s="77"/>
      <c r="H27" s="77"/>
      <c r="I27" s="77"/>
    </row>
    <row r="28" spans="1:9" ht="56.4" customHeight="1" outlineLevel="1" x14ac:dyDescent="0.3">
      <c r="A28" s="62">
        <v>8</v>
      </c>
      <c r="B28" s="83" t="s">
        <v>25</v>
      </c>
      <c r="C28" s="71" t="s">
        <v>99</v>
      </c>
      <c r="D28" s="79" t="s">
        <v>96</v>
      </c>
      <c r="E28" s="72"/>
      <c r="F28" s="72"/>
      <c r="G28" s="72"/>
      <c r="H28" s="72"/>
      <c r="I28" s="72"/>
    </row>
    <row r="29" spans="1:9" ht="54" customHeight="1" outlineLevel="1" x14ac:dyDescent="0.3">
      <c r="A29" s="62">
        <v>9</v>
      </c>
      <c r="B29" s="84" t="s">
        <v>100</v>
      </c>
      <c r="C29" s="71" t="s">
        <v>101</v>
      </c>
      <c r="D29" s="79" t="s">
        <v>102</v>
      </c>
      <c r="E29" s="85"/>
      <c r="F29" s="85"/>
      <c r="G29" s="85"/>
      <c r="H29" s="85"/>
      <c r="I29" s="85"/>
    </row>
    <row r="30" spans="1:9" ht="39.6" outlineLevel="1" x14ac:dyDescent="0.3">
      <c r="A30" s="62">
        <v>10</v>
      </c>
      <c r="B30" s="75" t="s">
        <v>103</v>
      </c>
      <c r="C30" s="71" t="s">
        <v>104</v>
      </c>
      <c r="D30" s="86" t="s">
        <v>105</v>
      </c>
      <c r="E30" s="87"/>
      <c r="F30" s="88"/>
      <c r="G30" s="88"/>
      <c r="H30" s="88"/>
      <c r="I30" s="88"/>
    </row>
    <row r="31" spans="1:9" ht="13.8" collapsed="1" x14ac:dyDescent="0.3">
      <c r="A31" s="89" t="s">
        <v>106</v>
      </c>
      <c r="B31" s="90"/>
      <c r="C31" s="90"/>
      <c r="D31" s="90"/>
      <c r="E31" s="90"/>
      <c r="F31" s="90"/>
      <c r="G31" s="90"/>
      <c r="H31" s="90"/>
      <c r="I31" s="91"/>
    </row>
    <row r="32" spans="1:9" ht="79.2" hidden="1" outlineLevel="1" x14ac:dyDescent="0.3">
      <c r="A32" s="62">
        <v>11</v>
      </c>
      <c r="B32" s="92" t="s">
        <v>84</v>
      </c>
      <c r="C32" s="71" t="s">
        <v>107</v>
      </c>
      <c r="D32" s="71" t="s">
        <v>108</v>
      </c>
      <c r="E32" s="88"/>
      <c r="F32" s="88"/>
      <c r="G32" s="88"/>
      <c r="H32" s="88"/>
      <c r="I32" s="88"/>
    </row>
    <row r="33" spans="1:9" ht="79.2" hidden="1" outlineLevel="1" x14ac:dyDescent="0.3">
      <c r="A33" s="62">
        <v>12</v>
      </c>
      <c r="B33" s="93" t="s">
        <v>22</v>
      </c>
      <c r="C33" s="71" t="s">
        <v>109</v>
      </c>
      <c r="D33" s="71" t="s">
        <v>108</v>
      </c>
      <c r="E33" s="73"/>
      <c r="F33" s="73"/>
      <c r="G33" s="73"/>
      <c r="H33" s="73"/>
      <c r="I33" s="73"/>
    </row>
    <row r="34" spans="1:9" ht="79.2" hidden="1" outlineLevel="1" x14ac:dyDescent="0.3">
      <c r="A34" s="62">
        <v>13</v>
      </c>
      <c r="B34" s="94" t="s">
        <v>26</v>
      </c>
      <c r="C34" s="71" t="s">
        <v>110</v>
      </c>
      <c r="D34" s="75" t="s">
        <v>111</v>
      </c>
      <c r="E34" s="77"/>
      <c r="F34" s="77"/>
      <c r="G34" s="77"/>
      <c r="H34" s="77"/>
      <c r="I34" s="77"/>
    </row>
    <row r="35" spans="1:9" ht="92.4" hidden="1" outlineLevel="1" x14ac:dyDescent="0.3">
      <c r="A35" s="62">
        <v>14</v>
      </c>
      <c r="B35" s="80" t="s">
        <v>112</v>
      </c>
      <c r="C35" s="71" t="s">
        <v>270</v>
      </c>
      <c r="D35" s="75" t="s">
        <v>111</v>
      </c>
      <c r="E35" s="77"/>
      <c r="F35" s="77"/>
      <c r="G35" s="77"/>
      <c r="H35" s="77"/>
      <c r="I35" s="77"/>
    </row>
    <row r="36" spans="1:9" ht="79.2" hidden="1" outlineLevel="1" x14ac:dyDescent="0.3">
      <c r="A36" s="62">
        <v>15</v>
      </c>
      <c r="B36" s="95" t="s">
        <v>113</v>
      </c>
      <c r="C36" s="71" t="s">
        <v>114</v>
      </c>
      <c r="D36" s="75" t="s">
        <v>111</v>
      </c>
      <c r="E36" s="77"/>
      <c r="F36" s="77"/>
      <c r="G36" s="77"/>
      <c r="H36" s="77"/>
      <c r="I36" s="77"/>
    </row>
    <row r="37" spans="1:9" ht="79.2" hidden="1" outlineLevel="1" x14ac:dyDescent="0.3">
      <c r="A37" s="62">
        <v>16</v>
      </c>
      <c r="B37" s="96" t="s">
        <v>27</v>
      </c>
      <c r="C37" s="71" t="s">
        <v>115</v>
      </c>
      <c r="D37" s="79" t="s">
        <v>116</v>
      </c>
      <c r="E37" s="77"/>
      <c r="F37" s="77"/>
      <c r="G37" s="77"/>
      <c r="H37" s="77"/>
      <c r="I37" s="77"/>
    </row>
    <row r="38" spans="1:9" ht="92.4" hidden="1" outlineLevel="1" x14ac:dyDescent="0.3">
      <c r="A38" s="62">
        <v>17</v>
      </c>
      <c r="B38" s="97" t="s">
        <v>97</v>
      </c>
      <c r="C38" s="71" t="s">
        <v>117</v>
      </c>
      <c r="D38" s="79" t="s">
        <v>116</v>
      </c>
      <c r="E38" s="77"/>
      <c r="F38" s="77"/>
      <c r="G38" s="77"/>
      <c r="H38" s="77"/>
      <c r="I38" s="77"/>
    </row>
    <row r="39" spans="1:9" ht="79.2" hidden="1" outlineLevel="1" x14ac:dyDescent="0.3">
      <c r="A39" s="62">
        <v>18</v>
      </c>
      <c r="B39" s="98" t="s">
        <v>25</v>
      </c>
      <c r="C39" s="71" t="s">
        <v>118</v>
      </c>
      <c r="D39" s="79" t="s">
        <v>116</v>
      </c>
      <c r="E39" s="77"/>
      <c r="F39" s="77"/>
      <c r="G39" s="77"/>
      <c r="H39" s="77"/>
      <c r="I39" s="77"/>
    </row>
    <row r="40" spans="1:9" ht="79.2" hidden="1" outlineLevel="1" x14ac:dyDescent="0.3">
      <c r="A40" s="62">
        <v>19</v>
      </c>
      <c r="B40" s="84" t="s">
        <v>100</v>
      </c>
      <c r="C40" s="71" t="s">
        <v>119</v>
      </c>
      <c r="D40" s="79" t="s">
        <v>120</v>
      </c>
      <c r="E40" s="77"/>
      <c r="F40" s="77"/>
      <c r="G40" s="77"/>
      <c r="H40" s="77"/>
      <c r="I40" s="77"/>
    </row>
    <row r="41" spans="1:9" ht="52.8" hidden="1" outlineLevel="1" x14ac:dyDescent="0.3">
      <c r="A41" s="62">
        <v>20</v>
      </c>
      <c r="B41" s="75" t="s">
        <v>103</v>
      </c>
      <c r="C41" s="71" t="s">
        <v>121</v>
      </c>
      <c r="D41" s="86" t="s">
        <v>122</v>
      </c>
      <c r="E41" s="77"/>
      <c r="F41" s="77"/>
      <c r="G41" s="77"/>
      <c r="H41" s="77"/>
      <c r="I41" s="77"/>
    </row>
    <row r="42" spans="1:9" ht="13.8" collapsed="1" x14ac:dyDescent="0.3">
      <c r="A42" s="99" t="s">
        <v>123</v>
      </c>
      <c r="B42" s="65"/>
      <c r="C42" s="65"/>
      <c r="D42" s="65"/>
      <c r="E42" s="65"/>
      <c r="F42" s="65"/>
      <c r="G42" s="65"/>
      <c r="H42" s="65"/>
      <c r="I42" s="100"/>
    </row>
    <row r="43" spans="1:9" ht="79.2" hidden="1" outlineLevel="1" x14ac:dyDescent="0.3">
      <c r="A43" s="48">
        <v>21</v>
      </c>
      <c r="B43" s="48" t="s">
        <v>124</v>
      </c>
      <c r="C43" s="71" t="s">
        <v>125</v>
      </c>
      <c r="D43" s="101" t="s">
        <v>126</v>
      </c>
      <c r="E43" s="102"/>
      <c r="F43" s="103"/>
      <c r="G43" s="103"/>
      <c r="H43" s="103"/>
      <c r="I43" s="103"/>
    </row>
    <row r="44" spans="1:9" ht="92.4" hidden="1" outlineLevel="1" x14ac:dyDescent="0.3">
      <c r="A44" s="48">
        <v>22</v>
      </c>
      <c r="B44" s="104" t="s">
        <v>127</v>
      </c>
      <c r="C44" s="71" t="s">
        <v>128</v>
      </c>
      <c r="D44" s="101" t="s">
        <v>129</v>
      </c>
      <c r="E44" s="72"/>
      <c r="F44" s="73"/>
      <c r="G44" s="73"/>
      <c r="H44" s="73"/>
      <c r="I44" s="73"/>
    </row>
    <row r="45" spans="1:9" ht="92.4" hidden="1" outlineLevel="1" x14ac:dyDescent="0.3">
      <c r="A45" s="105">
        <v>23</v>
      </c>
      <c r="B45" s="106" t="s">
        <v>130</v>
      </c>
      <c r="C45" s="71" t="s">
        <v>131</v>
      </c>
      <c r="D45" s="101" t="s">
        <v>132</v>
      </c>
      <c r="E45" s="76"/>
      <c r="F45" s="77"/>
      <c r="G45" s="77"/>
      <c r="H45" s="77"/>
      <c r="I45" s="77"/>
    </row>
    <row r="46" spans="1:9" ht="92.4" hidden="1" outlineLevel="1" x14ac:dyDescent="0.3">
      <c r="A46" s="107">
        <v>24</v>
      </c>
      <c r="B46" s="108" t="s">
        <v>133</v>
      </c>
      <c r="C46" s="109" t="s">
        <v>134</v>
      </c>
      <c r="D46" s="110" t="s">
        <v>129</v>
      </c>
      <c r="E46" s="111"/>
      <c r="F46" s="112"/>
      <c r="G46" s="112"/>
      <c r="H46" s="112"/>
      <c r="I46" s="112"/>
    </row>
    <row r="47" spans="1:9" ht="13.8" collapsed="1" x14ac:dyDescent="0.3">
      <c r="A47" s="241" t="s">
        <v>135</v>
      </c>
      <c r="B47" s="242"/>
      <c r="C47" s="242"/>
      <c r="D47" s="242"/>
      <c r="E47" s="242"/>
      <c r="F47" s="242"/>
      <c r="G47" s="242"/>
      <c r="H47" s="242"/>
      <c r="I47" s="243"/>
    </row>
    <row r="48" spans="1:9" ht="66" hidden="1" outlineLevel="1" x14ac:dyDescent="0.3">
      <c r="A48" s="113">
        <v>25</v>
      </c>
      <c r="B48" s="114" t="s">
        <v>136</v>
      </c>
      <c r="C48" s="68" t="s">
        <v>137</v>
      </c>
      <c r="D48" s="106" t="s">
        <v>138</v>
      </c>
      <c r="E48" s="73"/>
      <c r="F48" s="73"/>
      <c r="G48" s="73"/>
      <c r="H48" s="73"/>
      <c r="I48" s="73"/>
    </row>
    <row r="49" spans="1:9" ht="66" hidden="1" outlineLevel="1" x14ac:dyDescent="0.3">
      <c r="A49" s="115">
        <v>26</v>
      </c>
      <c r="B49" s="116" t="s">
        <v>139</v>
      </c>
      <c r="C49" s="71" t="s">
        <v>140</v>
      </c>
      <c r="D49" s="82" t="s">
        <v>141</v>
      </c>
      <c r="E49" s="77"/>
      <c r="F49" s="77"/>
      <c r="G49" s="77"/>
      <c r="H49" s="77"/>
      <c r="I49" s="77"/>
    </row>
    <row r="50" spans="1:9" ht="66" hidden="1" outlineLevel="1" x14ac:dyDescent="0.3">
      <c r="A50" s="115">
        <v>27</v>
      </c>
      <c r="B50" s="116" t="s">
        <v>142</v>
      </c>
      <c r="C50" s="71" t="s">
        <v>260</v>
      </c>
      <c r="D50" s="82" t="s">
        <v>143</v>
      </c>
      <c r="E50" s="77"/>
      <c r="F50" s="77"/>
      <c r="G50" s="77"/>
      <c r="H50" s="77"/>
      <c r="I50" s="77"/>
    </row>
    <row r="51" spans="1:9" ht="66" hidden="1" outlineLevel="1" x14ac:dyDescent="0.3">
      <c r="A51" s="115">
        <v>28</v>
      </c>
      <c r="B51" s="116" t="s">
        <v>144</v>
      </c>
      <c r="C51" s="71" t="s">
        <v>145</v>
      </c>
      <c r="D51" s="82" t="s">
        <v>146</v>
      </c>
      <c r="E51" s="77"/>
      <c r="F51" s="77"/>
      <c r="G51" s="77"/>
      <c r="H51" s="77"/>
      <c r="I51" s="77"/>
    </row>
    <row r="52" spans="1:9" ht="66" hidden="1" outlineLevel="1" x14ac:dyDescent="0.3">
      <c r="A52" s="117">
        <v>29</v>
      </c>
      <c r="B52" s="118" t="s">
        <v>147</v>
      </c>
      <c r="C52" s="109" t="s">
        <v>148</v>
      </c>
      <c r="D52" s="118" t="s">
        <v>149</v>
      </c>
      <c r="E52" s="112"/>
      <c r="F52" s="112"/>
      <c r="G52" s="112"/>
      <c r="H52" s="112"/>
      <c r="I52" s="112"/>
    </row>
    <row r="53" spans="1:9" ht="15.6" customHeight="1" collapsed="1" x14ac:dyDescent="0.3">
      <c r="A53" s="58" t="s">
        <v>150</v>
      </c>
      <c r="B53" s="148"/>
      <c r="C53" s="149"/>
      <c r="D53" s="149"/>
      <c r="E53" s="149"/>
      <c r="F53" s="149"/>
      <c r="G53" s="149"/>
      <c r="H53" s="149"/>
      <c r="I53" s="150"/>
    </row>
    <row r="54" spans="1:9" ht="52.8" hidden="1" outlineLevel="1" x14ac:dyDescent="0.3">
      <c r="A54" s="113">
        <v>30</v>
      </c>
      <c r="B54" s="119" t="s">
        <v>151</v>
      </c>
      <c r="C54" s="68" t="s">
        <v>152</v>
      </c>
      <c r="D54" s="120" t="s">
        <v>153</v>
      </c>
      <c r="E54" s="72"/>
      <c r="F54" s="73"/>
      <c r="G54" s="73"/>
      <c r="H54" s="73"/>
      <c r="I54" s="73"/>
    </row>
    <row r="55" spans="1:9" ht="52.8" hidden="1" outlineLevel="1" x14ac:dyDescent="0.3">
      <c r="A55" s="121">
        <v>31</v>
      </c>
      <c r="B55" s="122" t="s">
        <v>154</v>
      </c>
      <c r="C55" s="71" t="s">
        <v>152</v>
      </c>
      <c r="D55" s="48" t="s">
        <v>155</v>
      </c>
      <c r="E55" s="76"/>
      <c r="F55" s="77"/>
      <c r="G55" s="77"/>
      <c r="H55" s="77"/>
      <c r="I55" s="77"/>
    </row>
    <row r="56" spans="1:9" ht="52.8" hidden="1" outlineLevel="1" x14ac:dyDescent="0.3">
      <c r="A56" s="117">
        <v>32</v>
      </c>
      <c r="B56" s="119" t="s">
        <v>156</v>
      </c>
      <c r="C56" s="109" t="s">
        <v>152</v>
      </c>
      <c r="D56" s="123" t="s">
        <v>157</v>
      </c>
      <c r="E56" s="111"/>
      <c r="F56" s="112"/>
      <c r="G56" s="112"/>
      <c r="H56" s="112"/>
      <c r="I56" s="112"/>
    </row>
    <row r="57" spans="1:9" ht="13.8" collapsed="1" x14ac:dyDescent="0.3">
      <c r="A57" s="241" t="s">
        <v>158</v>
      </c>
      <c r="B57" s="242"/>
      <c r="C57" s="242"/>
      <c r="D57" s="242"/>
      <c r="E57" s="242"/>
      <c r="F57" s="242"/>
      <c r="G57" s="242"/>
      <c r="H57" s="242"/>
      <c r="I57" s="243"/>
    </row>
    <row r="58" spans="1:9" ht="52.8" hidden="1" outlineLevel="1" x14ac:dyDescent="0.3">
      <c r="A58" s="113">
        <v>33</v>
      </c>
      <c r="B58" s="106" t="s">
        <v>159</v>
      </c>
      <c r="C58" s="68" t="s">
        <v>160</v>
      </c>
      <c r="D58" s="124" t="s">
        <v>161</v>
      </c>
      <c r="E58" s="72"/>
      <c r="F58" s="73"/>
      <c r="G58" s="73"/>
      <c r="H58" s="73"/>
      <c r="I58" s="73"/>
    </row>
    <row r="59" spans="1:9" ht="105.6" hidden="1" outlineLevel="1" x14ac:dyDescent="0.3">
      <c r="A59" s="115">
        <v>34</v>
      </c>
      <c r="B59" s="125" t="s">
        <v>162</v>
      </c>
      <c r="C59" s="71" t="s">
        <v>163</v>
      </c>
      <c r="D59" s="126" t="s">
        <v>164</v>
      </c>
      <c r="E59" s="77"/>
      <c r="F59" s="77"/>
      <c r="G59" s="77"/>
      <c r="H59" s="77"/>
      <c r="I59" s="77"/>
    </row>
    <row r="60" spans="1:9" ht="79.2" hidden="1" outlineLevel="1" x14ac:dyDescent="0.3">
      <c r="A60" s="117">
        <v>35</v>
      </c>
      <c r="B60" s="118" t="s">
        <v>165</v>
      </c>
      <c r="C60" s="109" t="s">
        <v>166</v>
      </c>
      <c r="D60" s="108" t="s">
        <v>167</v>
      </c>
      <c r="E60" s="77"/>
      <c r="F60" s="77"/>
      <c r="G60" s="77"/>
      <c r="H60" s="77"/>
      <c r="I60" s="77"/>
    </row>
    <row r="61" spans="1:9" ht="79.2" hidden="1" outlineLevel="1" x14ac:dyDescent="0.3">
      <c r="A61" s="62">
        <v>36</v>
      </c>
      <c r="B61" s="71" t="s">
        <v>168</v>
      </c>
      <c r="C61" s="71" t="s">
        <v>169</v>
      </c>
      <c r="D61" s="124" t="s">
        <v>170</v>
      </c>
      <c r="E61" s="76"/>
      <c r="F61" s="77"/>
      <c r="G61" s="77"/>
      <c r="H61" s="77"/>
      <c r="I61" s="77"/>
    </row>
    <row r="62" spans="1:9" ht="13.8" collapsed="1" x14ac:dyDescent="0.3">
      <c r="A62" s="127" t="s">
        <v>171</v>
      </c>
      <c r="B62" s="128"/>
      <c r="C62" s="128"/>
      <c r="D62" s="128"/>
      <c r="E62" s="128"/>
      <c r="F62" s="128"/>
      <c r="G62" s="128"/>
      <c r="H62" s="128"/>
      <c r="I62" s="129"/>
    </row>
    <row r="63" spans="1:9" ht="79.2" hidden="1" outlineLevel="1" x14ac:dyDescent="0.3">
      <c r="A63" s="115">
        <v>37</v>
      </c>
      <c r="B63" s="125" t="s">
        <v>172</v>
      </c>
      <c r="C63" s="130" t="s">
        <v>173</v>
      </c>
      <c r="D63" s="117" t="s">
        <v>174</v>
      </c>
      <c r="E63" s="8"/>
      <c r="F63" s="8"/>
      <c r="G63" s="8"/>
      <c r="H63" s="8"/>
      <c r="I63" s="8"/>
    </row>
    <row r="64" spans="1:9" ht="54" hidden="1" customHeight="1" outlineLevel="1" x14ac:dyDescent="0.3">
      <c r="A64" s="115">
        <v>38</v>
      </c>
      <c r="B64" s="125" t="s">
        <v>175</v>
      </c>
      <c r="C64" s="130" t="s">
        <v>176</v>
      </c>
      <c r="D64" s="131" t="s">
        <v>177</v>
      </c>
      <c r="E64" s="132"/>
      <c r="F64" s="8"/>
      <c r="G64" s="8"/>
      <c r="H64" s="8"/>
      <c r="I64" s="8"/>
    </row>
    <row r="65" spans="1:9" ht="66" hidden="1" outlineLevel="1" x14ac:dyDescent="0.3">
      <c r="A65" s="115">
        <v>39</v>
      </c>
      <c r="B65" s="133" t="s">
        <v>178</v>
      </c>
      <c r="C65" s="130" t="s">
        <v>179</v>
      </c>
      <c r="D65" s="131" t="s">
        <v>180</v>
      </c>
      <c r="E65" s="132"/>
      <c r="F65" s="8"/>
      <c r="G65" s="8"/>
      <c r="H65" s="8"/>
      <c r="I65" s="8"/>
    </row>
    <row r="66" spans="1:9" ht="66" hidden="1" outlineLevel="1" x14ac:dyDescent="0.3">
      <c r="A66" s="62">
        <v>40</v>
      </c>
      <c r="B66" s="130" t="s">
        <v>181</v>
      </c>
      <c r="C66" s="71" t="s">
        <v>182</v>
      </c>
      <c r="D66" s="134" t="s">
        <v>174</v>
      </c>
      <c r="E66" s="135"/>
      <c r="F66" s="61"/>
      <c r="G66" s="61"/>
      <c r="H66" s="61"/>
      <c r="I66" s="61"/>
    </row>
    <row r="67" spans="1:9" ht="13.8" x14ac:dyDescent="0.3"/>
  </sheetData>
  <mergeCells count="9">
    <mergeCell ref="A1:D1"/>
    <mergeCell ref="A47:I47"/>
    <mergeCell ref="A57:I57"/>
    <mergeCell ref="A18:I18"/>
    <mergeCell ref="A2:D2"/>
    <mergeCell ref="C3:D3"/>
    <mergeCell ref="B4:D4"/>
    <mergeCell ref="B5:D5"/>
    <mergeCell ref="F16:H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75"/>
  <sheetViews>
    <sheetView topLeftCell="A21" workbookViewId="0">
      <selection activeCell="C97" sqref="C97"/>
    </sheetView>
  </sheetViews>
  <sheetFormatPr defaultColWidth="8.88671875" defaultRowHeight="15.75" customHeight="1" outlineLevelRow="1" x14ac:dyDescent="0.25"/>
  <cols>
    <col min="1" max="1" width="20.109375" style="16" customWidth="1"/>
    <col min="2" max="2" width="39.77734375" style="16" customWidth="1"/>
    <col min="3" max="4" width="36.109375" style="16" customWidth="1"/>
    <col min="5" max="5" width="33.109375" style="16" customWidth="1"/>
    <col min="6" max="8" width="10" style="16" customWidth="1"/>
    <col min="9" max="9" width="18.21875" style="16" customWidth="1"/>
    <col min="10" max="26" width="9.44140625" style="16" customWidth="1"/>
    <col min="27" max="1024" width="14.88671875" style="16" customWidth="1"/>
    <col min="1025" max="16384" width="8.88671875" style="16"/>
  </cols>
  <sheetData>
    <row r="1" spans="1:26" ht="12" customHeight="1" x14ac:dyDescent="0.3">
      <c r="A1" s="240"/>
      <c r="B1" s="240"/>
      <c r="C1" s="240"/>
      <c r="D1" s="240"/>
      <c r="E1" s="13"/>
      <c r="F1" s="13"/>
      <c r="G1" s="13"/>
      <c r="H1" s="13"/>
      <c r="I1" s="13"/>
      <c r="J1" s="14"/>
      <c r="K1" s="15"/>
      <c r="L1" s="15"/>
      <c r="M1" s="15"/>
      <c r="N1" s="15"/>
      <c r="O1" s="15"/>
      <c r="P1" s="15"/>
      <c r="Q1" s="15"/>
      <c r="R1" s="15"/>
      <c r="S1" s="15"/>
      <c r="T1" s="15"/>
      <c r="U1" s="15"/>
      <c r="V1" s="15"/>
      <c r="W1" s="15"/>
      <c r="X1" s="15"/>
      <c r="Y1" s="15"/>
      <c r="Z1" s="15"/>
    </row>
    <row r="2" spans="1:26" ht="31.5" customHeight="1" x14ac:dyDescent="0.3">
      <c r="A2" s="244" t="s">
        <v>0</v>
      </c>
      <c r="B2" s="244"/>
      <c r="C2" s="244"/>
      <c r="D2" s="244"/>
      <c r="E2" s="13"/>
      <c r="F2" s="13"/>
      <c r="G2" s="13"/>
      <c r="H2" s="13"/>
      <c r="I2" s="13"/>
      <c r="J2" s="17"/>
      <c r="K2" s="15"/>
      <c r="L2" s="15"/>
      <c r="M2" s="15"/>
      <c r="N2" s="15"/>
      <c r="O2" s="15"/>
      <c r="P2" s="15"/>
      <c r="Q2" s="15"/>
      <c r="R2" s="15"/>
      <c r="S2" s="15"/>
      <c r="T2" s="15"/>
      <c r="U2" s="15"/>
      <c r="V2" s="15"/>
      <c r="W2" s="15"/>
      <c r="X2" s="15"/>
      <c r="Y2" s="15"/>
      <c r="Z2" s="15"/>
    </row>
    <row r="3" spans="1:26" ht="31.5" customHeight="1" x14ac:dyDescent="0.25">
      <c r="A3" s="18"/>
      <c r="B3" s="15"/>
      <c r="C3" s="240"/>
      <c r="D3" s="240"/>
      <c r="E3" s="19"/>
      <c r="F3" s="19"/>
      <c r="G3" s="19"/>
      <c r="H3" s="19"/>
      <c r="I3" s="19"/>
      <c r="J3" s="17"/>
      <c r="K3" s="15"/>
      <c r="L3" s="15"/>
      <c r="M3" s="15"/>
      <c r="N3" s="15"/>
      <c r="O3" s="15"/>
      <c r="P3" s="15"/>
      <c r="Q3" s="15"/>
      <c r="R3" s="15"/>
      <c r="S3" s="15"/>
      <c r="T3" s="15"/>
      <c r="U3" s="15"/>
      <c r="V3" s="15"/>
      <c r="W3" s="15"/>
      <c r="X3" s="15"/>
      <c r="Y3" s="15"/>
      <c r="Z3" s="15"/>
    </row>
    <row r="4" spans="1:26" ht="18.600000000000001" customHeight="1" x14ac:dyDescent="0.25">
      <c r="A4" s="1" t="s">
        <v>1</v>
      </c>
      <c r="B4" s="188" t="s">
        <v>282</v>
      </c>
      <c r="C4" s="186"/>
      <c r="D4" s="187"/>
      <c r="E4" s="19"/>
      <c r="F4" s="19"/>
      <c r="G4" s="19"/>
      <c r="H4" s="19"/>
      <c r="I4" s="19"/>
      <c r="J4" s="20"/>
      <c r="K4" s="20"/>
      <c r="L4" s="20"/>
      <c r="M4" s="20"/>
      <c r="N4" s="20"/>
      <c r="O4" s="20"/>
      <c r="P4" s="20"/>
      <c r="Q4" s="20"/>
      <c r="R4" s="20"/>
      <c r="S4" s="20"/>
      <c r="T4" s="20"/>
      <c r="U4" s="20"/>
      <c r="V4" s="20"/>
      <c r="W4" s="20"/>
      <c r="X4" s="20" t="s">
        <v>28</v>
      </c>
      <c r="Y4" s="20"/>
      <c r="Z4" s="20"/>
    </row>
    <row r="5" spans="1:26" ht="148.19999999999999" customHeight="1" x14ac:dyDescent="0.25">
      <c r="A5" s="1" t="s">
        <v>2</v>
      </c>
      <c r="B5" s="182" t="s">
        <v>464</v>
      </c>
      <c r="C5" s="9"/>
      <c r="D5" s="11"/>
      <c r="E5" s="19"/>
      <c r="F5" s="19"/>
      <c r="G5" s="19"/>
      <c r="H5" s="19"/>
      <c r="I5" s="19"/>
      <c r="J5" s="20"/>
      <c r="K5" s="20"/>
      <c r="L5" s="20"/>
      <c r="M5" s="20"/>
      <c r="N5" s="20"/>
      <c r="O5" s="20"/>
      <c r="P5" s="20"/>
      <c r="Q5" s="20"/>
      <c r="R5" s="20"/>
      <c r="S5" s="20"/>
      <c r="T5" s="20"/>
      <c r="U5" s="20"/>
      <c r="V5" s="20"/>
      <c r="W5" s="20"/>
      <c r="X5" s="20" t="s">
        <v>29</v>
      </c>
      <c r="Y5" s="20"/>
      <c r="Z5" s="20"/>
    </row>
    <row r="6" spans="1:26" ht="15.6" customHeight="1" x14ac:dyDescent="0.25">
      <c r="A6" s="1" t="s">
        <v>3</v>
      </c>
      <c r="B6" s="10"/>
      <c r="C6" s="9"/>
      <c r="D6" s="11"/>
      <c r="E6" s="19"/>
      <c r="F6" s="19"/>
      <c r="G6" s="19"/>
      <c r="H6" s="19"/>
      <c r="I6" s="19"/>
      <c r="J6" s="20"/>
      <c r="K6" s="20"/>
      <c r="L6" s="20"/>
      <c r="M6" s="20"/>
      <c r="N6" s="20"/>
      <c r="O6" s="20"/>
      <c r="P6" s="20"/>
      <c r="Q6" s="20"/>
      <c r="R6" s="20"/>
      <c r="S6" s="20"/>
      <c r="T6" s="20"/>
      <c r="U6" s="20"/>
      <c r="V6" s="20"/>
      <c r="W6" s="20"/>
      <c r="X6" s="20"/>
      <c r="Y6" s="20"/>
      <c r="Z6" s="20"/>
    </row>
    <row r="7" spans="1:26" ht="13.8" customHeight="1" x14ac:dyDescent="0.25">
      <c r="A7" s="1" t="s">
        <v>4</v>
      </c>
      <c r="B7" s="10" t="s">
        <v>30</v>
      </c>
      <c r="C7" s="9"/>
      <c r="D7" s="11"/>
      <c r="E7" s="19"/>
      <c r="F7" s="19"/>
      <c r="G7" s="19"/>
      <c r="H7" s="19"/>
      <c r="I7" s="19"/>
      <c r="J7" s="20"/>
      <c r="K7" s="20"/>
      <c r="L7" s="20"/>
      <c r="M7" s="20"/>
      <c r="N7" s="20"/>
      <c r="O7" s="20"/>
      <c r="P7" s="20"/>
      <c r="Q7" s="20"/>
      <c r="R7" s="20"/>
      <c r="S7" s="20"/>
      <c r="T7" s="20"/>
      <c r="U7" s="20"/>
      <c r="V7" s="20"/>
      <c r="W7" s="20"/>
      <c r="X7" s="21"/>
      <c r="Y7" s="20"/>
      <c r="Z7" s="20"/>
    </row>
    <row r="8" spans="1:26" ht="12" customHeight="1" x14ac:dyDescent="0.25">
      <c r="A8" s="1" t="s">
        <v>5</v>
      </c>
      <c r="B8" s="12"/>
      <c r="C8" s="9"/>
      <c r="D8" s="11"/>
      <c r="E8" s="19"/>
      <c r="F8" s="19"/>
      <c r="G8" s="19"/>
      <c r="H8" s="19"/>
      <c r="I8" s="19"/>
      <c r="J8" s="22"/>
      <c r="K8" s="22"/>
      <c r="L8" s="22"/>
      <c r="M8" s="22"/>
      <c r="N8" s="22"/>
      <c r="O8" s="22"/>
      <c r="P8" s="22"/>
      <c r="Q8" s="22"/>
      <c r="R8" s="22"/>
      <c r="S8" s="22"/>
      <c r="T8" s="22"/>
      <c r="U8" s="22"/>
      <c r="V8" s="22"/>
      <c r="W8" s="22"/>
      <c r="X8" s="22"/>
      <c r="Y8" s="22"/>
      <c r="Z8" s="22"/>
    </row>
    <row r="9" spans="1:26" ht="12" customHeight="1" x14ac:dyDescent="0.25">
      <c r="A9" s="2" t="s">
        <v>6</v>
      </c>
      <c r="B9" s="3" t="e">
        <f>#REF!</f>
        <v>#REF!</v>
      </c>
      <c r="C9" s="3" t="e">
        <f>#REF!</f>
        <v>#REF!</v>
      </c>
      <c r="D9" s="3" t="e">
        <f>#REF!</f>
        <v>#REF!</v>
      </c>
      <c r="E9" s="19"/>
      <c r="F9" s="19"/>
      <c r="G9" s="19"/>
      <c r="H9" s="19"/>
      <c r="I9" s="19"/>
      <c r="J9" s="22"/>
      <c r="K9" s="22"/>
      <c r="L9" s="22"/>
      <c r="M9" s="22"/>
      <c r="N9" s="22"/>
      <c r="O9" s="22"/>
      <c r="P9" s="22"/>
      <c r="Q9" s="22"/>
      <c r="R9" s="22"/>
      <c r="S9" s="22"/>
      <c r="T9" s="22"/>
      <c r="U9" s="22"/>
      <c r="V9" s="22"/>
      <c r="W9" s="22"/>
      <c r="X9" s="22"/>
      <c r="Y9" s="22"/>
      <c r="Z9" s="22"/>
    </row>
    <row r="10" spans="1:26" ht="12" customHeight="1" x14ac:dyDescent="0.25">
      <c r="A10" s="1" t="s">
        <v>7</v>
      </c>
      <c r="B10" s="4">
        <f>SUM(B11:B14)</f>
        <v>0</v>
      </c>
      <c r="C10" s="4">
        <f>SUM(C11:C14)</f>
        <v>0</v>
      </c>
      <c r="D10" s="4">
        <f>SUM(D11:D14)</f>
        <v>0</v>
      </c>
      <c r="E10" s="19"/>
      <c r="F10" s="19"/>
      <c r="G10" s="19"/>
      <c r="H10" s="19"/>
      <c r="I10" s="19"/>
      <c r="J10" s="22"/>
      <c r="K10" s="22"/>
      <c r="L10" s="22"/>
      <c r="M10" s="22"/>
      <c r="N10" s="22"/>
      <c r="O10" s="22"/>
      <c r="P10" s="22"/>
      <c r="Q10" s="22"/>
      <c r="R10" s="22"/>
      <c r="S10" s="22"/>
      <c r="T10" s="22"/>
      <c r="U10" s="22"/>
      <c r="V10" s="22"/>
      <c r="W10" s="22"/>
      <c r="X10" s="22"/>
      <c r="Y10" s="22"/>
      <c r="Z10" s="22"/>
    </row>
    <row r="11" spans="1:26" ht="12" customHeight="1" x14ac:dyDescent="0.25">
      <c r="A11" s="1" t="s">
        <v>8</v>
      </c>
      <c r="B11" s="5">
        <f>COUNTIF($F$39:$F$60,"*Passed")</f>
        <v>0</v>
      </c>
      <c r="C11" s="5">
        <f>COUNTIF($G$39:$G$60,"*Passed")</f>
        <v>0</v>
      </c>
      <c r="D11" s="5">
        <f>COUNTIF($H$39:$H$60,"*Passed")</f>
        <v>0</v>
      </c>
      <c r="E11" s="19"/>
      <c r="F11" s="19"/>
      <c r="G11" s="19"/>
      <c r="H11" s="19"/>
      <c r="I11" s="19"/>
      <c r="J11" s="22"/>
      <c r="K11" s="22"/>
      <c r="L11" s="22"/>
      <c r="M11" s="22"/>
      <c r="N11" s="22"/>
      <c r="O11" s="22"/>
      <c r="P11" s="22"/>
      <c r="Q11" s="22"/>
      <c r="R11" s="22"/>
      <c r="S11" s="22"/>
      <c r="T11" s="22"/>
      <c r="U11" s="22"/>
      <c r="V11" s="22"/>
      <c r="W11" s="22"/>
      <c r="X11" s="22"/>
      <c r="Y11" s="22"/>
      <c r="Z11" s="22"/>
    </row>
    <row r="12" spans="1:26" ht="12" customHeight="1" x14ac:dyDescent="0.25">
      <c r="A12" s="1" t="s">
        <v>9</v>
      </c>
      <c r="B12" s="5">
        <f>COUNTIF($F$39:$F$60,"*Failed*")</f>
        <v>0</v>
      </c>
      <c r="C12" s="5">
        <f>COUNTIF($G$39:$G$60,"*Failed*")</f>
        <v>0</v>
      </c>
      <c r="D12" s="5">
        <f>COUNTIF($H$39:$H$60,"*Failed*")</f>
        <v>0</v>
      </c>
      <c r="E12" s="19"/>
      <c r="F12" s="19"/>
      <c r="G12" s="19"/>
      <c r="H12" s="19"/>
      <c r="I12" s="19"/>
      <c r="J12" s="22"/>
      <c r="K12" s="22"/>
      <c r="L12" s="22"/>
      <c r="M12" s="22"/>
      <c r="N12" s="22"/>
      <c r="O12" s="22"/>
      <c r="P12" s="22"/>
      <c r="Q12" s="22"/>
      <c r="R12" s="22"/>
      <c r="S12" s="22"/>
      <c r="T12" s="22"/>
      <c r="U12" s="22"/>
      <c r="V12" s="22"/>
      <c r="W12" s="22"/>
      <c r="X12" s="22"/>
      <c r="Y12" s="22"/>
      <c r="Z12" s="22"/>
    </row>
    <row r="13" spans="1:26" ht="12" customHeight="1" x14ac:dyDescent="0.25">
      <c r="A13" s="1" t="s">
        <v>10</v>
      </c>
      <c r="B13" s="5">
        <f>COUNTIF($F$39:$F$60,"*Not Run*")</f>
        <v>0</v>
      </c>
      <c r="C13" s="5">
        <f>COUNTIF($G$39:$G$60,"*Not Run*")</f>
        <v>0</v>
      </c>
      <c r="D13" s="5">
        <f>COUNTIF($H$39:$H$60,"*Not Run*")</f>
        <v>0</v>
      </c>
      <c r="E13" s="19"/>
      <c r="F13" s="19"/>
      <c r="G13" s="19"/>
      <c r="H13" s="19"/>
      <c r="I13" s="19"/>
      <c r="J13" s="22"/>
      <c r="K13" s="22"/>
      <c r="L13" s="22"/>
      <c r="M13" s="22"/>
      <c r="N13" s="22"/>
      <c r="O13" s="22"/>
      <c r="P13" s="22"/>
      <c r="Q13" s="22"/>
      <c r="R13" s="22"/>
      <c r="S13" s="22"/>
      <c r="T13" s="22"/>
      <c r="U13" s="22"/>
      <c r="V13" s="22"/>
      <c r="W13" s="22"/>
      <c r="X13" s="22"/>
      <c r="Y13" s="22"/>
      <c r="Z13" s="22"/>
    </row>
    <row r="14" spans="1:26" ht="12" customHeight="1" x14ac:dyDescent="0.25">
      <c r="A14" s="1" t="s">
        <v>11</v>
      </c>
      <c r="B14" s="5">
        <f>COUNTIF($F$39:$F$60,"*NA*")</f>
        <v>0</v>
      </c>
      <c r="C14" s="5">
        <f>COUNTIF($G$39:$G$60,"*NA*")</f>
        <v>0</v>
      </c>
      <c r="D14" s="5">
        <f>COUNTIF($H$39:$H$60,"*NA*")</f>
        <v>0</v>
      </c>
      <c r="E14" s="19"/>
      <c r="F14" s="19"/>
      <c r="G14" s="19"/>
      <c r="H14" s="19"/>
      <c r="I14" s="19"/>
      <c r="J14" s="22"/>
      <c r="K14" s="22"/>
      <c r="L14" s="22"/>
      <c r="M14" s="22"/>
      <c r="N14" s="22"/>
      <c r="O14" s="22"/>
      <c r="P14" s="22"/>
      <c r="Q14" s="22"/>
      <c r="R14" s="22"/>
      <c r="S14" s="22"/>
      <c r="T14" s="22"/>
      <c r="U14" s="22"/>
      <c r="V14" s="22"/>
      <c r="W14" s="22"/>
      <c r="X14" s="22"/>
      <c r="Y14" s="22"/>
      <c r="Z14" s="22"/>
    </row>
    <row r="15" spans="1:26" ht="12" customHeight="1" x14ac:dyDescent="0.25">
      <c r="A15" s="1" t="s">
        <v>12</v>
      </c>
      <c r="B15" s="5">
        <f>COUNTIF($F$39:$F$60,"*Passed in previous build*")</f>
        <v>0</v>
      </c>
      <c r="C15" s="5">
        <f>COUNTIF($G$39:$G$60,"*Passed in previous build*")</f>
        <v>0</v>
      </c>
      <c r="D15" s="5">
        <f>COUNTIF($H$39:$H$60,"*Passed in previous build*")</f>
        <v>0</v>
      </c>
      <c r="E15" s="19"/>
      <c r="F15" s="19"/>
      <c r="G15" s="19"/>
      <c r="H15" s="19"/>
      <c r="I15" s="19"/>
      <c r="J15" s="22"/>
      <c r="K15" s="22"/>
      <c r="L15" s="22"/>
      <c r="M15" s="22"/>
      <c r="N15" s="22"/>
      <c r="O15" s="22"/>
      <c r="P15" s="22"/>
      <c r="Q15" s="22"/>
      <c r="R15" s="22"/>
      <c r="S15" s="22"/>
      <c r="T15" s="22"/>
      <c r="U15" s="22"/>
      <c r="V15" s="22"/>
      <c r="W15" s="22"/>
      <c r="X15" s="22"/>
      <c r="Y15" s="22"/>
      <c r="Z15" s="22"/>
    </row>
    <row r="16" spans="1:26" ht="15" customHeight="1" x14ac:dyDescent="0.25">
      <c r="A16" s="19"/>
      <c r="B16" s="19"/>
      <c r="C16" s="23"/>
      <c r="D16" s="24"/>
      <c r="E16" s="25"/>
      <c r="F16" s="257" t="s">
        <v>6</v>
      </c>
      <c r="G16" s="258"/>
      <c r="H16" s="259"/>
      <c r="I16" s="26"/>
      <c r="J16" s="27"/>
      <c r="K16" s="27"/>
      <c r="L16" s="27"/>
      <c r="M16" s="27"/>
      <c r="N16" s="27"/>
      <c r="O16" s="27"/>
      <c r="P16" s="27"/>
      <c r="Q16" s="27"/>
      <c r="R16" s="27"/>
      <c r="S16" s="27"/>
      <c r="T16" s="27"/>
      <c r="U16" s="27"/>
      <c r="V16" s="27"/>
      <c r="W16" s="27"/>
      <c r="X16" s="27"/>
      <c r="Y16" s="27"/>
      <c r="Z16" s="27"/>
    </row>
    <row r="17" spans="1:26" ht="12" customHeight="1" x14ac:dyDescent="0.25">
      <c r="A17" s="189" t="s">
        <v>13</v>
      </c>
      <c r="B17" s="190" t="s">
        <v>14</v>
      </c>
      <c r="C17" s="191" t="s">
        <v>15</v>
      </c>
      <c r="D17" s="192" t="s">
        <v>16</v>
      </c>
      <c r="E17" s="192" t="s">
        <v>17</v>
      </c>
      <c r="F17" s="192" t="s">
        <v>18</v>
      </c>
      <c r="G17" s="192" t="s">
        <v>19</v>
      </c>
      <c r="H17" s="192" t="s">
        <v>20</v>
      </c>
      <c r="I17" s="192" t="s">
        <v>21</v>
      </c>
      <c r="J17" s="27"/>
      <c r="K17" s="27"/>
      <c r="L17" s="27"/>
      <c r="M17" s="27"/>
      <c r="N17" s="27"/>
      <c r="O17" s="27"/>
      <c r="P17" s="27"/>
      <c r="Q17" s="27"/>
      <c r="R17" s="27"/>
      <c r="S17" s="27"/>
      <c r="T17" s="27"/>
      <c r="U17" s="27"/>
      <c r="V17" s="27"/>
      <c r="W17" s="27"/>
      <c r="X17" s="27"/>
      <c r="Y17" s="27"/>
      <c r="Z17" s="27"/>
    </row>
    <row r="18" spans="1:26" ht="15.75" customHeight="1" x14ac:dyDescent="0.25">
      <c r="A18" s="28"/>
      <c r="B18" s="254" t="s">
        <v>31</v>
      </c>
      <c r="C18" s="255"/>
      <c r="D18" s="255"/>
      <c r="E18" s="255"/>
      <c r="F18" s="255"/>
      <c r="G18" s="255"/>
      <c r="H18" s="255"/>
      <c r="I18" s="256"/>
      <c r="J18" s="29"/>
      <c r="K18" s="29"/>
      <c r="L18" s="29"/>
      <c r="M18" s="29"/>
      <c r="N18" s="29"/>
      <c r="O18" s="29"/>
      <c r="P18" s="29"/>
      <c r="Q18" s="29"/>
      <c r="R18" s="29"/>
      <c r="S18" s="29"/>
      <c r="T18" s="29"/>
      <c r="U18" s="29"/>
      <c r="V18" s="29"/>
      <c r="W18" s="29"/>
      <c r="X18" s="29"/>
      <c r="Y18" s="29"/>
      <c r="Z18" s="29"/>
    </row>
    <row r="19" spans="1:26" ht="15.75" customHeight="1" outlineLevel="1" x14ac:dyDescent="0.25">
      <c r="A19" s="30">
        <v>1</v>
      </c>
      <c r="B19" s="30" t="s">
        <v>31</v>
      </c>
      <c r="C19" s="30" t="s">
        <v>32</v>
      </c>
      <c r="D19" s="30" t="s">
        <v>33</v>
      </c>
      <c r="E19" s="30"/>
      <c r="F19" s="30"/>
      <c r="G19" s="30"/>
      <c r="H19" s="30"/>
      <c r="I19" s="30"/>
      <c r="J19" s="27"/>
      <c r="K19" s="27"/>
      <c r="L19" s="27"/>
      <c r="M19" s="27"/>
      <c r="N19" s="27"/>
      <c r="O19" s="27"/>
      <c r="P19" s="27"/>
      <c r="Q19" s="27"/>
      <c r="R19" s="27"/>
      <c r="S19" s="27"/>
      <c r="T19" s="27"/>
      <c r="U19" s="27"/>
      <c r="V19" s="27"/>
      <c r="W19" s="27"/>
      <c r="X19" s="27"/>
      <c r="Y19" s="27"/>
      <c r="Z19" s="27"/>
    </row>
    <row r="20" spans="1:26" ht="15.75" customHeight="1" x14ac:dyDescent="0.25">
      <c r="A20" s="28"/>
      <c r="B20" s="254" t="s">
        <v>34</v>
      </c>
      <c r="C20" s="255"/>
      <c r="D20" s="255"/>
      <c r="E20" s="255"/>
      <c r="F20" s="255"/>
      <c r="G20" s="255"/>
      <c r="H20" s="255"/>
      <c r="I20" s="256"/>
      <c r="J20" s="29"/>
      <c r="K20" s="29"/>
      <c r="L20" s="29"/>
      <c r="M20" s="29"/>
      <c r="N20" s="29"/>
      <c r="O20" s="29"/>
      <c r="P20" s="29"/>
      <c r="Q20" s="29"/>
      <c r="R20" s="29"/>
      <c r="S20" s="29"/>
      <c r="T20" s="29"/>
      <c r="U20" s="29"/>
      <c r="V20" s="29"/>
      <c r="W20" s="29"/>
      <c r="X20" s="29"/>
      <c r="Y20" s="29"/>
      <c r="Z20" s="29"/>
    </row>
    <row r="21" spans="1:26" ht="15.75" customHeight="1" collapsed="1" x14ac:dyDescent="0.25">
      <c r="A21" s="31"/>
      <c r="B21" s="260" t="s">
        <v>35</v>
      </c>
      <c r="C21" s="261"/>
      <c r="D21" s="261"/>
      <c r="E21" s="261"/>
      <c r="F21" s="261"/>
      <c r="G21" s="261"/>
      <c r="H21" s="261"/>
      <c r="I21" s="262"/>
      <c r="J21" s="27"/>
      <c r="K21" s="27"/>
      <c r="L21" s="27"/>
      <c r="M21" s="27"/>
      <c r="N21" s="27"/>
      <c r="O21" s="27"/>
      <c r="P21" s="27"/>
      <c r="Q21" s="27"/>
      <c r="R21" s="27"/>
      <c r="S21" s="27"/>
      <c r="T21" s="27"/>
      <c r="U21" s="27"/>
      <c r="V21" s="27"/>
      <c r="W21" s="27"/>
      <c r="X21" s="27"/>
      <c r="Y21" s="27"/>
      <c r="Z21" s="27"/>
    </row>
    <row r="22" spans="1:26" ht="43.2" hidden="1" customHeight="1" outlineLevel="1" x14ac:dyDescent="0.25">
      <c r="A22" s="32">
        <v>2</v>
      </c>
      <c r="B22" s="33" t="s">
        <v>36</v>
      </c>
      <c r="C22" s="33" t="s">
        <v>487</v>
      </c>
      <c r="D22" s="33" t="s">
        <v>283</v>
      </c>
      <c r="E22" s="33"/>
      <c r="F22" s="33"/>
      <c r="G22" s="33"/>
      <c r="H22" s="33"/>
      <c r="I22" s="34"/>
      <c r="J22" s="35"/>
      <c r="K22" s="35"/>
      <c r="L22" s="35"/>
      <c r="M22" s="35"/>
      <c r="N22" s="35"/>
      <c r="O22" s="35"/>
      <c r="P22" s="35"/>
      <c r="Q22" s="35"/>
      <c r="R22" s="35"/>
      <c r="S22" s="35"/>
      <c r="T22" s="35"/>
      <c r="U22" s="35"/>
      <c r="V22" s="35"/>
      <c r="W22" s="35"/>
      <c r="X22" s="35"/>
      <c r="Y22" s="35"/>
      <c r="Z22" s="35"/>
    </row>
    <row r="23" spans="1:26" ht="58.8" hidden="1" customHeight="1" outlineLevel="1" x14ac:dyDescent="0.25">
      <c r="A23" s="32">
        <f t="shared" ref="A23:A34" ca="1" si="0">IF(OFFSET(A23,-1,0) ="",OFFSET(A23,-2,0)+1,OFFSET(A23,-1,0)+1 )</f>
        <v>3</v>
      </c>
      <c r="B23" s="33" t="s">
        <v>37</v>
      </c>
      <c r="C23" s="33" t="s">
        <v>486</v>
      </c>
      <c r="D23" s="33" t="s">
        <v>266</v>
      </c>
      <c r="E23" s="33"/>
      <c r="F23" s="33"/>
      <c r="G23" s="33"/>
      <c r="H23" s="33"/>
      <c r="I23" s="34"/>
      <c r="J23" s="35"/>
      <c r="K23" s="35"/>
      <c r="L23" s="35"/>
      <c r="M23" s="35"/>
      <c r="N23" s="35"/>
      <c r="O23" s="35"/>
      <c r="P23" s="35"/>
      <c r="Q23" s="35"/>
      <c r="R23" s="35"/>
      <c r="S23" s="35"/>
      <c r="T23" s="35"/>
      <c r="U23" s="35"/>
      <c r="V23" s="35"/>
      <c r="W23" s="35"/>
      <c r="X23" s="35"/>
      <c r="Y23" s="35"/>
      <c r="Z23" s="35"/>
    </row>
    <row r="24" spans="1:26" ht="35.4" hidden="1" customHeight="1" outlineLevel="1" x14ac:dyDescent="0.25">
      <c r="A24" s="32">
        <f t="shared" ca="1" si="0"/>
        <v>4</v>
      </c>
      <c r="B24" s="33" t="s">
        <v>38</v>
      </c>
      <c r="C24" s="33" t="s">
        <v>488</v>
      </c>
      <c r="D24" s="33" t="s">
        <v>266</v>
      </c>
      <c r="E24" s="33"/>
      <c r="F24" s="33"/>
      <c r="G24" s="33"/>
      <c r="H24" s="33"/>
      <c r="I24" s="36"/>
      <c r="J24" s="37"/>
      <c r="K24" s="37"/>
      <c r="L24" s="37"/>
      <c r="M24" s="37"/>
      <c r="N24" s="37"/>
      <c r="O24" s="37"/>
      <c r="P24" s="37"/>
      <c r="Q24" s="37"/>
      <c r="R24" s="37"/>
      <c r="S24" s="37"/>
      <c r="T24" s="37"/>
      <c r="U24" s="37"/>
      <c r="V24" s="37"/>
      <c r="W24" s="37"/>
      <c r="X24" s="37"/>
      <c r="Y24" s="37"/>
      <c r="Z24" s="37"/>
    </row>
    <row r="25" spans="1:26" ht="46.8" hidden="1" customHeight="1" outlineLevel="1" x14ac:dyDescent="0.25">
      <c r="A25" s="32">
        <f t="shared" ca="1" si="0"/>
        <v>5</v>
      </c>
      <c r="B25" s="33" t="s">
        <v>39</v>
      </c>
      <c r="C25" s="33" t="s">
        <v>489</v>
      </c>
      <c r="D25" s="33" t="s">
        <v>266</v>
      </c>
      <c r="E25" s="33"/>
      <c r="F25" s="33"/>
      <c r="G25" s="33"/>
      <c r="H25" s="33"/>
      <c r="I25" s="36"/>
      <c r="J25" s="37"/>
      <c r="K25" s="37"/>
      <c r="L25" s="37"/>
      <c r="M25" s="37"/>
      <c r="N25" s="37"/>
      <c r="O25" s="37"/>
      <c r="P25" s="37"/>
      <c r="Q25" s="37"/>
      <c r="R25" s="37"/>
      <c r="S25" s="37"/>
      <c r="T25" s="37"/>
      <c r="U25" s="37"/>
      <c r="V25" s="37"/>
      <c r="W25" s="37"/>
      <c r="X25" s="37"/>
      <c r="Y25" s="37"/>
      <c r="Z25" s="37"/>
    </row>
    <row r="26" spans="1:26" ht="70.2" hidden="1" customHeight="1" outlineLevel="1" x14ac:dyDescent="0.25">
      <c r="A26" s="32">
        <f t="shared" ca="1" si="0"/>
        <v>6</v>
      </c>
      <c r="B26" s="38" t="s">
        <v>40</v>
      </c>
      <c r="C26" s="33" t="s">
        <v>490</v>
      </c>
      <c r="D26" s="33" t="s">
        <v>467</v>
      </c>
      <c r="E26" s="33"/>
      <c r="F26" s="33"/>
      <c r="G26" s="33"/>
      <c r="H26" s="33"/>
      <c r="I26" s="36"/>
      <c r="J26" s="37"/>
      <c r="K26" s="37"/>
      <c r="L26" s="37"/>
      <c r="M26" s="37"/>
      <c r="N26" s="37"/>
      <c r="O26" s="37"/>
      <c r="P26" s="37"/>
      <c r="Q26" s="37"/>
      <c r="R26" s="37"/>
      <c r="S26" s="37"/>
      <c r="T26" s="37"/>
      <c r="U26" s="37"/>
      <c r="V26" s="37"/>
      <c r="W26" s="37"/>
      <c r="X26" s="37"/>
      <c r="Y26" s="37"/>
      <c r="Z26" s="37"/>
    </row>
    <row r="27" spans="1:26" s="213" customFormat="1" ht="108.6" hidden="1" customHeight="1" outlineLevel="1" x14ac:dyDescent="0.25">
      <c r="A27" s="209">
        <f t="shared" ca="1" si="0"/>
        <v>7</v>
      </c>
      <c r="B27" s="210" t="s">
        <v>41</v>
      </c>
      <c r="C27" s="210" t="s">
        <v>469</v>
      </c>
      <c r="D27" s="210" t="s">
        <v>468</v>
      </c>
      <c r="E27" s="210"/>
      <c r="F27" s="210"/>
      <c r="G27" s="210"/>
      <c r="H27" s="210"/>
      <c r="I27" s="211"/>
      <c r="J27" s="212"/>
      <c r="K27" s="212"/>
      <c r="L27" s="212"/>
      <c r="M27" s="212"/>
      <c r="N27" s="212"/>
      <c r="O27" s="212"/>
      <c r="P27" s="212"/>
      <c r="Q27" s="212"/>
      <c r="R27" s="212"/>
      <c r="S27" s="212"/>
      <c r="T27" s="212"/>
      <c r="U27" s="212"/>
      <c r="V27" s="212"/>
      <c r="W27" s="212"/>
      <c r="X27" s="212"/>
      <c r="Y27" s="212"/>
      <c r="Z27" s="212"/>
    </row>
    <row r="28" spans="1:26" ht="45" hidden="1" customHeight="1" outlineLevel="1" x14ac:dyDescent="0.25">
      <c r="A28" s="32">
        <f t="shared" ca="1" si="0"/>
        <v>8</v>
      </c>
      <c r="B28" s="33" t="s">
        <v>191</v>
      </c>
      <c r="C28" s="33" t="s">
        <v>312</v>
      </c>
      <c r="D28" s="33" t="s">
        <v>313</v>
      </c>
      <c r="E28" s="33"/>
      <c r="F28" s="33"/>
      <c r="G28" s="33"/>
      <c r="H28" s="33"/>
      <c r="I28" s="36"/>
      <c r="J28" s="37"/>
      <c r="K28" s="37"/>
      <c r="L28" s="37"/>
      <c r="M28" s="37"/>
      <c r="N28" s="37"/>
      <c r="O28" s="37"/>
      <c r="P28" s="37"/>
      <c r="Q28" s="37"/>
      <c r="R28" s="37"/>
      <c r="S28" s="37"/>
      <c r="T28" s="37"/>
      <c r="U28" s="37"/>
      <c r="V28" s="37"/>
      <c r="W28" s="37"/>
      <c r="X28" s="37"/>
      <c r="Y28" s="37"/>
      <c r="Z28" s="37"/>
    </row>
    <row r="29" spans="1:26" ht="43.8" hidden="1" customHeight="1" outlineLevel="1" x14ac:dyDescent="0.25">
      <c r="A29" s="32">
        <f t="shared" ca="1" si="0"/>
        <v>9</v>
      </c>
      <c r="B29" s="38" t="s">
        <v>42</v>
      </c>
      <c r="C29" s="33" t="s">
        <v>292</v>
      </c>
      <c r="D29" s="33" t="s">
        <v>478</v>
      </c>
      <c r="E29" s="33" t="s">
        <v>470</v>
      </c>
      <c r="F29" s="33"/>
      <c r="G29" s="33"/>
      <c r="H29" s="33"/>
      <c r="I29" s="36"/>
      <c r="J29" s="37"/>
      <c r="K29" s="37"/>
      <c r="L29" s="37"/>
      <c r="M29" s="37"/>
      <c r="N29" s="37"/>
      <c r="O29" s="37"/>
      <c r="P29" s="37"/>
      <c r="Q29" s="37"/>
      <c r="R29" s="37"/>
      <c r="S29" s="37"/>
      <c r="T29" s="37"/>
      <c r="U29" s="37"/>
      <c r="V29" s="37"/>
      <c r="W29" s="37"/>
      <c r="X29" s="37"/>
      <c r="Y29" s="37"/>
      <c r="Z29" s="37"/>
    </row>
    <row r="30" spans="1:26" ht="61.2" hidden="1" customHeight="1" outlineLevel="1" x14ac:dyDescent="0.25">
      <c r="A30" s="32">
        <f t="shared" ca="1" si="0"/>
        <v>10</v>
      </c>
      <c r="B30" s="38" t="s">
        <v>43</v>
      </c>
      <c r="C30" s="33" t="s">
        <v>284</v>
      </c>
      <c r="D30" s="193" t="s">
        <v>283</v>
      </c>
      <c r="E30" s="33"/>
      <c r="F30" s="33"/>
      <c r="G30" s="33"/>
      <c r="H30" s="33"/>
      <c r="I30" s="32"/>
      <c r="J30" s="37"/>
      <c r="K30" s="37"/>
      <c r="L30" s="37"/>
      <c r="M30" s="37"/>
      <c r="N30" s="37"/>
      <c r="O30" s="37"/>
      <c r="P30" s="37"/>
      <c r="Q30" s="37"/>
      <c r="R30" s="37"/>
      <c r="S30" s="37"/>
      <c r="T30" s="37"/>
      <c r="U30" s="37"/>
      <c r="V30" s="37"/>
      <c r="W30" s="37"/>
      <c r="X30" s="37"/>
      <c r="Y30" s="37"/>
      <c r="Z30" s="37"/>
    </row>
    <row r="31" spans="1:26" ht="61.2" hidden="1" customHeight="1" outlineLevel="1" x14ac:dyDescent="0.25">
      <c r="A31" s="32">
        <f t="shared" ca="1" si="0"/>
        <v>11</v>
      </c>
      <c r="B31" s="33" t="s">
        <v>44</v>
      </c>
      <c r="C31" s="33" t="s">
        <v>285</v>
      </c>
      <c r="D31" s="33" t="s">
        <v>479</v>
      </c>
      <c r="E31" s="33"/>
      <c r="F31" s="33"/>
      <c r="G31" s="33"/>
      <c r="H31" s="33"/>
      <c r="I31" s="32"/>
      <c r="J31" s="37"/>
      <c r="K31" s="37"/>
      <c r="L31" s="37"/>
      <c r="M31" s="37"/>
      <c r="N31" s="37"/>
      <c r="O31" s="37"/>
      <c r="P31" s="37"/>
      <c r="Q31" s="37"/>
      <c r="R31" s="37"/>
      <c r="S31" s="37"/>
      <c r="T31" s="37"/>
      <c r="U31" s="37"/>
      <c r="V31" s="37"/>
      <c r="W31" s="37"/>
      <c r="X31" s="37"/>
      <c r="Y31" s="37"/>
      <c r="Z31" s="37"/>
    </row>
    <row r="32" spans="1:26" ht="61.2" hidden="1" customHeight="1" outlineLevel="1" x14ac:dyDescent="0.25">
      <c r="A32" s="32">
        <f t="shared" ca="1" si="0"/>
        <v>12</v>
      </c>
      <c r="B32" s="33" t="s">
        <v>45</v>
      </c>
      <c r="C32" s="33" t="s">
        <v>286</v>
      </c>
      <c r="D32" s="33" t="s">
        <v>479</v>
      </c>
      <c r="E32" s="33"/>
      <c r="F32" s="33"/>
      <c r="G32" s="33"/>
      <c r="H32" s="33"/>
      <c r="I32" s="32"/>
      <c r="J32" s="37"/>
      <c r="K32" s="37"/>
      <c r="L32" s="37"/>
      <c r="M32" s="37"/>
      <c r="N32" s="37"/>
      <c r="O32" s="37"/>
      <c r="P32" s="37"/>
      <c r="Q32" s="37"/>
      <c r="R32" s="37"/>
      <c r="S32" s="37"/>
      <c r="T32" s="37"/>
      <c r="U32" s="37"/>
      <c r="V32" s="37"/>
      <c r="W32" s="37"/>
      <c r="X32" s="37"/>
      <c r="Y32" s="37"/>
      <c r="Z32" s="37"/>
    </row>
    <row r="33" spans="1:26" ht="43.8" hidden="1" customHeight="1" outlineLevel="1" x14ac:dyDescent="0.25">
      <c r="A33" s="32">
        <f t="shared" ca="1" si="0"/>
        <v>13</v>
      </c>
      <c r="B33" s="38" t="s">
        <v>216</v>
      </c>
      <c r="C33" s="33" t="s">
        <v>288</v>
      </c>
      <c r="D33" s="33" t="s">
        <v>287</v>
      </c>
      <c r="E33" s="33"/>
      <c r="F33" s="33"/>
      <c r="G33" s="33"/>
      <c r="H33" s="33"/>
      <c r="I33" s="32"/>
      <c r="J33" s="37"/>
      <c r="K33" s="37"/>
      <c r="L33" s="37"/>
      <c r="M33" s="37"/>
      <c r="N33" s="37"/>
      <c r="O33" s="37"/>
      <c r="P33" s="37"/>
      <c r="Q33" s="37"/>
      <c r="R33" s="37"/>
      <c r="S33" s="37"/>
      <c r="T33" s="37"/>
      <c r="U33" s="37"/>
      <c r="V33" s="37"/>
      <c r="W33" s="37"/>
      <c r="X33" s="37"/>
      <c r="Y33" s="37"/>
      <c r="Z33" s="37"/>
    </row>
    <row r="34" spans="1:26" ht="34.200000000000003" hidden="1" customHeight="1" outlineLevel="1" x14ac:dyDescent="0.25">
      <c r="A34" s="32">
        <f t="shared" ca="1" si="0"/>
        <v>14</v>
      </c>
      <c r="B34" s="38" t="s">
        <v>211</v>
      </c>
      <c r="C34" s="33" t="s">
        <v>289</v>
      </c>
      <c r="D34" s="33" t="s">
        <v>320</v>
      </c>
      <c r="E34" s="33"/>
      <c r="F34" s="33"/>
      <c r="G34" s="33"/>
      <c r="H34" s="33"/>
      <c r="I34" s="32"/>
      <c r="J34" s="37"/>
      <c r="K34" s="37"/>
      <c r="L34" s="37"/>
      <c r="M34" s="37"/>
      <c r="N34" s="37"/>
      <c r="O34" s="37"/>
      <c r="P34" s="37"/>
      <c r="Q34" s="37"/>
      <c r="R34" s="37"/>
      <c r="S34" s="37"/>
      <c r="T34" s="37"/>
      <c r="U34" s="37"/>
      <c r="V34" s="37"/>
      <c r="W34" s="37"/>
      <c r="X34" s="37"/>
      <c r="Y34" s="37"/>
      <c r="Z34" s="37"/>
    </row>
    <row r="35" spans="1:26" ht="15" customHeight="1" collapsed="1" x14ac:dyDescent="0.25">
      <c r="A35" s="39"/>
      <c r="B35" s="260" t="s">
        <v>294</v>
      </c>
      <c r="C35" s="261"/>
      <c r="D35" s="261"/>
      <c r="E35" s="261"/>
      <c r="F35" s="261"/>
      <c r="G35" s="261"/>
      <c r="H35" s="261"/>
      <c r="I35" s="262"/>
      <c r="J35" s="37"/>
      <c r="K35" s="37"/>
      <c r="L35" s="37"/>
      <c r="M35" s="37"/>
      <c r="N35" s="37"/>
      <c r="O35" s="37"/>
      <c r="P35" s="37"/>
      <c r="Q35" s="37"/>
      <c r="R35" s="37"/>
      <c r="S35" s="37"/>
      <c r="T35" s="37"/>
      <c r="U35" s="37"/>
      <c r="V35" s="37"/>
      <c r="W35" s="37"/>
      <c r="X35" s="37"/>
      <c r="Y35" s="37"/>
      <c r="Z35" s="37"/>
    </row>
    <row r="36" spans="1:26" ht="73.8" hidden="1" customHeight="1" outlineLevel="1" x14ac:dyDescent="0.25">
      <c r="A36" s="32">
        <f t="shared" ref="A36:A48" ca="1" si="1">IF(OFFSET(A36,-1,0) ="",OFFSET(A36,-2,0)+1,OFFSET(A36,-1,0)+1 )</f>
        <v>15</v>
      </c>
      <c r="B36" s="38" t="s">
        <v>46</v>
      </c>
      <c r="C36" s="33" t="s">
        <v>295</v>
      </c>
      <c r="D36" s="33" t="s">
        <v>283</v>
      </c>
      <c r="E36" s="33"/>
      <c r="F36" s="33"/>
      <c r="G36" s="33"/>
      <c r="H36" s="33"/>
      <c r="I36" s="34"/>
      <c r="J36" s="37"/>
      <c r="K36" s="37"/>
      <c r="L36" s="37"/>
      <c r="M36" s="37"/>
      <c r="N36" s="37"/>
      <c r="O36" s="37"/>
      <c r="P36" s="37"/>
      <c r="Q36" s="37"/>
      <c r="R36" s="37"/>
      <c r="S36" s="37"/>
      <c r="T36" s="37"/>
      <c r="U36" s="37"/>
      <c r="V36" s="37"/>
      <c r="W36" s="37"/>
      <c r="X36" s="37"/>
      <c r="Y36" s="37"/>
      <c r="Z36" s="37"/>
    </row>
    <row r="37" spans="1:26" ht="85.2" hidden="1" customHeight="1" outlineLevel="1" x14ac:dyDescent="0.25">
      <c r="A37" s="32">
        <f t="shared" ca="1" si="1"/>
        <v>16</v>
      </c>
      <c r="B37" s="33" t="s">
        <v>47</v>
      </c>
      <c r="C37" s="33" t="s">
        <v>362</v>
      </c>
      <c r="D37" s="177" t="s">
        <v>485</v>
      </c>
      <c r="E37" s="33"/>
      <c r="F37" s="33"/>
      <c r="G37" s="33"/>
      <c r="H37" s="33"/>
      <c r="I37" s="34"/>
      <c r="J37" s="40"/>
      <c r="K37" s="40"/>
      <c r="L37" s="40"/>
      <c r="M37" s="40"/>
      <c r="N37" s="40"/>
      <c r="O37" s="40"/>
      <c r="P37" s="40"/>
      <c r="Q37" s="40"/>
      <c r="R37" s="40"/>
      <c r="S37" s="40"/>
      <c r="T37" s="40"/>
      <c r="U37" s="40"/>
      <c r="V37" s="40"/>
      <c r="W37" s="40"/>
      <c r="X37" s="40"/>
      <c r="Y37" s="40"/>
      <c r="Z37" s="40"/>
    </row>
    <row r="38" spans="1:26" ht="85.8" hidden="1" customHeight="1" outlineLevel="1" x14ac:dyDescent="0.25">
      <c r="A38" s="32">
        <f t="shared" ca="1" si="1"/>
        <v>17</v>
      </c>
      <c r="B38" s="33" t="s">
        <v>48</v>
      </c>
      <c r="C38" s="33" t="s">
        <v>363</v>
      </c>
      <c r="D38" s="177" t="s">
        <v>485</v>
      </c>
      <c r="E38" s="33"/>
      <c r="F38" s="33"/>
      <c r="G38" s="33"/>
      <c r="H38" s="33"/>
      <c r="I38" s="36"/>
      <c r="J38" s="37"/>
      <c r="K38" s="37"/>
      <c r="L38" s="37"/>
      <c r="M38" s="37"/>
      <c r="N38" s="37"/>
      <c r="O38" s="37"/>
      <c r="P38" s="37"/>
      <c r="Q38" s="37"/>
      <c r="R38" s="37"/>
      <c r="S38" s="37"/>
      <c r="T38" s="37"/>
      <c r="U38" s="37"/>
      <c r="V38" s="37"/>
      <c r="W38" s="37"/>
      <c r="X38" s="37"/>
      <c r="Y38" s="37"/>
      <c r="Z38" s="37"/>
    </row>
    <row r="39" spans="1:26" ht="85.2" hidden="1" customHeight="1" outlineLevel="1" x14ac:dyDescent="0.25">
      <c r="A39" s="32">
        <f t="shared" ca="1" si="1"/>
        <v>18</v>
      </c>
      <c r="B39" s="33" t="s">
        <v>39</v>
      </c>
      <c r="C39" s="33" t="s">
        <v>364</v>
      </c>
      <c r="D39" s="177" t="s">
        <v>485</v>
      </c>
      <c r="E39" s="33"/>
      <c r="F39" s="33"/>
      <c r="G39" s="33"/>
      <c r="H39" s="33"/>
      <c r="I39" s="36"/>
      <c r="J39" s="37"/>
      <c r="K39" s="37"/>
      <c r="L39" s="37"/>
      <c r="M39" s="37"/>
      <c r="N39" s="37"/>
      <c r="O39" s="37"/>
      <c r="P39" s="37"/>
      <c r="Q39" s="37"/>
      <c r="R39" s="37"/>
      <c r="S39" s="37"/>
      <c r="T39" s="37"/>
      <c r="U39" s="37"/>
      <c r="V39" s="37"/>
      <c r="W39" s="37"/>
      <c r="X39" s="37"/>
      <c r="Y39" s="37"/>
      <c r="Z39" s="37"/>
    </row>
    <row r="40" spans="1:26" ht="102.6" hidden="1" customHeight="1" outlineLevel="1" x14ac:dyDescent="0.25">
      <c r="A40" s="32">
        <f t="shared" ca="1" si="1"/>
        <v>19</v>
      </c>
      <c r="B40" s="38" t="s">
        <v>49</v>
      </c>
      <c r="C40" s="33" t="s">
        <v>365</v>
      </c>
      <c r="D40" s="33" t="s">
        <v>283</v>
      </c>
      <c r="E40" s="33"/>
      <c r="F40" s="33"/>
      <c r="G40" s="33"/>
      <c r="H40" s="33"/>
      <c r="I40" s="36"/>
      <c r="J40" s="37"/>
      <c r="K40" s="37"/>
      <c r="L40" s="37"/>
      <c r="M40" s="37"/>
      <c r="N40" s="37"/>
      <c r="O40" s="37"/>
      <c r="P40" s="37"/>
      <c r="Q40" s="37"/>
      <c r="R40" s="37"/>
      <c r="S40" s="37"/>
      <c r="T40" s="37"/>
      <c r="U40" s="37"/>
      <c r="V40" s="37"/>
      <c r="W40" s="37"/>
      <c r="X40" s="37"/>
      <c r="Y40" s="37"/>
      <c r="Z40" s="37"/>
    </row>
    <row r="41" spans="1:26" ht="84" hidden="1" customHeight="1" outlineLevel="1" x14ac:dyDescent="0.25">
      <c r="A41" s="32">
        <f t="shared" ca="1" si="1"/>
        <v>20</v>
      </c>
      <c r="B41" s="38" t="s">
        <v>189</v>
      </c>
      <c r="C41" s="33" t="s">
        <v>366</v>
      </c>
      <c r="D41" s="33" t="s">
        <v>293</v>
      </c>
      <c r="E41" s="33"/>
      <c r="F41" s="33"/>
      <c r="G41" s="33"/>
      <c r="H41" s="33"/>
      <c r="I41" s="36"/>
      <c r="J41" s="37"/>
      <c r="K41" s="37"/>
      <c r="L41" s="37"/>
      <c r="M41" s="37"/>
      <c r="N41" s="37"/>
      <c r="O41" s="37"/>
      <c r="P41" s="37"/>
      <c r="Q41" s="37"/>
      <c r="R41" s="37"/>
      <c r="S41" s="37"/>
      <c r="T41" s="37"/>
      <c r="U41" s="37"/>
      <c r="V41" s="37"/>
      <c r="W41" s="37"/>
      <c r="X41" s="37"/>
      <c r="Y41" s="37"/>
      <c r="Z41" s="37"/>
    </row>
    <row r="42" spans="1:26" ht="44.4" hidden="1" customHeight="1" outlineLevel="1" x14ac:dyDescent="0.25">
      <c r="A42" s="32">
        <f t="shared" ca="1" si="1"/>
        <v>21</v>
      </c>
      <c r="B42" s="33" t="s">
        <v>192</v>
      </c>
      <c r="C42" s="33" t="s">
        <v>310</v>
      </c>
      <c r="D42" s="47" t="s">
        <v>311</v>
      </c>
      <c r="E42" s="36"/>
      <c r="F42" s="41"/>
      <c r="G42" s="41"/>
      <c r="H42" s="41"/>
      <c r="I42" s="36"/>
      <c r="J42" s="37"/>
      <c r="K42" s="37"/>
      <c r="L42" s="37"/>
      <c r="M42" s="37"/>
      <c r="N42" s="37"/>
      <c r="O42" s="37"/>
      <c r="P42" s="37"/>
      <c r="Q42" s="37"/>
      <c r="R42" s="37"/>
      <c r="S42" s="37"/>
      <c r="T42" s="37"/>
      <c r="U42" s="37"/>
      <c r="V42" s="37"/>
      <c r="W42" s="37"/>
      <c r="X42" s="37"/>
      <c r="Y42" s="37"/>
      <c r="Z42" s="37"/>
    </row>
    <row r="43" spans="1:26" ht="81.599999999999994" hidden="1" customHeight="1" outlineLevel="1" x14ac:dyDescent="0.25">
      <c r="A43" s="32">
        <f t="shared" ca="1" si="1"/>
        <v>22</v>
      </c>
      <c r="B43" s="38" t="s">
        <v>52</v>
      </c>
      <c r="C43" s="33" t="s">
        <v>367</v>
      </c>
      <c r="D43" s="160" t="s">
        <v>354</v>
      </c>
      <c r="E43" s="36"/>
      <c r="F43" s="41"/>
      <c r="G43" s="41"/>
      <c r="H43" s="41"/>
      <c r="I43" s="36"/>
      <c r="J43" s="37"/>
      <c r="K43" s="37"/>
      <c r="L43" s="37"/>
      <c r="M43" s="37"/>
      <c r="N43" s="37"/>
      <c r="O43" s="37"/>
      <c r="P43" s="37"/>
      <c r="Q43" s="37"/>
      <c r="R43" s="37"/>
      <c r="S43" s="37"/>
      <c r="T43" s="37"/>
      <c r="U43" s="37"/>
      <c r="V43" s="37"/>
      <c r="W43" s="37"/>
      <c r="X43" s="37"/>
      <c r="Y43" s="37"/>
      <c r="Z43" s="37"/>
    </row>
    <row r="44" spans="1:26" ht="84" hidden="1" customHeight="1" outlineLevel="1" x14ac:dyDescent="0.25">
      <c r="A44" s="32">
        <f t="shared" ca="1" si="1"/>
        <v>23</v>
      </c>
      <c r="B44" s="33" t="s">
        <v>296</v>
      </c>
      <c r="C44" s="33" t="s">
        <v>368</v>
      </c>
      <c r="D44" s="160" t="s">
        <v>283</v>
      </c>
      <c r="E44" s="33"/>
      <c r="F44" s="33"/>
      <c r="G44" s="33"/>
      <c r="H44" s="33"/>
      <c r="I44" s="32"/>
      <c r="J44" s="37"/>
      <c r="K44" s="37"/>
      <c r="L44" s="37"/>
      <c r="M44" s="37"/>
      <c r="N44" s="37"/>
      <c r="O44" s="37"/>
      <c r="P44" s="37"/>
      <c r="Q44" s="37"/>
      <c r="R44" s="37"/>
      <c r="S44" s="37"/>
      <c r="T44" s="37"/>
      <c r="U44" s="37"/>
      <c r="V44" s="37"/>
      <c r="W44" s="37"/>
      <c r="X44" s="37"/>
      <c r="Y44" s="37"/>
      <c r="Z44" s="37"/>
    </row>
    <row r="45" spans="1:26" ht="69" hidden="1" customHeight="1" outlineLevel="1" x14ac:dyDescent="0.25">
      <c r="A45" s="32">
        <f t="shared" ca="1" si="1"/>
        <v>24</v>
      </c>
      <c r="B45" s="33" t="s">
        <v>53</v>
      </c>
      <c r="C45" s="33" t="s">
        <v>297</v>
      </c>
      <c r="D45" s="160" t="s">
        <v>353</v>
      </c>
      <c r="E45" s="33"/>
      <c r="F45" s="33"/>
      <c r="G45" s="33"/>
      <c r="H45" s="33"/>
      <c r="I45" s="32"/>
      <c r="J45" s="37"/>
      <c r="K45" s="37"/>
      <c r="L45" s="37"/>
      <c r="M45" s="37"/>
      <c r="N45" s="37"/>
      <c r="O45" s="37"/>
      <c r="P45" s="37"/>
      <c r="Q45" s="37"/>
      <c r="R45" s="37"/>
      <c r="S45" s="37"/>
      <c r="T45" s="37"/>
      <c r="U45" s="37"/>
      <c r="V45" s="37"/>
      <c r="W45" s="37"/>
      <c r="X45" s="37"/>
      <c r="Y45" s="37"/>
      <c r="Z45" s="37"/>
    </row>
    <row r="46" spans="1:26" ht="83.4" hidden="1" customHeight="1" outlineLevel="1" x14ac:dyDescent="0.25">
      <c r="A46" s="32">
        <f t="shared" ca="1" si="1"/>
        <v>25</v>
      </c>
      <c r="B46" s="33" t="s">
        <v>54</v>
      </c>
      <c r="C46" s="33" t="s">
        <v>369</v>
      </c>
      <c r="D46" s="160" t="s">
        <v>353</v>
      </c>
      <c r="E46" s="33"/>
      <c r="F46" s="33"/>
      <c r="G46" s="33"/>
      <c r="H46" s="33"/>
      <c r="I46" s="32"/>
      <c r="J46" s="37"/>
      <c r="K46" s="37"/>
      <c r="L46" s="37"/>
      <c r="M46" s="37"/>
      <c r="N46" s="37"/>
      <c r="O46" s="37"/>
      <c r="P46" s="37"/>
      <c r="Q46" s="37"/>
      <c r="R46" s="37"/>
      <c r="S46" s="37"/>
      <c r="T46" s="37"/>
      <c r="U46" s="37"/>
      <c r="V46" s="37"/>
      <c r="W46" s="37"/>
      <c r="X46" s="37"/>
      <c r="Y46" s="37"/>
      <c r="Z46" s="37"/>
    </row>
    <row r="47" spans="1:26" s="166" customFormat="1" ht="79.8" hidden="1" customHeight="1" outlineLevel="1" x14ac:dyDescent="0.25">
      <c r="A47" s="32">
        <f t="shared" ca="1" si="1"/>
        <v>26</v>
      </c>
      <c r="B47" s="38" t="s">
        <v>51</v>
      </c>
      <c r="C47" s="33" t="s">
        <v>370</v>
      </c>
      <c r="D47" s="33" t="s">
        <v>319</v>
      </c>
      <c r="E47" s="33"/>
      <c r="F47" s="33"/>
      <c r="G47" s="33"/>
      <c r="H47" s="33"/>
      <c r="I47" s="32"/>
      <c r="J47" s="37"/>
      <c r="K47" s="37"/>
      <c r="L47" s="37"/>
      <c r="M47" s="37"/>
      <c r="N47" s="37"/>
      <c r="O47" s="37"/>
      <c r="P47" s="37"/>
      <c r="Q47" s="37"/>
      <c r="R47" s="37"/>
      <c r="S47" s="37"/>
      <c r="T47" s="37"/>
      <c r="U47" s="37"/>
      <c r="V47" s="37"/>
      <c r="W47" s="37"/>
      <c r="X47" s="37"/>
      <c r="Y47" s="37"/>
      <c r="Z47" s="37"/>
    </row>
    <row r="48" spans="1:26" ht="44.4" hidden="1" customHeight="1" outlineLevel="1" x14ac:dyDescent="0.25">
      <c r="A48" s="32">
        <f t="shared" ca="1" si="1"/>
        <v>27</v>
      </c>
      <c r="B48" s="38" t="s">
        <v>211</v>
      </c>
      <c r="C48" s="33" t="s">
        <v>298</v>
      </c>
      <c r="D48" s="33" t="s">
        <v>318</v>
      </c>
      <c r="E48" s="33"/>
      <c r="F48" s="33"/>
      <c r="G48" s="33"/>
      <c r="H48" s="33"/>
      <c r="I48" s="32"/>
      <c r="J48" s="37"/>
      <c r="K48" s="37"/>
      <c r="L48" s="37"/>
      <c r="M48" s="37"/>
      <c r="N48" s="37"/>
      <c r="O48" s="37"/>
      <c r="P48" s="37"/>
      <c r="Q48" s="37"/>
      <c r="R48" s="37"/>
      <c r="S48" s="37"/>
      <c r="T48" s="37"/>
      <c r="U48" s="37"/>
      <c r="V48" s="37"/>
      <c r="W48" s="37"/>
      <c r="X48" s="37"/>
      <c r="Y48" s="37"/>
      <c r="Z48" s="37"/>
    </row>
    <row r="49" spans="1:26" ht="16.8" customHeight="1" collapsed="1" x14ac:dyDescent="0.25">
      <c r="A49" s="39"/>
      <c r="B49" s="260" t="s">
        <v>55</v>
      </c>
      <c r="C49" s="261"/>
      <c r="D49" s="261"/>
      <c r="E49" s="261"/>
      <c r="F49" s="261"/>
      <c r="G49" s="261"/>
      <c r="H49" s="261"/>
      <c r="I49" s="262"/>
      <c r="J49" s="37"/>
      <c r="K49" s="37"/>
      <c r="L49" s="37"/>
      <c r="M49" s="37"/>
      <c r="N49" s="37"/>
      <c r="O49" s="37"/>
      <c r="P49" s="37"/>
      <c r="Q49" s="37"/>
      <c r="R49" s="37"/>
      <c r="S49" s="37"/>
      <c r="T49" s="37"/>
      <c r="U49" s="37"/>
      <c r="V49" s="37"/>
      <c r="W49" s="37"/>
      <c r="X49" s="37"/>
      <c r="Y49" s="37"/>
      <c r="Z49" s="37"/>
    </row>
    <row r="50" spans="1:26" ht="58.8" hidden="1" customHeight="1" outlineLevel="1" x14ac:dyDescent="0.25">
      <c r="A50" s="32">
        <v>28</v>
      </c>
      <c r="B50" s="38" t="s">
        <v>56</v>
      </c>
      <c r="C50" s="33" t="s">
        <v>290</v>
      </c>
      <c r="D50" s="33" t="s">
        <v>283</v>
      </c>
      <c r="E50" s="179"/>
      <c r="F50" s="33"/>
      <c r="G50" s="33"/>
      <c r="H50" s="33"/>
      <c r="I50" s="34"/>
      <c r="J50" s="37"/>
      <c r="K50" s="37"/>
      <c r="L50" s="37"/>
      <c r="M50" s="37"/>
      <c r="N50" s="37"/>
      <c r="O50" s="37"/>
      <c r="P50" s="37"/>
      <c r="Q50" s="37"/>
      <c r="R50" s="37"/>
      <c r="S50" s="37"/>
      <c r="T50" s="37"/>
      <c r="U50" s="37"/>
      <c r="V50" s="37"/>
      <c r="W50" s="37"/>
      <c r="X50" s="37"/>
      <c r="Y50" s="37"/>
      <c r="Z50" s="37"/>
    </row>
    <row r="51" spans="1:26" ht="55.2" hidden="1" customHeight="1" outlineLevel="1" x14ac:dyDescent="0.3">
      <c r="A51" s="32">
        <f t="shared" ref="A51:A70" ca="1" si="2">IF(OFFSET(A51,-1,0) ="",OFFSET(A51,-2,0)+1,OFFSET(A51,-1,0)+1 )</f>
        <v>29</v>
      </c>
      <c r="B51" s="38" t="s">
        <v>57</v>
      </c>
      <c r="C51" s="33" t="s">
        <v>291</v>
      </c>
      <c r="D51" s="177" t="s">
        <v>475</v>
      </c>
      <c r="E51" s="174"/>
      <c r="F51" s="33"/>
      <c r="G51" s="33"/>
      <c r="H51" s="33"/>
      <c r="I51" s="34"/>
      <c r="J51" s="37"/>
      <c r="K51" s="37"/>
      <c r="L51" s="37"/>
      <c r="M51" s="37"/>
      <c r="N51" s="37"/>
      <c r="O51" s="37"/>
      <c r="P51" s="37"/>
      <c r="Q51" s="37"/>
      <c r="R51" s="37"/>
      <c r="S51" s="37"/>
      <c r="T51" s="37"/>
      <c r="U51" s="37"/>
      <c r="V51" s="37"/>
      <c r="W51" s="37"/>
      <c r="X51" s="37"/>
      <c r="Y51" s="37"/>
      <c r="Z51" s="37"/>
    </row>
    <row r="52" spans="1:26" ht="43.2" hidden="1" customHeight="1" outlineLevel="1" x14ac:dyDescent="0.3">
      <c r="A52" s="32">
        <f t="shared" ca="1" si="2"/>
        <v>30</v>
      </c>
      <c r="B52" s="33" t="s">
        <v>58</v>
      </c>
      <c r="C52" s="33" t="s">
        <v>299</v>
      </c>
      <c r="D52" s="177" t="s">
        <v>475</v>
      </c>
      <c r="E52" s="174"/>
      <c r="F52" s="33"/>
      <c r="G52" s="33"/>
      <c r="H52" s="33"/>
      <c r="I52" s="36"/>
      <c r="J52" s="37"/>
      <c r="K52" s="37"/>
      <c r="L52" s="37"/>
      <c r="M52" s="37"/>
      <c r="N52" s="37"/>
      <c r="O52" s="37"/>
      <c r="P52" s="37"/>
      <c r="Q52" s="37"/>
      <c r="R52" s="37"/>
      <c r="S52" s="37"/>
      <c r="T52" s="37"/>
      <c r="U52" s="37"/>
      <c r="V52" s="37"/>
      <c r="W52" s="37"/>
      <c r="X52" s="37"/>
      <c r="Y52" s="37"/>
      <c r="Z52" s="37"/>
    </row>
    <row r="53" spans="1:26" ht="60.6" hidden="1" customHeight="1" outlineLevel="1" x14ac:dyDescent="0.25">
      <c r="A53" s="32">
        <f t="shared" ca="1" si="2"/>
        <v>31</v>
      </c>
      <c r="B53" s="33" t="s">
        <v>59</v>
      </c>
      <c r="C53" s="33" t="s">
        <v>300</v>
      </c>
      <c r="D53" s="177" t="s">
        <v>475</v>
      </c>
      <c r="E53" s="178"/>
      <c r="F53" s="33"/>
      <c r="G53" s="33"/>
      <c r="H53" s="33"/>
      <c r="I53" s="36"/>
      <c r="J53" s="37"/>
      <c r="K53" s="37"/>
      <c r="L53" s="37"/>
      <c r="M53" s="37"/>
      <c r="N53" s="37"/>
      <c r="O53" s="37"/>
      <c r="P53" s="37"/>
      <c r="Q53" s="37"/>
      <c r="R53" s="37"/>
      <c r="S53" s="37"/>
      <c r="T53" s="37"/>
      <c r="U53" s="37"/>
      <c r="V53" s="37"/>
      <c r="W53" s="37"/>
      <c r="X53" s="37"/>
      <c r="Y53" s="37"/>
      <c r="Z53" s="37"/>
    </row>
    <row r="54" spans="1:26" ht="57.6" hidden="1" customHeight="1" outlineLevel="1" x14ac:dyDescent="0.25">
      <c r="A54" s="32">
        <f t="shared" ca="1" si="2"/>
        <v>32</v>
      </c>
      <c r="B54" s="33" t="s">
        <v>60</v>
      </c>
      <c r="C54" s="33" t="s">
        <v>301</v>
      </c>
      <c r="D54" s="177" t="s">
        <v>475</v>
      </c>
      <c r="E54" s="178"/>
      <c r="F54" s="33"/>
      <c r="G54" s="33"/>
      <c r="H54" s="33"/>
      <c r="I54" s="36"/>
      <c r="J54" s="37"/>
      <c r="K54" s="37"/>
      <c r="L54" s="37"/>
      <c r="M54" s="37"/>
      <c r="N54" s="37"/>
      <c r="O54" s="37"/>
      <c r="P54" s="37"/>
      <c r="Q54" s="37"/>
      <c r="R54" s="37"/>
      <c r="S54" s="37"/>
      <c r="T54" s="37"/>
      <c r="U54" s="37"/>
      <c r="V54" s="37"/>
      <c r="W54" s="37"/>
      <c r="X54" s="37"/>
      <c r="Y54" s="37"/>
      <c r="Z54" s="37"/>
    </row>
    <row r="55" spans="1:26" ht="60.6" hidden="1" customHeight="1" outlineLevel="1" x14ac:dyDescent="0.25">
      <c r="A55" s="32">
        <f t="shared" ca="1" si="2"/>
        <v>33</v>
      </c>
      <c r="B55" s="33" t="s">
        <v>303</v>
      </c>
      <c r="C55" s="33" t="s">
        <v>304</v>
      </c>
      <c r="D55" s="177" t="s">
        <v>475</v>
      </c>
      <c r="E55" s="178"/>
      <c r="F55" s="33"/>
      <c r="G55" s="33"/>
      <c r="H55" s="33"/>
      <c r="I55" s="36"/>
      <c r="J55" s="37"/>
      <c r="K55" s="37"/>
      <c r="L55" s="37"/>
      <c r="M55" s="37"/>
      <c r="N55" s="37"/>
      <c r="O55" s="37"/>
      <c r="P55" s="37"/>
      <c r="Q55" s="37"/>
      <c r="R55" s="37"/>
      <c r="S55" s="37"/>
      <c r="T55" s="37"/>
      <c r="U55" s="37"/>
      <c r="V55" s="37"/>
      <c r="W55" s="37"/>
      <c r="X55" s="37"/>
      <c r="Y55" s="37"/>
      <c r="Z55" s="37"/>
    </row>
    <row r="56" spans="1:26" ht="72" hidden="1" customHeight="1" outlineLevel="1" x14ac:dyDescent="0.25">
      <c r="A56" s="32">
        <f t="shared" ca="1" si="2"/>
        <v>34</v>
      </c>
      <c r="B56" s="38" t="s">
        <v>61</v>
      </c>
      <c r="C56" s="33" t="s">
        <v>305</v>
      </c>
      <c r="D56" s="194" t="s">
        <v>283</v>
      </c>
      <c r="E56" s="33"/>
      <c r="F56" s="33"/>
      <c r="G56" s="33"/>
      <c r="H56" s="33"/>
      <c r="I56" s="36"/>
      <c r="J56" s="37"/>
      <c r="K56" s="37"/>
      <c r="L56" s="37"/>
      <c r="M56" s="37"/>
      <c r="N56" s="37"/>
      <c r="O56" s="37"/>
      <c r="P56" s="37"/>
      <c r="Q56" s="37"/>
      <c r="R56" s="37"/>
      <c r="S56" s="37"/>
      <c r="T56" s="37"/>
      <c r="U56" s="37"/>
      <c r="V56" s="37"/>
      <c r="W56" s="37"/>
      <c r="X56" s="37"/>
      <c r="Y56" s="37"/>
      <c r="Z56" s="37"/>
    </row>
    <row r="57" spans="1:26" ht="57" hidden="1" customHeight="1" outlineLevel="1" x14ac:dyDescent="0.25">
      <c r="A57" s="32">
        <f t="shared" ca="1" si="2"/>
        <v>35</v>
      </c>
      <c r="B57" s="38" t="s">
        <v>62</v>
      </c>
      <c r="C57" s="33" t="s">
        <v>306</v>
      </c>
      <c r="D57" s="33" t="s">
        <v>307</v>
      </c>
      <c r="E57" s="33"/>
      <c r="F57" s="33"/>
      <c r="G57" s="33"/>
      <c r="H57" s="33"/>
      <c r="I57" s="36"/>
      <c r="J57" s="37"/>
      <c r="K57" s="37"/>
      <c r="L57" s="37"/>
      <c r="M57" s="37"/>
      <c r="N57" s="37"/>
      <c r="O57" s="37"/>
      <c r="P57" s="37"/>
      <c r="Q57" s="37"/>
      <c r="R57" s="37"/>
      <c r="S57" s="37"/>
      <c r="T57" s="37"/>
      <c r="U57" s="37"/>
      <c r="V57" s="37"/>
      <c r="W57" s="37"/>
      <c r="X57" s="37"/>
      <c r="Y57" s="37"/>
      <c r="Z57" s="37"/>
    </row>
    <row r="58" spans="1:26" ht="46.8" hidden="1" customHeight="1" outlineLevel="1" x14ac:dyDescent="0.25">
      <c r="A58" s="32">
        <f t="shared" ca="1" si="2"/>
        <v>36</v>
      </c>
      <c r="B58" s="38" t="s">
        <v>63</v>
      </c>
      <c r="C58" s="33" t="s">
        <v>315</v>
      </c>
      <c r="D58" s="33" t="s">
        <v>316</v>
      </c>
      <c r="E58" s="33"/>
      <c r="F58" s="33"/>
      <c r="G58" s="33"/>
      <c r="H58" s="33"/>
      <c r="I58" s="36"/>
      <c r="J58" s="37"/>
      <c r="K58" s="37"/>
      <c r="L58" s="37"/>
      <c r="M58" s="37"/>
      <c r="N58" s="37"/>
      <c r="O58" s="37"/>
      <c r="P58" s="37"/>
      <c r="Q58" s="37"/>
      <c r="R58" s="37"/>
      <c r="S58" s="37"/>
      <c r="T58" s="37"/>
      <c r="U58" s="37"/>
      <c r="V58" s="37"/>
      <c r="W58" s="37"/>
      <c r="X58" s="37"/>
      <c r="Y58" s="37"/>
      <c r="Z58" s="37"/>
    </row>
    <row r="59" spans="1:26" ht="47.4" hidden="1" customHeight="1" outlineLevel="1" x14ac:dyDescent="0.25">
      <c r="A59" s="32">
        <f t="shared" ca="1" si="2"/>
        <v>37</v>
      </c>
      <c r="B59" s="33" t="s">
        <v>190</v>
      </c>
      <c r="C59" s="33" t="s">
        <v>309</v>
      </c>
      <c r="D59" s="47" t="s">
        <v>308</v>
      </c>
      <c r="E59" s="38"/>
      <c r="F59" s="38"/>
      <c r="G59" s="38"/>
      <c r="H59" s="38"/>
      <c r="I59" s="38"/>
      <c r="J59" s="37"/>
      <c r="K59" s="37"/>
      <c r="L59" s="37"/>
      <c r="M59" s="37"/>
      <c r="N59" s="37"/>
      <c r="O59" s="37"/>
      <c r="P59" s="37"/>
      <c r="Q59" s="37"/>
      <c r="R59" s="37"/>
      <c r="S59" s="37"/>
      <c r="T59" s="37"/>
      <c r="U59" s="37"/>
      <c r="V59" s="37"/>
      <c r="W59" s="37"/>
      <c r="X59" s="37"/>
      <c r="Y59" s="37"/>
      <c r="Z59" s="37"/>
    </row>
    <row r="60" spans="1:26" ht="43.8" hidden="1" customHeight="1" outlineLevel="1" x14ac:dyDescent="0.25">
      <c r="A60" s="32">
        <f t="shared" ca="1" si="2"/>
        <v>38</v>
      </c>
      <c r="B60" s="38" t="s">
        <v>207</v>
      </c>
      <c r="C60" s="33" t="s">
        <v>314</v>
      </c>
      <c r="D60" s="38" t="s">
        <v>474</v>
      </c>
      <c r="E60" s="42"/>
      <c r="F60" s="42"/>
      <c r="G60" s="42"/>
      <c r="H60" s="42"/>
      <c r="I60" s="42"/>
      <c r="J60" s="37"/>
      <c r="K60" s="37"/>
      <c r="L60" s="37"/>
      <c r="M60" s="37"/>
      <c r="N60" s="37"/>
      <c r="O60" s="37"/>
      <c r="P60" s="37"/>
      <c r="Q60" s="37"/>
      <c r="R60" s="37"/>
      <c r="S60" s="37"/>
      <c r="T60" s="37"/>
      <c r="U60" s="37"/>
      <c r="V60" s="37"/>
      <c r="W60" s="37"/>
      <c r="X60" s="37"/>
      <c r="Y60" s="37"/>
      <c r="Z60" s="37"/>
    </row>
    <row r="61" spans="1:26" s="213" customFormat="1" ht="58.8" hidden="1" customHeight="1" outlineLevel="1" x14ac:dyDescent="0.25">
      <c r="A61" s="209">
        <f t="shared" ca="1" si="2"/>
        <v>39</v>
      </c>
      <c r="B61" s="210" t="s">
        <v>64</v>
      </c>
      <c r="C61" s="210" t="s">
        <v>471</v>
      </c>
      <c r="D61" s="210" t="s">
        <v>283</v>
      </c>
      <c r="E61" s="210"/>
      <c r="F61" s="210"/>
      <c r="G61" s="210"/>
      <c r="H61" s="210"/>
      <c r="I61" s="209"/>
      <c r="J61" s="212"/>
      <c r="K61" s="212"/>
      <c r="L61" s="212"/>
      <c r="M61" s="212"/>
      <c r="N61" s="212"/>
      <c r="O61" s="212"/>
      <c r="P61" s="212"/>
      <c r="Q61" s="212"/>
      <c r="R61" s="212"/>
      <c r="S61" s="212"/>
      <c r="T61" s="212"/>
      <c r="U61" s="212"/>
      <c r="V61" s="212"/>
      <c r="W61" s="212"/>
      <c r="X61" s="212"/>
      <c r="Y61" s="212"/>
      <c r="Z61" s="212"/>
    </row>
    <row r="62" spans="1:26" ht="55.8" hidden="1" customHeight="1" outlineLevel="1" x14ac:dyDescent="0.25">
      <c r="A62" s="32">
        <f t="shared" ca="1" si="2"/>
        <v>40</v>
      </c>
      <c r="B62" s="33" t="s">
        <v>65</v>
      </c>
      <c r="C62" s="33" t="s">
        <v>472</v>
      </c>
      <c r="D62" s="33" t="s">
        <v>283</v>
      </c>
      <c r="E62" s="33"/>
      <c r="F62" s="33"/>
      <c r="G62" s="33"/>
      <c r="H62" s="33"/>
      <c r="I62" s="32"/>
      <c r="J62" s="37"/>
      <c r="K62" s="37"/>
      <c r="L62" s="37"/>
      <c r="M62" s="37"/>
      <c r="N62" s="37"/>
      <c r="O62" s="37"/>
      <c r="P62" s="37"/>
      <c r="Q62" s="37"/>
      <c r="R62" s="37"/>
      <c r="S62" s="37"/>
      <c r="T62" s="37"/>
      <c r="U62" s="37"/>
      <c r="V62" s="37"/>
      <c r="W62" s="37"/>
      <c r="X62" s="37"/>
      <c r="Y62" s="37"/>
      <c r="Z62" s="37"/>
    </row>
    <row r="63" spans="1:26" ht="42.6" hidden="1" customHeight="1" outlineLevel="1" x14ac:dyDescent="0.25">
      <c r="A63" s="32">
        <f ca="1">IF(OFFSET(A63,-1,0) ="",OFFSET(A63,-2,0)+1,OFFSET(A63,-1,0)+1 )</f>
        <v>41</v>
      </c>
      <c r="B63" s="33" t="s">
        <v>67</v>
      </c>
      <c r="C63" s="33" t="s">
        <v>322</v>
      </c>
      <c r="D63" s="177" t="s">
        <v>283</v>
      </c>
      <c r="I63" s="32"/>
      <c r="J63" s="37"/>
      <c r="K63" s="37"/>
      <c r="L63" s="37"/>
      <c r="M63" s="37"/>
      <c r="N63" s="37"/>
      <c r="O63" s="37"/>
      <c r="P63" s="37"/>
      <c r="Q63" s="37"/>
      <c r="R63" s="37"/>
      <c r="S63" s="37"/>
      <c r="T63" s="37"/>
      <c r="U63" s="37"/>
      <c r="V63" s="37"/>
      <c r="W63" s="37"/>
      <c r="X63" s="37"/>
      <c r="Y63" s="37"/>
      <c r="Z63" s="37"/>
    </row>
    <row r="64" spans="1:26" ht="41.4" hidden="1" customHeight="1" outlineLevel="1" x14ac:dyDescent="0.25">
      <c r="A64" s="32">
        <f ca="1">IF(OFFSET(A64,-1,0) ="",OFFSET(A64,-2,0)+1,OFFSET(A64,-1,0)+1 )</f>
        <v>42</v>
      </c>
      <c r="B64" s="38" t="s">
        <v>66</v>
      </c>
      <c r="C64" s="33" t="s">
        <v>321</v>
      </c>
      <c r="D64" s="177" t="s">
        <v>477</v>
      </c>
      <c r="E64" s="33"/>
      <c r="F64" s="33"/>
      <c r="G64" s="33"/>
      <c r="H64" s="33"/>
      <c r="I64" s="32"/>
      <c r="J64" s="37"/>
      <c r="K64" s="37"/>
      <c r="L64" s="37"/>
      <c r="M64" s="37"/>
      <c r="N64" s="37"/>
      <c r="O64" s="37"/>
      <c r="P64" s="37"/>
      <c r="Q64" s="37"/>
      <c r="R64" s="37"/>
      <c r="S64" s="37"/>
      <c r="T64" s="37"/>
      <c r="U64" s="37"/>
      <c r="V64" s="37"/>
      <c r="W64" s="37"/>
      <c r="X64" s="37"/>
      <c r="Y64" s="37"/>
      <c r="Z64" s="37"/>
    </row>
    <row r="65" spans="1:26" ht="55.8" hidden="1" customHeight="1" outlineLevel="1" x14ac:dyDescent="0.25">
      <c r="A65" s="32">
        <f t="shared" ca="1" si="2"/>
        <v>43</v>
      </c>
      <c r="B65" s="33" t="s">
        <v>68</v>
      </c>
      <c r="C65" s="33" t="s">
        <v>323</v>
      </c>
      <c r="D65" s="177" t="s">
        <v>477</v>
      </c>
      <c r="E65" s="33"/>
      <c r="F65" s="33"/>
      <c r="G65" s="33"/>
      <c r="H65" s="33"/>
      <c r="I65" s="32"/>
      <c r="J65" s="37"/>
      <c r="K65" s="37"/>
      <c r="L65" s="37"/>
      <c r="M65" s="37"/>
      <c r="N65" s="37"/>
      <c r="O65" s="37"/>
      <c r="P65" s="37"/>
      <c r="Q65" s="37"/>
      <c r="R65" s="37"/>
      <c r="S65" s="37"/>
      <c r="T65" s="37"/>
      <c r="U65" s="37"/>
      <c r="V65" s="37"/>
      <c r="W65" s="37"/>
      <c r="X65" s="37"/>
      <c r="Y65" s="37"/>
      <c r="Z65" s="37"/>
    </row>
    <row r="66" spans="1:26" ht="30" hidden="1" customHeight="1" outlineLevel="1" x14ac:dyDescent="0.25">
      <c r="A66" s="32">
        <f t="shared" ca="1" si="2"/>
        <v>44</v>
      </c>
      <c r="B66" s="38" t="s">
        <v>211</v>
      </c>
      <c r="C66" s="33" t="s">
        <v>339</v>
      </c>
      <c r="D66" s="196" t="s">
        <v>317</v>
      </c>
      <c r="E66" s="44"/>
      <c r="F66" s="45"/>
      <c r="G66" s="45"/>
      <c r="H66" s="45"/>
      <c r="I66" s="44"/>
      <c r="J66" s="37"/>
      <c r="K66" s="37"/>
      <c r="L66" s="37"/>
      <c r="M66" s="37"/>
      <c r="N66" s="37"/>
      <c r="O66" s="37"/>
      <c r="P66" s="37"/>
      <c r="Q66" s="37"/>
      <c r="R66" s="37"/>
      <c r="S66" s="37"/>
      <c r="T66" s="37"/>
      <c r="U66" s="37"/>
      <c r="V66" s="37"/>
      <c r="W66" s="37"/>
      <c r="X66" s="37"/>
      <c r="Y66" s="37"/>
      <c r="Z66" s="37"/>
    </row>
    <row r="67" spans="1:26" ht="16.2" customHeight="1" collapsed="1" x14ac:dyDescent="0.25">
      <c r="A67" s="39"/>
      <c r="B67" s="260" t="s">
        <v>69</v>
      </c>
      <c r="C67" s="261"/>
      <c r="D67" s="261"/>
      <c r="E67" s="261"/>
      <c r="F67" s="261"/>
      <c r="G67" s="261"/>
      <c r="H67" s="261"/>
      <c r="I67" s="262"/>
      <c r="J67" s="37"/>
      <c r="K67" s="37"/>
      <c r="L67" s="37"/>
      <c r="M67" s="37"/>
      <c r="N67" s="37"/>
      <c r="O67" s="37"/>
      <c r="P67" s="37"/>
      <c r="Q67" s="37"/>
      <c r="R67" s="37"/>
      <c r="S67" s="37"/>
      <c r="T67" s="37"/>
      <c r="U67" s="37"/>
      <c r="V67" s="37"/>
      <c r="W67" s="37"/>
      <c r="X67" s="37"/>
      <c r="Y67" s="37"/>
      <c r="Z67" s="37"/>
    </row>
    <row r="68" spans="1:26" ht="30" hidden="1" customHeight="1" outlineLevel="1" x14ac:dyDescent="0.25">
      <c r="A68" s="32">
        <f t="shared" ca="1" si="2"/>
        <v>45</v>
      </c>
      <c r="B68" s="33" t="s">
        <v>193</v>
      </c>
      <c r="C68" s="33" t="s">
        <v>341</v>
      </c>
      <c r="D68" s="47" t="s">
        <v>342</v>
      </c>
      <c r="E68" s="42"/>
      <c r="F68" s="42"/>
      <c r="G68" s="42"/>
      <c r="H68" s="42"/>
      <c r="I68" s="42"/>
      <c r="J68" s="37"/>
      <c r="K68" s="37"/>
      <c r="L68" s="37"/>
      <c r="M68" s="37"/>
      <c r="N68" s="37"/>
      <c r="O68" s="37"/>
      <c r="P68" s="37"/>
      <c r="Q68" s="37"/>
      <c r="R68" s="37"/>
      <c r="S68" s="37"/>
      <c r="T68" s="37"/>
      <c r="U68" s="37"/>
      <c r="V68" s="37"/>
      <c r="W68" s="37"/>
      <c r="X68" s="37"/>
      <c r="Y68" s="37"/>
      <c r="Z68" s="37"/>
    </row>
    <row r="69" spans="1:26" ht="30" hidden="1" customHeight="1" outlineLevel="1" x14ac:dyDescent="0.25">
      <c r="A69" s="32">
        <f t="shared" ca="1" si="2"/>
        <v>46</v>
      </c>
      <c r="B69" s="33" t="s">
        <v>194</v>
      </c>
      <c r="C69" s="33" t="s">
        <v>340</v>
      </c>
      <c r="D69" s="47" t="s">
        <v>343</v>
      </c>
      <c r="E69" s="42"/>
      <c r="F69" s="42"/>
      <c r="G69" s="42"/>
      <c r="H69" s="42"/>
      <c r="I69" s="42"/>
      <c r="J69" s="37"/>
      <c r="K69" s="37"/>
      <c r="L69" s="37"/>
      <c r="M69" s="37"/>
      <c r="N69" s="37"/>
      <c r="O69" s="37"/>
      <c r="P69" s="37"/>
      <c r="Q69" s="37"/>
      <c r="R69" s="37"/>
      <c r="S69" s="37"/>
      <c r="T69" s="37"/>
      <c r="U69" s="37"/>
      <c r="V69" s="37"/>
      <c r="W69" s="37"/>
      <c r="X69" s="37"/>
      <c r="Y69" s="37"/>
      <c r="Z69" s="37"/>
    </row>
    <row r="70" spans="1:26" ht="30" hidden="1" customHeight="1" outlineLevel="1" x14ac:dyDescent="0.25">
      <c r="A70" s="32">
        <f t="shared" ca="1" si="2"/>
        <v>47</v>
      </c>
      <c r="B70" s="33" t="s">
        <v>195</v>
      </c>
      <c r="C70" s="33" t="s">
        <v>344</v>
      </c>
      <c r="D70" s="47" t="s">
        <v>345</v>
      </c>
      <c r="E70" s="42"/>
      <c r="F70" s="42"/>
      <c r="G70" s="42"/>
      <c r="H70" s="42"/>
      <c r="I70" s="42"/>
      <c r="J70" s="37"/>
      <c r="K70" s="37"/>
      <c r="L70" s="37"/>
      <c r="M70" s="37"/>
      <c r="N70" s="37"/>
      <c r="O70" s="37"/>
      <c r="P70" s="37"/>
      <c r="Q70" s="37"/>
      <c r="R70" s="37"/>
      <c r="S70" s="37"/>
      <c r="T70" s="37"/>
      <c r="U70" s="37"/>
      <c r="V70" s="37"/>
      <c r="W70" s="37"/>
      <c r="X70" s="37"/>
      <c r="Y70" s="37"/>
      <c r="Z70" s="37"/>
    </row>
    <row r="71" spans="1:26" ht="29.4" hidden="1" customHeight="1" outlineLevel="1" x14ac:dyDescent="0.25">
      <c r="A71" s="32">
        <f ca="1">IF(OFFSET(A71,-1,0) ="",OFFSET(A71,-2,0)+1,OFFSET(A71,-1,0)+1 )</f>
        <v>48</v>
      </c>
      <c r="B71" s="47" t="s">
        <v>196</v>
      </c>
      <c r="C71" s="33" t="s">
        <v>398</v>
      </c>
      <c r="D71" s="181" t="s">
        <v>283</v>
      </c>
      <c r="E71" s="36"/>
      <c r="F71" s="41"/>
      <c r="G71" s="41"/>
      <c r="H71" s="41"/>
      <c r="I71" s="36"/>
      <c r="J71" s="37"/>
      <c r="K71" s="37"/>
      <c r="L71" s="37"/>
      <c r="M71" s="37"/>
      <c r="N71" s="37"/>
      <c r="O71" s="37"/>
      <c r="P71" s="37"/>
      <c r="Q71" s="37"/>
      <c r="R71" s="37"/>
      <c r="S71" s="37"/>
      <c r="T71" s="37"/>
      <c r="U71" s="37"/>
      <c r="V71" s="37"/>
      <c r="W71" s="37"/>
      <c r="X71" s="37"/>
      <c r="Y71" s="37"/>
      <c r="Z71" s="37"/>
    </row>
    <row r="72" spans="1:26" ht="58.2" hidden="1" customHeight="1" outlineLevel="1" x14ac:dyDescent="0.25">
      <c r="A72" s="32">
        <f t="shared" ref="A72:A80" ca="1" si="3">IF(OFFSET(A72,-1,0) ="",OFFSET(A72,-2,0)+1,OFFSET(A72,-1,0)+1 )</f>
        <v>49</v>
      </c>
      <c r="B72" s="47" t="s">
        <v>201</v>
      </c>
      <c r="C72" s="38" t="s">
        <v>386</v>
      </c>
      <c r="D72" s="38" t="s">
        <v>358</v>
      </c>
      <c r="E72" s="36"/>
      <c r="F72" s="41"/>
      <c r="G72" s="41"/>
      <c r="H72" s="41"/>
      <c r="I72" s="36"/>
      <c r="J72" s="37"/>
      <c r="K72" s="37"/>
      <c r="L72" s="37"/>
      <c r="M72" s="37"/>
      <c r="N72" s="37"/>
      <c r="O72" s="37"/>
      <c r="P72" s="37"/>
      <c r="Q72" s="37"/>
      <c r="R72" s="37"/>
      <c r="S72" s="37"/>
      <c r="T72" s="37"/>
      <c r="U72" s="37"/>
      <c r="V72" s="37"/>
      <c r="W72" s="37"/>
      <c r="X72" s="37"/>
      <c r="Y72" s="37"/>
      <c r="Z72" s="37"/>
    </row>
    <row r="73" spans="1:26" ht="61.8" hidden="1" customHeight="1" outlineLevel="1" x14ac:dyDescent="0.25">
      <c r="A73" s="32">
        <f t="shared" ca="1" si="3"/>
        <v>50</v>
      </c>
      <c r="B73" s="47" t="s">
        <v>200</v>
      </c>
      <c r="C73" s="38" t="s">
        <v>377</v>
      </c>
      <c r="D73" s="38" t="s">
        <v>359</v>
      </c>
      <c r="E73" s="36"/>
      <c r="F73" s="41"/>
      <c r="G73" s="41"/>
      <c r="H73" s="41"/>
      <c r="I73" s="36"/>
      <c r="J73" s="37"/>
      <c r="K73" s="37"/>
      <c r="L73" s="37"/>
      <c r="M73" s="37"/>
      <c r="N73" s="37"/>
      <c r="O73" s="37"/>
      <c r="P73" s="37"/>
      <c r="Q73" s="37"/>
      <c r="R73" s="37"/>
      <c r="S73" s="37"/>
      <c r="T73" s="37"/>
      <c r="U73" s="37"/>
      <c r="V73" s="37"/>
      <c r="W73" s="37"/>
      <c r="X73" s="37"/>
      <c r="Y73" s="37"/>
      <c r="Z73" s="37"/>
    </row>
    <row r="74" spans="1:26" ht="63" hidden="1" customHeight="1" outlineLevel="1" x14ac:dyDescent="0.25">
      <c r="A74" s="32">
        <f t="shared" ca="1" si="3"/>
        <v>51</v>
      </c>
      <c r="B74" s="47" t="s">
        <v>198</v>
      </c>
      <c r="C74" s="38" t="s">
        <v>376</v>
      </c>
      <c r="D74" s="38" t="s">
        <v>360</v>
      </c>
      <c r="E74" s="36"/>
      <c r="F74" s="41"/>
      <c r="G74" s="41"/>
      <c r="H74" s="41"/>
      <c r="I74" s="36"/>
      <c r="J74" s="37"/>
      <c r="K74" s="37"/>
      <c r="L74" s="37"/>
      <c r="M74" s="37"/>
      <c r="N74" s="37"/>
      <c r="O74" s="37"/>
      <c r="P74" s="37"/>
      <c r="Q74" s="37"/>
      <c r="R74" s="37"/>
      <c r="S74" s="37"/>
      <c r="T74" s="37"/>
      <c r="U74" s="37"/>
      <c r="V74" s="37"/>
      <c r="W74" s="37"/>
      <c r="X74" s="37"/>
      <c r="Y74" s="37"/>
      <c r="Z74" s="37"/>
    </row>
    <row r="75" spans="1:26" ht="43.2" hidden="1" customHeight="1" outlineLevel="1" x14ac:dyDescent="0.25">
      <c r="A75" s="32">
        <f t="shared" ca="1" si="3"/>
        <v>52</v>
      </c>
      <c r="B75" s="33" t="s">
        <v>199</v>
      </c>
      <c r="C75" s="38" t="s">
        <v>378</v>
      </c>
      <c r="D75" s="48" t="s">
        <v>371</v>
      </c>
      <c r="E75" s="48"/>
      <c r="F75" s="48"/>
      <c r="G75" s="48"/>
      <c r="H75" s="48"/>
      <c r="I75" s="48"/>
      <c r="J75" s="37"/>
      <c r="K75" s="37"/>
      <c r="L75" s="37"/>
      <c r="M75" s="37"/>
      <c r="N75" s="37"/>
      <c r="O75" s="37"/>
      <c r="P75" s="37"/>
      <c r="Q75" s="37"/>
      <c r="R75" s="37"/>
      <c r="S75" s="37"/>
      <c r="T75" s="37"/>
      <c r="U75" s="37"/>
      <c r="V75" s="37"/>
      <c r="W75" s="37"/>
      <c r="X75" s="37"/>
      <c r="Y75" s="37"/>
      <c r="Z75" s="37"/>
    </row>
    <row r="76" spans="1:26" ht="46.8" hidden="1" customHeight="1" outlineLevel="1" x14ac:dyDescent="0.25">
      <c r="A76" s="32">
        <f t="shared" ca="1" si="3"/>
        <v>53</v>
      </c>
      <c r="B76" s="33" t="s">
        <v>197</v>
      </c>
      <c r="C76" s="38" t="s">
        <v>383</v>
      </c>
      <c r="D76" s="33" t="s">
        <v>372</v>
      </c>
      <c r="E76" s="48"/>
      <c r="F76" s="48"/>
      <c r="G76" s="48"/>
      <c r="H76" s="48"/>
      <c r="I76" s="48"/>
      <c r="J76" s="37"/>
      <c r="K76" s="37"/>
      <c r="L76" s="37"/>
      <c r="M76" s="37"/>
      <c r="N76" s="37"/>
      <c r="O76" s="37"/>
      <c r="P76" s="37"/>
      <c r="Q76" s="37"/>
      <c r="R76" s="37"/>
      <c r="S76" s="37"/>
      <c r="T76" s="37"/>
      <c r="U76" s="37"/>
      <c r="V76" s="37"/>
      <c r="W76" s="37"/>
      <c r="X76" s="37"/>
      <c r="Y76" s="37"/>
      <c r="Z76" s="37"/>
    </row>
    <row r="77" spans="1:26" ht="46.8" hidden="1" customHeight="1" outlineLevel="1" x14ac:dyDescent="0.25">
      <c r="A77" s="32">
        <f t="shared" ca="1" si="3"/>
        <v>54</v>
      </c>
      <c r="B77" s="33" t="s">
        <v>379</v>
      </c>
      <c r="C77" s="38" t="s">
        <v>385</v>
      </c>
      <c r="D77" s="33" t="s">
        <v>381</v>
      </c>
      <c r="E77" s="48"/>
      <c r="F77" s="48"/>
      <c r="G77" s="48"/>
      <c r="H77" s="48"/>
      <c r="I77" s="48"/>
      <c r="J77" s="37"/>
      <c r="K77" s="37"/>
      <c r="L77" s="37"/>
      <c r="M77" s="37"/>
      <c r="N77" s="37"/>
      <c r="O77" s="37"/>
      <c r="P77" s="37"/>
      <c r="Q77" s="37"/>
      <c r="R77" s="37"/>
      <c r="S77" s="37"/>
      <c r="T77" s="37"/>
      <c r="U77" s="37"/>
      <c r="V77" s="37"/>
      <c r="W77" s="37"/>
      <c r="X77" s="37"/>
      <c r="Y77" s="37"/>
      <c r="Z77" s="37"/>
    </row>
    <row r="78" spans="1:26" ht="46.8" hidden="1" customHeight="1" outlineLevel="1" x14ac:dyDescent="0.25">
      <c r="A78" s="32">
        <f t="shared" ca="1" si="3"/>
        <v>55</v>
      </c>
      <c r="B78" s="33" t="s">
        <v>380</v>
      </c>
      <c r="C78" s="38" t="s">
        <v>384</v>
      </c>
      <c r="D78" s="33" t="s">
        <v>382</v>
      </c>
      <c r="E78" s="48"/>
      <c r="F78" s="48"/>
      <c r="G78" s="48"/>
      <c r="H78" s="48"/>
      <c r="I78" s="48"/>
      <c r="J78" s="37"/>
      <c r="K78" s="37"/>
      <c r="L78" s="37"/>
      <c r="M78" s="37"/>
      <c r="N78" s="37"/>
      <c r="O78" s="37"/>
      <c r="P78" s="37"/>
      <c r="Q78" s="37"/>
      <c r="R78" s="37"/>
      <c r="S78" s="37"/>
      <c r="T78" s="37"/>
      <c r="U78" s="37"/>
      <c r="V78" s="37"/>
      <c r="W78" s="37"/>
      <c r="X78" s="37"/>
      <c r="Y78" s="37"/>
      <c r="Z78" s="37"/>
    </row>
    <row r="79" spans="1:26" ht="46.8" hidden="1" customHeight="1" outlineLevel="1" x14ac:dyDescent="0.25">
      <c r="A79" s="32">
        <f t="shared" ca="1" si="3"/>
        <v>56</v>
      </c>
      <c r="B79" s="33" t="s">
        <v>205</v>
      </c>
      <c r="C79" s="38" t="s">
        <v>387</v>
      </c>
      <c r="D79" s="33" t="s">
        <v>375</v>
      </c>
      <c r="E79" s="48"/>
      <c r="F79" s="48"/>
      <c r="G79" s="48"/>
      <c r="H79" s="48"/>
      <c r="I79" s="48"/>
      <c r="J79" s="37"/>
      <c r="K79" s="37"/>
      <c r="L79" s="37"/>
      <c r="M79" s="37"/>
      <c r="N79" s="37"/>
      <c r="O79" s="37"/>
      <c r="P79" s="37"/>
      <c r="Q79" s="37"/>
      <c r="R79" s="37"/>
      <c r="S79" s="37"/>
      <c r="T79" s="37"/>
      <c r="U79" s="37"/>
      <c r="V79" s="37"/>
      <c r="W79" s="37"/>
      <c r="X79" s="37"/>
      <c r="Y79" s="37"/>
      <c r="Z79" s="37"/>
    </row>
    <row r="80" spans="1:26" s="213" customFormat="1" ht="42" hidden="1" customHeight="1" outlineLevel="1" x14ac:dyDescent="0.25">
      <c r="A80" s="209">
        <f t="shared" ca="1" si="3"/>
        <v>57</v>
      </c>
      <c r="B80" s="210" t="s">
        <v>277</v>
      </c>
      <c r="C80" s="210" t="s">
        <v>480</v>
      </c>
      <c r="D80" s="214" t="s">
        <v>374</v>
      </c>
      <c r="E80" s="214" t="s">
        <v>476</v>
      </c>
      <c r="F80" s="214"/>
      <c r="G80" s="214"/>
      <c r="H80" s="214"/>
      <c r="I80" s="214"/>
      <c r="J80" s="212"/>
      <c r="K80" s="212"/>
      <c r="L80" s="212"/>
      <c r="M80" s="212"/>
      <c r="N80" s="212"/>
      <c r="O80" s="212"/>
      <c r="P80" s="212"/>
      <c r="Q80" s="212"/>
      <c r="R80" s="212"/>
      <c r="S80" s="212"/>
      <c r="T80" s="212"/>
      <c r="U80" s="212"/>
      <c r="V80" s="212"/>
      <c r="W80" s="212"/>
      <c r="X80" s="212"/>
      <c r="Y80" s="212"/>
      <c r="Z80" s="212"/>
    </row>
    <row r="81" spans="1:26" ht="44.4" hidden="1" customHeight="1" outlineLevel="1" x14ac:dyDescent="0.25">
      <c r="A81" s="32">
        <f ca="1">IF(OFFSET(A81,-1,0) ="",OFFSET(A81,-2,0)+1,OFFSET(A81,-1,0)+1 )</f>
        <v>58</v>
      </c>
      <c r="B81" s="38" t="s">
        <v>214</v>
      </c>
      <c r="C81" s="38" t="s">
        <v>388</v>
      </c>
      <c r="D81" s="48" t="s">
        <v>374</v>
      </c>
      <c r="E81" s="48"/>
      <c r="F81" s="48"/>
      <c r="G81" s="48"/>
      <c r="H81" s="48"/>
      <c r="I81" s="48"/>
      <c r="J81" s="37"/>
      <c r="K81" s="37"/>
      <c r="L81" s="37"/>
      <c r="M81" s="37"/>
      <c r="N81" s="37"/>
      <c r="O81" s="37"/>
      <c r="P81" s="37"/>
      <c r="Q81" s="37"/>
      <c r="R81" s="37"/>
      <c r="S81" s="37"/>
      <c r="T81" s="37"/>
      <c r="U81" s="37"/>
      <c r="V81" s="37"/>
      <c r="W81" s="37"/>
      <c r="X81" s="37"/>
      <c r="Y81" s="37"/>
      <c r="Z81" s="37"/>
    </row>
    <row r="82" spans="1:26" ht="46.8" hidden="1" customHeight="1" outlineLevel="1" x14ac:dyDescent="0.25">
      <c r="A82" s="32">
        <f t="shared" ref="A82:A85" ca="1" si="4">IF(OFFSET(A82,-1,0) ="",OFFSET(A82,-2,0)+1,OFFSET(A82,-1,0)+1 )</f>
        <v>59</v>
      </c>
      <c r="B82" s="38" t="s">
        <v>202</v>
      </c>
      <c r="C82" s="38" t="s">
        <v>389</v>
      </c>
      <c r="D82" s="48" t="s">
        <v>391</v>
      </c>
      <c r="E82" s="48"/>
      <c r="F82" s="48"/>
      <c r="G82" s="48"/>
      <c r="H82" s="48"/>
      <c r="I82" s="48"/>
      <c r="J82" s="37"/>
      <c r="K82" s="37"/>
      <c r="L82" s="37"/>
      <c r="M82" s="37"/>
      <c r="N82" s="37"/>
      <c r="O82" s="37"/>
      <c r="P82" s="37"/>
      <c r="Q82" s="37"/>
      <c r="R82" s="37"/>
      <c r="S82" s="37"/>
      <c r="T82" s="37"/>
      <c r="U82" s="37"/>
      <c r="V82" s="37"/>
      <c r="W82" s="37"/>
      <c r="X82" s="37"/>
      <c r="Y82" s="37"/>
      <c r="Z82" s="37"/>
    </row>
    <row r="83" spans="1:26" ht="41.4" hidden="1" customHeight="1" outlineLevel="1" x14ac:dyDescent="0.25">
      <c r="A83" s="32">
        <f t="shared" ca="1" si="4"/>
        <v>60</v>
      </c>
      <c r="B83" s="38" t="s">
        <v>394</v>
      </c>
      <c r="C83" s="38" t="s">
        <v>393</v>
      </c>
      <c r="D83" s="48" t="s">
        <v>390</v>
      </c>
      <c r="E83" s="48"/>
      <c r="F83" s="48"/>
      <c r="G83" s="48"/>
      <c r="H83" s="48"/>
      <c r="I83" s="48"/>
      <c r="J83" s="37"/>
      <c r="K83" s="37"/>
      <c r="L83" s="37"/>
      <c r="M83" s="37"/>
      <c r="N83" s="37"/>
      <c r="O83" s="37"/>
      <c r="P83" s="37"/>
      <c r="Q83" s="37"/>
      <c r="R83" s="37"/>
      <c r="S83" s="37"/>
      <c r="T83" s="37"/>
      <c r="U83" s="37"/>
      <c r="V83" s="37"/>
      <c r="W83" s="37"/>
      <c r="X83" s="37"/>
      <c r="Y83" s="37"/>
      <c r="Z83" s="37"/>
    </row>
    <row r="84" spans="1:26" ht="43.2" hidden="1" customHeight="1" outlineLevel="1" x14ac:dyDescent="0.25">
      <c r="A84" s="32">
        <v>62</v>
      </c>
      <c r="B84" s="38" t="s">
        <v>203</v>
      </c>
      <c r="C84" s="38" t="s">
        <v>395</v>
      </c>
      <c r="D84" s="48" t="s">
        <v>392</v>
      </c>
      <c r="E84" s="48"/>
      <c r="F84" s="48"/>
      <c r="G84" s="48"/>
      <c r="H84" s="48"/>
      <c r="I84" s="48"/>
      <c r="J84" s="37"/>
      <c r="K84" s="37"/>
      <c r="L84" s="37"/>
      <c r="M84" s="37"/>
      <c r="N84" s="37"/>
      <c r="O84" s="37"/>
      <c r="P84" s="37"/>
      <c r="Q84" s="37"/>
      <c r="R84" s="37"/>
      <c r="S84" s="37"/>
      <c r="T84" s="37"/>
      <c r="U84" s="37"/>
      <c r="V84" s="37"/>
      <c r="W84" s="37"/>
      <c r="X84" s="37"/>
      <c r="Y84" s="37"/>
      <c r="Z84" s="37"/>
    </row>
    <row r="85" spans="1:26" ht="52.8" hidden="1" customHeight="1" outlineLevel="1" x14ac:dyDescent="0.25">
      <c r="A85" s="32">
        <f t="shared" ca="1" si="4"/>
        <v>63</v>
      </c>
      <c r="B85" s="48" t="s">
        <v>228</v>
      </c>
      <c r="C85" s="38" t="s">
        <v>396</v>
      </c>
      <c r="D85" s="48" t="s">
        <v>373</v>
      </c>
      <c r="E85" s="36"/>
      <c r="F85" s="41"/>
      <c r="G85" s="41"/>
      <c r="H85" s="41"/>
      <c r="I85" s="36"/>
      <c r="J85" s="37"/>
      <c r="K85" s="37"/>
      <c r="L85" s="37"/>
      <c r="M85" s="37"/>
      <c r="N85" s="37"/>
      <c r="O85" s="37"/>
      <c r="P85" s="37"/>
      <c r="Q85" s="37"/>
      <c r="R85" s="37"/>
      <c r="S85" s="37"/>
      <c r="T85" s="37"/>
      <c r="U85" s="37"/>
      <c r="V85" s="37"/>
      <c r="W85" s="37"/>
      <c r="X85" s="37"/>
      <c r="Y85" s="37"/>
      <c r="Z85" s="37"/>
    </row>
    <row r="86" spans="1:26" ht="17.399999999999999" customHeight="1" collapsed="1" x14ac:dyDescent="0.25">
      <c r="A86" s="39"/>
      <c r="B86" s="260" t="s">
        <v>70</v>
      </c>
      <c r="C86" s="261"/>
      <c r="D86" s="261"/>
      <c r="E86" s="261"/>
      <c r="F86" s="261"/>
      <c r="G86" s="261"/>
      <c r="H86" s="261"/>
      <c r="I86" s="262"/>
      <c r="J86" s="49"/>
      <c r="K86" s="49"/>
      <c r="L86" s="49"/>
      <c r="M86" s="49"/>
      <c r="N86" s="49"/>
      <c r="O86" s="49"/>
      <c r="P86" s="49"/>
      <c r="Q86" s="49"/>
      <c r="R86" s="49"/>
      <c r="S86" s="49"/>
      <c r="T86" s="49"/>
      <c r="U86" s="49"/>
      <c r="V86" s="49"/>
      <c r="W86" s="49"/>
      <c r="X86" s="49"/>
      <c r="Y86" s="49"/>
      <c r="Z86" s="49"/>
    </row>
    <row r="87" spans="1:26" ht="46.8" hidden="1" customHeight="1" outlineLevel="1" x14ac:dyDescent="0.25">
      <c r="A87" s="159">
        <f ca="1">IF(OFFSET(A87,-1,0) ="",OFFSET(A87,-2,0)+1,OFFSET(A87,-1,0)+1 )</f>
        <v>64</v>
      </c>
      <c r="B87" s="47" t="s">
        <v>215</v>
      </c>
      <c r="C87" s="38" t="s">
        <v>355</v>
      </c>
      <c r="D87" s="38" t="s">
        <v>357</v>
      </c>
      <c r="E87" s="38"/>
      <c r="F87" s="38"/>
      <c r="G87" s="38"/>
      <c r="H87" s="38"/>
      <c r="I87" s="50"/>
      <c r="J87" s="49"/>
      <c r="K87" s="49"/>
      <c r="L87" s="49"/>
      <c r="M87" s="49"/>
      <c r="N87" s="49"/>
      <c r="O87" s="49"/>
      <c r="P87" s="49"/>
      <c r="Q87" s="49"/>
      <c r="R87" s="49"/>
      <c r="S87" s="49"/>
      <c r="T87" s="49"/>
      <c r="U87" s="49"/>
      <c r="V87" s="49"/>
      <c r="W87" s="49"/>
      <c r="X87" s="49"/>
      <c r="Y87" s="49"/>
      <c r="Z87" s="49"/>
    </row>
    <row r="88" spans="1:26" ht="44.4" hidden="1" customHeight="1" outlineLevel="1" x14ac:dyDescent="0.25">
      <c r="A88" s="159">
        <f t="shared" ref="A88:A91" ca="1" si="5">IF(OFFSET(A88,-1,0) ="",OFFSET(A88,-2,0)+1,OFFSET(A88,-1,0)+1 )</f>
        <v>65</v>
      </c>
      <c r="B88" s="173" t="s">
        <v>275</v>
      </c>
      <c r="C88" s="38" t="s">
        <v>397</v>
      </c>
      <c r="D88" s="38" t="s">
        <v>274</v>
      </c>
      <c r="E88" s="38"/>
      <c r="F88" s="38"/>
      <c r="G88" s="38"/>
      <c r="H88" s="38"/>
      <c r="I88" s="50"/>
      <c r="J88" s="49"/>
      <c r="K88" s="49"/>
      <c r="L88" s="49"/>
      <c r="M88" s="49"/>
      <c r="N88" s="49"/>
      <c r="O88" s="49"/>
      <c r="P88" s="49"/>
      <c r="Q88" s="49"/>
      <c r="R88" s="49"/>
      <c r="S88" s="49"/>
      <c r="T88" s="49"/>
      <c r="U88" s="49"/>
      <c r="V88" s="49"/>
      <c r="W88" s="49"/>
      <c r="X88" s="49"/>
      <c r="Y88" s="49"/>
      <c r="Z88" s="49"/>
    </row>
    <row r="89" spans="1:26" ht="30" hidden="1" customHeight="1" outlineLevel="1" x14ac:dyDescent="0.25">
      <c r="A89" s="159">
        <f t="shared" ca="1" si="5"/>
        <v>66</v>
      </c>
      <c r="B89" s="33" t="s">
        <v>213</v>
      </c>
      <c r="C89" s="33" t="s">
        <v>341</v>
      </c>
      <c r="D89" s="47" t="s">
        <v>342</v>
      </c>
      <c r="E89" s="42"/>
      <c r="F89" s="42"/>
      <c r="G89" s="42"/>
      <c r="H89" s="42"/>
      <c r="I89" s="42"/>
      <c r="J89" s="49"/>
      <c r="K89" s="49"/>
      <c r="L89" s="49"/>
      <c r="M89" s="49"/>
      <c r="N89" s="49"/>
      <c r="O89" s="49"/>
      <c r="P89" s="49"/>
      <c r="Q89" s="49"/>
      <c r="R89" s="49"/>
      <c r="S89" s="49"/>
      <c r="T89" s="49"/>
      <c r="U89" s="49"/>
      <c r="V89" s="49"/>
      <c r="W89" s="49"/>
      <c r="X89" s="49"/>
      <c r="Y89" s="49"/>
      <c r="Z89" s="49"/>
    </row>
    <row r="90" spans="1:26" s="166" customFormat="1" ht="49.2" hidden="1" customHeight="1" outlineLevel="1" x14ac:dyDescent="0.25">
      <c r="A90" s="159">
        <f t="shared" ca="1" si="5"/>
        <v>67</v>
      </c>
      <c r="B90" s="38" t="s">
        <v>356</v>
      </c>
      <c r="C90" s="38" t="s">
        <v>401</v>
      </c>
      <c r="D90" s="38" t="s">
        <v>400</v>
      </c>
      <c r="E90" s="42"/>
      <c r="F90" s="42"/>
      <c r="G90" s="42"/>
      <c r="H90" s="42"/>
      <c r="I90" s="42"/>
      <c r="J90" s="49"/>
      <c r="K90" s="49"/>
      <c r="L90" s="49"/>
      <c r="M90" s="49"/>
      <c r="N90" s="49"/>
      <c r="O90" s="49"/>
      <c r="P90" s="49"/>
      <c r="Q90" s="49"/>
      <c r="R90" s="49"/>
      <c r="S90" s="49"/>
      <c r="T90" s="49"/>
      <c r="U90" s="49"/>
      <c r="V90" s="49"/>
      <c r="W90" s="49"/>
      <c r="X90" s="49"/>
      <c r="Y90" s="49"/>
      <c r="Z90" s="49"/>
    </row>
    <row r="91" spans="1:26" ht="33" hidden="1" customHeight="1" outlineLevel="1" x14ac:dyDescent="0.25">
      <c r="A91" s="159">
        <f t="shared" ca="1" si="5"/>
        <v>68</v>
      </c>
      <c r="B91" s="47" t="s">
        <v>212</v>
      </c>
      <c r="C91" s="33" t="s">
        <v>399</v>
      </c>
      <c r="D91" s="181" t="s">
        <v>283</v>
      </c>
      <c r="E91" s="38"/>
      <c r="F91" s="38"/>
      <c r="G91" s="38"/>
      <c r="H91" s="38"/>
      <c r="I91" s="46"/>
      <c r="J91" s="49"/>
      <c r="K91" s="49"/>
      <c r="L91" s="49"/>
      <c r="M91" s="49"/>
      <c r="N91" s="49"/>
      <c r="O91" s="49"/>
      <c r="P91" s="49"/>
      <c r="Q91" s="49"/>
      <c r="R91" s="49"/>
      <c r="S91" s="49"/>
      <c r="T91" s="49"/>
      <c r="U91" s="49"/>
      <c r="V91" s="49"/>
      <c r="W91" s="49"/>
      <c r="X91" s="49"/>
      <c r="Y91" s="49"/>
      <c r="Z91" s="49"/>
    </row>
    <row r="92" spans="1:26" ht="13.8" customHeight="1" collapsed="1" x14ac:dyDescent="0.25">
      <c r="A92" s="39"/>
      <c r="B92" s="260" t="s">
        <v>71</v>
      </c>
      <c r="C92" s="261"/>
      <c r="D92" s="261"/>
      <c r="E92" s="261"/>
      <c r="F92" s="261"/>
      <c r="G92" s="261"/>
      <c r="H92" s="261"/>
      <c r="I92" s="262"/>
      <c r="J92" s="49"/>
      <c r="K92" s="49"/>
      <c r="L92" s="49"/>
      <c r="M92" s="49"/>
      <c r="N92" s="49"/>
      <c r="O92" s="49"/>
      <c r="P92" s="49"/>
      <c r="Q92" s="49"/>
      <c r="R92" s="49"/>
    </row>
    <row r="93" spans="1:26" ht="63.6" hidden="1" customHeight="1" outlineLevel="1" x14ac:dyDescent="0.25">
      <c r="A93" s="32">
        <f ca="1">IF(OFFSET(A93,-1,0) ="",OFFSET(A93,-2,0)+1,OFFSET(A93,-1,0)+1 )</f>
        <v>69</v>
      </c>
      <c r="B93" s="38" t="s">
        <v>72</v>
      </c>
      <c r="C93" s="33" t="s">
        <v>325</v>
      </c>
      <c r="D93" s="38" t="s">
        <v>283</v>
      </c>
      <c r="E93" s="38"/>
      <c r="F93" s="38"/>
      <c r="G93" s="38"/>
      <c r="H93" s="38"/>
      <c r="I93" s="51"/>
      <c r="J93" s="49"/>
      <c r="K93" s="49"/>
      <c r="L93" s="49"/>
      <c r="M93" s="49"/>
      <c r="N93" s="49"/>
      <c r="O93" s="49"/>
      <c r="P93" s="49"/>
      <c r="Q93" s="49"/>
      <c r="R93" s="49"/>
      <c r="S93" s="49"/>
      <c r="T93" s="49"/>
      <c r="U93" s="49"/>
      <c r="V93" s="49"/>
      <c r="W93" s="49"/>
      <c r="X93" s="49"/>
      <c r="Y93" s="49"/>
      <c r="Z93" s="49"/>
    </row>
    <row r="94" spans="1:26" ht="57.6" hidden="1" customHeight="1" outlineLevel="1" x14ac:dyDescent="0.25">
      <c r="A94" s="32">
        <f t="shared" ref="A94:A107" ca="1" si="6">IF(OFFSET(A94,-1,0) ="",OFFSET(A94,-2,0)+1,OFFSET(A94,-1,0)+1 )</f>
        <v>70</v>
      </c>
      <c r="B94" s="38" t="s">
        <v>57</v>
      </c>
      <c r="C94" s="33" t="s">
        <v>324</v>
      </c>
      <c r="D94" s="38" t="s">
        <v>491</v>
      </c>
      <c r="E94" s="38"/>
      <c r="F94" s="38"/>
      <c r="G94" s="38"/>
      <c r="H94" s="38"/>
      <c r="I94" s="50"/>
      <c r="J94" s="49"/>
      <c r="K94" s="49"/>
      <c r="L94" s="49"/>
      <c r="M94" s="49"/>
      <c r="N94" s="49"/>
      <c r="O94" s="49"/>
      <c r="P94" s="49"/>
      <c r="Q94" s="49"/>
      <c r="R94" s="49"/>
      <c r="S94" s="49"/>
      <c r="T94" s="49"/>
      <c r="U94" s="49"/>
      <c r="V94" s="49"/>
      <c r="W94" s="49"/>
      <c r="X94" s="49"/>
      <c r="Y94" s="49"/>
      <c r="Z94" s="49"/>
    </row>
    <row r="95" spans="1:26" ht="47.4" hidden="1" customHeight="1" outlineLevel="1" x14ac:dyDescent="0.25">
      <c r="A95" s="32">
        <f t="shared" ca="1" si="6"/>
        <v>71</v>
      </c>
      <c r="B95" s="33" t="s">
        <v>58</v>
      </c>
      <c r="C95" s="33" t="s">
        <v>326</v>
      </c>
      <c r="D95" s="38" t="s">
        <v>491</v>
      </c>
      <c r="E95" s="38"/>
      <c r="F95" s="38"/>
      <c r="G95" s="38"/>
      <c r="H95" s="38"/>
      <c r="I95" s="50"/>
      <c r="J95" s="49"/>
      <c r="K95" s="49"/>
      <c r="L95" s="49"/>
      <c r="M95" s="49"/>
      <c r="N95" s="49"/>
      <c r="O95" s="49"/>
      <c r="P95" s="49"/>
      <c r="Q95" s="49"/>
      <c r="R95" s="49"/>
      <c r="S95" s="49"/>
      <c r="T95" s="49"/>
      <c r="U95" s="49"/>
      <c r="V95" s="49"/>
      <c r="W95" s="49"/>
      <c r="X95" s="49"/>
      <c r="Y95" s="49"/>
      <c r="Z95" s="49"/>
    </row>
    <row r="96" spans="1:26" ht="61.8" hidden="1" customHeight="1" outlineLevel="1" x14ac:dyDescent="0.25">
      <c r="A96" s="32">
        <f t="shared" ca="1" si="6"/>
        <v>72</v>
      </c>
      <c r="B96" s="33" t="s">
        <v>59</v>
      </c>
      <c r="C96" s="33" t="s">
        <v>327</v>
      </c>
      <c r="D96" s="38" t="s">
        <v>491</v>
      </c>
      <c r="E96" s="38"/>
      <c r="F96" s="38"/>
      <c r="G96" s="38"/>
      <c r="H96" s="38"/>
      <c r="I96" s="50"/>
      <c r="J96" s="49"/>
      <c r="K96" s="49"/>
      <c r="L96" s="49"/>
      <c r="M96" s="49"/>
      <c r="N96" s="49"/>
      <c r="O96" s="49"/>
      <c r="P96" s="49"/>
      <c r="Q96" s="49"/>
      <c r="R96" s="49"/>
      <c r="S96" s="49"/>
      <c r="T96" s="49"/>
      <c r="U96" s="49"/>
      <c r="V96" s="49"/>
      <c r="W96" s="49"/>
      <c r="X96" s="49"/>
      <c r="Y96" s="49"/>
      <c r="Z96" s="49"/>
    </row>
    <row r="97" spans="1:26" ht="69.599999999999994" hidden="1" customHeight="1" outlineLevel="1" x14ac:dyDescent="0.25">
      <c r="A97" s="32">
        <f t="shared" ca="1" si="6"/>
        <v>73</v>
      </c>
      <c r="B97" s="33" t="s">
        <v>60</v>
      </c>
      <c r="C97" s="33" t="s">
        <v>328</v>
      </c>
      <c r="D97" s="38" t="s">
        <v>491</v>
      </c>
      <c r="E97" s="38"/>
      <c r="F97" s="38"/>
      <c r="G97" s="38"/>
      <c r="H97" s="38"/>
      <c r="I97" s="50"/>
      <c r="J97" s="49"/>
      <c r="K97" s="49"/>
      <c r="L97" s="49"/>
      <c r="M97" s="49"/>
      <c r="N97" s="49"/>
      <c r="O97" s="49"/>
      <c r="P97" s="49"/>
      <c r="Q97" s="49"/>
      <c r="R97" s="49"/>
      <c r="S97" s="49"/>
      <c r="T97" s="49"/>
      <c r="U97" s="49"/>
      <c r="V97" s="49"/>
      <c r="W97" s="49"/>
      <c r="X97" s="49"/>
      <c r="Y97" s="49"/>
      <c r="Z97" s="49"/>
    </row>
    <row r="98" spans="1:26" ht="58.2" hidden="1" customHeight="1" outlineLevel="1" x14ac:dyDescent="0.25">
      <c r="A98" s="32">
        <f t="shared" ca="1" si="6"/>
        <v>74</v>
      </c>
      <c r="B98" s="173" t="s">
        <v>269</v>
      </c>
      <c r="C98" s="33" t="s">
        <v>329</v>
      </c>
      <c r="D98" s="194" t="s">
        <v>283</v>
      </c>
      <c r="E98" s="38"/>
      <c r="F98" s="38"/>
      <c r="G98" s="38"/>
      <c r="H98" s="38"/>
      <c r="I98" s="50"/>
      <c r="J98" s="49"/>
      <c r="K98" s="49"/>
      <c r="L98" s="49"/>
      <c r="M98" s="49"/>
      <c r="N98" s="49"/>
      <c r="O98" s="49"/>
      <c r="P98" s="49"/>
      <c r="Q98" s="49"/>
      <c r="R98" s="49"/>
      <c r="S98" s="49"/>
      <c r="T98" s="49"/>
      <c r="U98" s="49"/>
      <c r="V98" s="49"/>
      <c r="W98" s="49"/>
      <c r="X98" s="49"/>
      <c r="Y98" s="49"/>
      <c r="Z98" s="49"/>
    </row>
    <row r="99" spans="1:26" ht="70.2" hidden="1" customHeight="1" outlineLevel="1" x14ac:dyDescent="0.25">
      <c r="A99" s="32">
        <f t="shared" ca="1" si="6"/>
        <v>75</v>
      </c>
      <c r="B99" s="38" t="s">
        <v>73</v>
      </c>
      <c r="C99" s="33" t="s">
        <v>330</v>
      </c>
      <c r="D99" s="33" t="s">
        <v>332</v>
      </c>
      <c r="E99" s="38"/>
      <c r="F99" s="38"/>
      <c r="G99" s="38"/>
      <c r="H99" s="38"/>
      <c r="I99" s="50"/>
      <c r="J99" s="49"/>
      <c r="K99" s="49"/>
      <c r="L99" s="49"/>
      <c r="M99" s="49"/>
      <c r="N99" s="49"/>
      <c r="O99" s="49"/>
      <c r="P99" s="49"/>
      <c r="Q99" s="49"/>
      <c r="R99" s="49"/>
      <c r="S99" s="49"/>
      <c r="T99" s="49"/>
      <c r="U99" s="49"/>
      <c r="V99" s="49"/>
      <c r="W99" s="49"/>
      <c r="X99" s="49"/>
      <c r="Y99" s="49"/>
      <c r="Z99" s="49"/>
    </row>
    <row r="100" spans="1:26" ht="41.4" hidden="1" customHeight="1" outlineLevel="1" x14ac:dyDescent="0.25">
      <c r="A100" s="32">
        <f t="shared" ca="1" si="6"/>
        <v>76</v>
      </c>
      <c r="B100" s="33" t="s">
        <v>204</v>
      </c>
      <c r="C100" s="33" t="s">
        <v>334</v>
      </c>
      <c r="D100" s="47" t="s">
        <v>335</v>
      </c>
      <c r="E100" s="38"/>
      <c r="F100" s="38"/>
      <c r="G100" s="38"/>
      <c r="H100" s="38"/>
      <c r="I100" s="50"/>
      <c r="J100" s="49"/>
      <c r="K100" s="49"/>
      <c r="L100" s="49"/>
      <c r="M100" s="49"/>
      <c r="N100" s="49"/>
      <c r="O100" s="49"/>
      <c r="P100" s="49"/>
      <c r="Q100" s="49"/>
      <c r="R100" s="49"/>
      <c r="S100" s="49"/>
      <c r="T100" s="49"/>
      <c r="U100" s="49"/>
      <c r="V100" s="49"/>
      <c r="W100" s="49"/>
      <c r="X100" s="49"/>
      <c r="Y100" s="49"/>
      <c r="Z100" s="49"/>
    </row>
    <row r="101" spans="1:26" ht="44.4" hidden="1" customHeight="1" outlineLevel="1" x14ac:dyDescent="0.25">
      <c r="A101" s="32">
        <f t="shared" ca="1" si="6"/>
        <v>77</v>
      </c>
      <c r="B101" s="38" t="s">
        <v>206</v>
      </c>
      <c r="C101" s="33" t="s">
        <v>336</v>
      </c>
      <c r="D101" s="38" t="s">
        <v>520</v>
      </c>
      <c r="E101" s="38"/>
      <c r="F101" s="38"/>
      <c r="G101" s="38"/>
      <c r="H101" s="38"/>
      <c r="I101" s="46"/>
      <c r="J101" s="49"/>
      <c r="K101" s="49"/>
      <c r="L101" s="49"/>
      <c r="M101" s="49"/>
      <c r="N101" s="49"/>
      <c r="O101" s="49"/>
      <c r="P101" s="49"/>
      <c r="Q101" s="49"/>
      <c r="R101" s="49"/>
      <c r="S101" s="49"/>
      <c r="T101" s="49"/>
      <c r="U101" s="49"/>
      <c r="V101" s="49"/>
      <c r="W101" s="49"/>
      <c r="X101" s="49"/>
      <c r="Y101" s="49"/>
      <c r="Z101" s="49"/>
    </row>
    <row r="102" spans="1:26" ht="41.4" hidden="1" customHeight="1" outlineLevel="1" x14ac:dyDescent="0.25">
      <c r="A102" s="32">
        <f t="shared" ca="1" si="6"/>
        <v>78</v>
      </c>
      <c r="B102" s="33" t="s">
        <v>74</v>
      </c>
      <c r="C102" s="33" t="s">
        <v>521</v>
      </c>
      <c r="D102" s="33" t="s">
        <v>283</v>
      </c>
      <c r="E102" s="179"/>
      <c r="F102" s="38"/>
      <c r="G102" s="38"/>
      <c r="H102" s="38"/>
      <c r="I102" s="46"/>
      <c r="J102" s="49"/>
      <c r="K102" s="49"/>
      <c r="L102" s="49"/>
      <c r="M102" s="49"/>
      <c r="N102" s="49"/>
      <c r="O102" s="49"/>
      <c r="P102" s="49"/>
      <c r="Q102" s="49"/>
      <c r="R102" s="49"/>
      <c r="S102" s="49"/>
      <c r="T102" s="49"/>
      <c r="U102" s="49"/>
      <c r="V102" s="49"/>
      <c r="W102" s="49"/>
      <c r="X102" s="49"/>
      <c r="Y102" s="49"/>
      <c r="Z102" s="49"/>
    </row>
    <row r="103" spans="1:26" ht="29.4" hidden="1" customHeight="1" outlineLevel="1" x14ac:dyDescent="0.3">
      <c r="A103" s="32">
        <f t="shared" ca="1" si="6"/>
        <v>79</v>
      </c>
      <c r="B103" s="33" t="s">
        <v>75</v>
      </c>
      <c r="C103" s="33" t="s">
        <v>522</v>
      </c>
      <c r="D103" s="33" t="s">
        <v>283</v>
      </c>
      <c r="E103" s="174"/>
      <c r="F103" s="38"/>
      <c r="G103" s="38"/>
      <c r="H103" s="38"/>
      <c r="I103" s="46"/>
      <c r="J103" s="49"/>
      <c r="K103" s="49"/>
      <c r="L103" s="49"/>
      <c r="M103" s="49"/>
      <c r="N103" s="49"/>
      <c r="O103" s="49"/>
      <c r="P103" s="49"/>
      <c r="Q103" s="49"/>
      <c r="R103" s="49"/>
      <c r="S103" s="49"/>
      <c r="T103" s="49"/>
      <c r="U103" s="49"/>
      <c r="V103" s="49"/>
      <c r="W103" s="49"/>
      <c r="X103" s="49"/>
      <c r="Y103" s="49"/>
      <c r="Z103" s="49"/>
    </row>
    <row r="104" spans="1:26" ht="28.2" hidden="1" customHeight="1" outlineLevel="1" x14ac:dyDescent="0.25">
      <c r="A104" s="32">
        <f t="shared" ca="1" si="6"/>
        <v>80</v>
      </c>
      <c r="B104" s="33" t="s">
        <v>76</v>
      </c>
      <c r="C104" s="33" t="s">
        <v>523</v>
      </c>
      <c r="D104" s="177" t="s">
        <v>283</v>
      </c>
      <c r="E104" s="38"/>
      <c r="F104" s="38"/>
      <c r="G104" s="38"/>
      <c r="H104" s="38"/>
      <c r="I104" s="46"/>
      <c r="J104" s="49"/>
      <c r="K104" s="49"/>
      <c r="L104" s="49"/>
      <c r="M104" s="49"/>
      <c r="N104" s="49"/>
      <c r="O104" s="49"/>
      <c r="P104" s="49"/>
      <c r="Q104" s="49"/>
      <c r="R104" s="49"/>
      <c r="S104" s="49"/>
      <c r="T104" s="49"/>
      <c r="U104" s="49"/>
      <c r="V104" s="49"/>
      <c r="W104" s="49"/>
      <c r="X104" s="49"/>
      <c r="Y104" s="49"/>
      <c r="Z104" s="49"/>
    </row>
    <row r="105" spans="1:26" ht="53.4" hidden="1" customHeight="1" outlineLevel="1" x14ac:dyDescent="0.25">
      <c r="A105" s="32">
        <f t="shared" ca="1" si="6"/>
        <v>81</v>
      </c>
      <c r="B105" s="38" t="s">
        <v>66</v>
      </c>
      <c r="C105" s="33" t="s">
        <v>524</v>
      </c>
      <c r="D105" s="177" t="s">
        <v>333</v>
      </c>
      <c r="E105" s="38"/>
      <c r="F105" s="38"/>
      <c r="G105" s="38"/>
      <c r="H105" s="38"/>
      <c r="I105" s="46"/>
      <c r="J105" s="49"/>
      <c r="K105" s="49"/>
      <c r="L105" s="49"/>
      <c r="M105" s="49"/>
      <c r="N105" s="49"/>
      <c r="O105" s="49"/>
      <c r="P105" s="49"/>
      <c r="Q105" s="49"/>
      <c r="R105" s="49"/>
      <c r="S105" s="49"/>
      <c r="T105" s="49"/>
      <c r="U105" s="49"/>
      <c r="V105" s="49"/>
      <c r="W105" s="49"/>
      <c r="X105" s="49"/>
      <c r="Y105" s="49"/>
      <c r="Z105" s="49"/>
    </row>
    <row r="106" spans="1:26" ht="58.8" hidden="1" customHeight="1" outlineLevel="1" x14ac:dyDescent="0.25">
      <c r="A106" s="32">
        <f t="shared" ca="1" si="6"/>
        <v>82</v>
      </c>
      <c r="B106" s="33" t="s">
        <v>68</v>
      </c>
      <c r="C106" s="33" t="s">
        <v>525</v>
      </c>
      <c r="D106" s="177" t="s">
        <v>333</v>
      </c>
      <c r="E106" s="38"/>
      <c r="F106" s="38"/>
      <c r="G106" s="38"/>
      <c r="H106" s="38"/>
      <c r="I106" s="46"/>
      <c r="J106" s="49"/>
      <c r="K106" s="49"/>
      <c r="L106" s="49"/>
      <c r="M106" s="49"/>
      <c r="N106" s="49"/>
      <c r="O106" s="49"/>
      <c r="P106" s="49"/>
      <c r="Q106" s="49"/>
      <c r="R106" s="49"/>
      <c r="S106" s="49"/>
      <c r="T106" s="49"/>
      <c r="U106" s="49"/>
      <c r="V106" s="49"/>
      <c r="W106" s="49"/>
      <c r="X106" s="49"/>
      <c r="Y106" s="49"/>
      <c r="Z106" s="49"/>
    </row>
    <row r="107" spans="1:26" ht="33" hidden="1" customHeight="1" outlineLevel="1" x14ac:dyDescent="0.25">
      <c r="A107" s="32">
        <f t="shared" ca="1" si="6"/>
        <v>83</v>
      </c>
      <c r="B107" s="38" t="s">
        <v>211</v>
      </c>
      <c r="C107" s="33" t="s">
        <v>337</v>
      </c>
      <c r="D107" s="196" t="s">
        <v>338</v>
      </c>
      <c r="E107" s="44"/>
      <c r="F107" s="45"/>
      <c r="G107" s="45"/>
      <c r="H107" s="45"/>
      <c r="I107" s="44"/>
      <c r="J107" s="49"/>
      <c r="K107" s="49"/>
      <c r="L107" s="49"/>
      <c r="M107" s="49"/>
      <c r="N107" s="49"/>
      <c r="O107" s="49"/>
      <c r="P107" s="49"/>
      <c r="Q107" s="49"/>
    </row>
    <row r="108" spans="1:26" ht="16.2" customHeight="1" collapsed="1" x14ac:dyDescent="0.25">
      <c r="A108" s="39"/>
      <c r="B108" s="260" t="s">
        <v>77</v>
      </c>
      <c r="C108" s="261"/>
      <c r="D108" s="261"/>
      <c r="E108" s="261"/>
      <c r="F108" s="261"/>
      <c r="G108" s="261"/>
      <c r="H108" s="261"/>
      <c r="I108" s="262"/>
      <c r="J108" s="49"/>
      <c r="K108" s="49"/>
      <c r="L108" s="49"/>
      <c r="M108" s="49"/>
      <c r="N108" s="49"/>
      <c r="O108" s="49"/>
      <c r="P108" s="49"/>
      <c r="Q108" s="49"/>
    </row>
    <row r="109" spans="1:26" ht="29.4" hidden="1" customHeight="1" outlineLevel="1" x14ac:dyDescent="0.25">
      <c r="A109" s="32">
        <f t="shared" ref="A109:A130" ca="1" si="7">IF(OFFSET(A109,-1,0) ="",OFFSET(A109,-2,0)+1,OFFSET(A109,-1,0)+1 )</f>
        <v>84</v>
      </c>
      <c r="B109" s="151" t="s">
        <v>208</v>
      </c>
      <c r="C109" s="33" t="s">
        <v>346</v>
      </c>
      <c r="D109" s="195" t="s">
        <v>347</v>
      </c>
      <c r="E109" s="43"/>
      <c r="F109" s="43"/>
      <c r="G109" s="43"/>
      <c r="H109" s="43"/>
      <c r="I109" s="43"/>
      <c r="J109" s="49"/>
      <c r="K109" s="49"/>
      <c r="L109" s="49"/>
      <c r="M109" s="49"/>
      <c r="N109" s="49"/>
      <c r="O109" s="49"/>
      <c r="P109" s="49"/>
      <c r="Q109" s="49"/>
    </row>
    <row r="110" spans="1:26" ht="42.6" hidden="1" customHeight="1" outlineLevel="1" x14ac:dyDescent="0.25">
      <c r="A110" s="32">
        <f t="shared" ca="1" si="7"/>
        <v>85</v>
      </c>
      <c r="B110" s="47" t="s">
        <v>209</v>
      </c>
      <c r="C110" s="33" t="s">
        <v>348</v>
      </c>
      <c r="D110" s="196" t="s">
        <v>350</v>
      </c>
      <c r="E110" s="43"/>
      <c r="F110" s="43"/>
      <c r="G110" s="43"/>
      <c r="H110" s="43"/>
      <c r="I110" s="43"/>
      <c r="J110" s="49"/>
      <c r="K110" s="49"/>
      <c r="L110" s="49"/>
      <c r="M110" s="49"/>
      <c r="N110" s="49"/>
      <c r="O110" s="49"/>
      <c r="P110" s="49"/>
      <c r="Q110" s="49"/>
    </row>
    <row r="111" spans="1:26" ht="41.4" hidden="1" customHeight="1" outlineLevel="1" x14ac:dyDescent="0.25">
      <c r="A111" s="32">
        <f t="shared" ca="1" si="7"/>
        <v>86</v>
      </c>
      <c r="B111" s="47" t="s">
        <v>302</v>
      </c>
      <c r="C111" s="33" t="s">
        <v>348</v>
      </c>
      <c r="D111" s="196" t="s">
        <v>349</v>
      </c>
      <c r="E111" s="43"/>
      <c r="F111" s="43"/>
      <c r="G111" s="43"/>
      <c r="H111" s="43"/>
      <c r="I111" s="43"/>
      <c r="J111" s="49"/>
      <c r="K111" s="49"/>
      <c r="L111" s="49"/>
      <c r="M111" s="49"/>
      <c r="N111" s="49"/>
      <c r="O111" s="49"/>
      <c r="P111" s="49"/>
      <c r="Q111" s="49"/>
      <c r="R111" s="49"/>
      <c r="S111" s="49"/>
      <c r="T111" s="49"/>
      <c r="U111" s="49"/>
      <c r="V111" s="49"/>
      <c r="W111" s="49"/>
      <c r="X111" s="49"/>
      <c r="Y111" s="49"/>
      <c r="Z111" s="49"/>
    </row>
    <row r="112" spans="1:26" ht="16.8" customHeight="1" collapsed="1" x14ac:dyDescent="0.25">
      <c r="A112" s="28"/>
      <c r="B112" s="254" t="s">
        <v>78</v>
      </c>
      <c r="C112" s="255"/>
      <c r="D112" s="255"/>
      <c r="E112" s="255"/>
      <c r="F112" s="255"/>
      <c r="G112" s="255"/>
      <c r="H112" s="255"/>
      <c r="I112" s="256"/>
      <c r="J112" s="49"/>
      <c r="K112" s="49"/>
      <c r="L112" s="49"/>
      <c r="M112" s="49"/>
      <c r="N112" s="49"/>
      <c r="O112" s="49"/>
      <c r="P112" s="49"/>
      <c r="Q112" s="49"/>
      <c r="R112" s="49"/>
      <c r="S112" s="49"/>
      <c r="T112" s="49"/>
      <c r="U112" s="49"/>
      <c r="V112" s="49"/>
      <c r="W112" s="49"/>
      <c r="X112" s="49"/>
      <c r="Y112" s="49"/>
      <c r="Z112" s="49"/>
    </row>
    <row r="113" spans="1:26" ht="15.6" customHeight="1" collapsed="1" x14ac:dyDescent="0.25">
      <c r="A113" s="39"/>
      <c r="B113" s="260" t="s">
        <v>217</v>
      </c>
      <c r="C113" s="261"/>
      <c r="D113" s="261"/>
      <c r="E113" s="261"/>
      <c r="F113" s="261"/>
      <c r="G113" s="261"/>
      <c r="H113" s="261"/>
      <c r="I113" s="262"/>
      <c r="J113" s="49"/>
      <c r="K113" s="49"/>
      <c r="L113" s="49"/>
      <c r="M113" s="49"/>
      <c r="N113" s="49"/>
      <c r="O113" s="49"/>
      <c r="P113" s="49"/>
      <c r="Q113" s="49"/>
      <c r="R113" s="49"/>
      <c r="S113" s="49"/>
      <c r="T113" s="49"/>
      <c r="U113" s="49"/>
      <c r="V113" s="49"/>
      <c r="W113" s="49"/>
      <c r="X113" s="49"/>
      <c r="Y113" s="49"/>
      <c r="Z113" s="49"/>
    </row>
    <row r="114" spans="1:26" ht="29.4" hidden="1" customHeight="1" outlineLevel="1" x14ac:dyDescent="0.25">
      <c r="A114" s="32">
        <v>87</v>
      </c>
      <c r="B114" s="215" t="s">
        <v>406</v>
      </c>
      <c r="C114" s="176" t="s">
        <v>481</v>
      </c>
      <c r="D114" s="200" t="s">
        <v>483</v>
      </c>
      <c r="E114" s="156"/>
      <c r="F114" s="52"/>
      <c r="G114" s="52"/>
      <c r="H114" s="52"/>
      <c r="I114" s="52"/>
      <c r="J114" s="49"/>
      <c r="K114" s="49"/>
      <c r="L114" s="49"/>
      <c r="M114" s="49"/>
      <c r="N114" s="49"/>
      <c r="O114" s="49"/>
      <c r="P114" s="49"/>
      <c r="Q114" s="49"/>
      <c r="R114" s="49"/>
      <c r="S114" s="49"/>
      <c r="T114" s="49"/>
      <c r="U114" s="49"/>
      <c r="V114" s="49"/>
      <c r="W114" s="49"/>
      <c r="X114" s="49"/>
      <c r="Y114" s="49"/>
      <c r="Z114" s="49"/>
    </row>
    <row r="115" spans="1:26" ht="29.4" hidden="1" customHeight="1" outlineLevel="1" x14ac:dyDescent="0.25">
      <c r="A115" s="32">
        <f t="shared" ca="1" si="7"/>
        <v>88</v>
      </c>
      <c r="B115" s="215" t="s">
        <v>407</v>
      </c>
      <c r="C115" s="176" t="s">
        <v>482</v>
      </c>
      <c r="D115" s="197" t="s">
        <v>484</v>
      </c>
      <c r="E115" s="156"/>
      <c r="F115" s="52"/>
      <c r="G115" s="52"/>
      <c r="H115" s="52"/>
      <c r="I115" s="52"/>
      <c r="J115" s="49"/>
      <c r="K115" s="49"/>
      <c r="L115" s="49"/>
      <c r="M115" s="49"/>
      <c r="N115" s="49"/>
      <c r="O115" s="49"/>
      <c r="P115" s="49"/>
      <c r="Q115" s="49"/>
      <c r="R115" s="49"/>
      <c r="S115" s="49"/>
      <c r="T115" s="49"/>
      <c r="U115" s="49"/>
      <c r="V115" s="49"/>
      <c r="W115" s="49"/>
      <c r="X115" s="49"/>
      <c r="Y115" s="49"/>
      <c r="Z115" s="49"/>
    </row>
    <row r="116" spans="1:26" ht="60" hidden="1" customHeight="1" outlineLevel="1" x14ac:dyDescent="0.25">
      <c r="A116" s="32">
        <f t="shared" ca="1" si="7"/>
        <v>89</v>
      </c>
      <c r="B116" s="47" t="s">
        <v>408</v>
      </c>
      <c r="C116" s="208" t="s">
        <v>473</v>
      </c>
      <c r="D116" s="197" t="s">
        <v>466</v>
      </c>
      <c r="E116" s="156"/>
      <c r="F116" s="53"/>
      <c r="G116" s="53"/>
      <c r="H116" s="53"/>
      <c r="I116" s="53"/>
      <c r="J116" s="49"/>
      <c r="K116" s="49"/>
      <c r="L116" s="49"/>
      <c r="M116" s="49"/>
      <c r="N116" s="49"/>
      <c r="O116" s="49"/>
      <c r="P116" s="49"/>
      <c r="Q116" s="49"/>
    </row>
    <row r="117" spans="1:26" ht="49.8" hidden="1" customHeight="1" outlineLevel="1" x14ac:dyDescent="0.25">
      <c r="A117" s="32">
        <f t="shared" ca="1" si="7"/>
        <v>90</v>
      </c>
      <c r="B117" s="160" t="s">
        <v>253</v>
      </c>
      <c r="C117" s="47" t="s">
        <v>492</v>
      </c>
      <c r="D117" s="175" t="s">
        <v>493</v>
      </c>
      <c r="E117" s="54"/>
      <c r="F117" s="54"/>
      <c r="G117" s="54"/>
      <c r="H117" s="54"/>
      <c r="I117" s="54"/>
      <c r="J117" s="49"/>
      <c r="K117" s="49"/>
      <c r="L117" s="49"/>
      <c r="M117" s="49"/>
      <c r="N117" s="49"/>
      <c r="O117" s="49"/>
      <c r="P117" s="49"/>
      <c r="Q117" s="49"/>
    </row>
    <row r="118" spans="1:26" ht="32.4" hidden="1" customHeight="1" outlineLevel="1" x14ac:dyDescent="0.25">
      <c r="A118" s="32">
        <f t="shared" ca="1" si="7"/>
        <v>91</v>
      </c>
      <c r="B118" s="160" t="s">
        <v>252</v>
      </c>
      <c r="C118" s="47" t="s">
        <v>404</v>
      </c>
      <c r="D118" s="180" t="s">
        <v>402</v>
      </c>
      <c r="E118" s="54"/>
      <c r="F118" s="54"/>
      <c r="G118" s="54"/>
      <c r="H118" s="54"/>
      <c r="I118" s="54"/>
      <c r="J118" s="49"/>
      <c r="K118" s="49"/>
      <c r="L118" s="49"/>
      <c r="M118" s="49"/>
      <c r="N118" s="49"/>
      <c r="O118" s="49"/>
      <c r="P118" s="49"/>
      <c r="Q118" s="49"/>
    </row>
    <row r="119" spans="1:26" ht="28.8" hidden="1" customHeight="1" outlineLevel="1" x14ac:dyDescent="0.25">
      <c r="A119" s="32">
        <f ca="1">IF(OFFSET(A119,-1,0) ="",OFFSET(A119,-2,0)+1,OFFSET(A119,-1,0)+1 )</f>
        <v>92</v>
      </c>
      <c r="B119" s="160" t="s">
        <v>251</v>
      </c>
      <c r="C119" s="47" t="s">
        <v>405</v>
      </c>
      <c r="D119" s="180" t="s">
        <v>403</v>
      </c>
      <c r="E119" s="36"/>
      <c r="F119" s="41"/>
      <c r="G119" s="41"/>
      <c r="H119" s="41"/>
      <c r="I119" s="36"/>
      <c r="J119" s="37"/>
      <c r="K119" s="37"/>
      <c r="L119" s="37"/>
      <c r="M119" s="37"/>
      <c r="N119" s="37"/>
      <c r="O119" s="37"/>
      <c r="P119" s="37"/>
      <c r="Q119" s="37"/>
      <c r="R119" s="37"/>
      <c r="S119" s="37"/>
      <c r="T119" s="37"/>
      <c r="U119" s="37"/>
      <c r="V119" s="37"/>
      <c r="W119" s="37"/>
      <c r="X119" s="37"/>
      <c r="Y119" s="37"/>
      <c r="Z119" s="37"/>
    </row>
    <row r="120" spans="1:26" ht="15.6" customHeight="1" collapsed="1" x14ac:dyDescent="0.25">
      <c r="A120" s="39"/>
      <c r="B120" s="260" t="s">
        <v>331</v>
      </c>
      <c r="C120" s="261"/>
      <c r="D120" s="261"/>
      <c r="E120" s="261"/>
      <c r="F120" s="261"/>
      <c r="G120" s="261"/>
      <c r="H120" s="261"/>
      <c r="I120" s="262"/>
      <c r="J120" s="49"/>
      <c r="K120" s="49"/>
      <c r="L120" s="49"/>
      <c r="M120" s="49"/>
      <c r="N120" s="49"/>
      <c r="O120" s="49"/>
      <c r="P120" s="49"/>
      <c r="Q120" s="49"/>
      <c r="R120" s="49"/>
      <c r="S120" s="49"/>
      <c r="T120" s="49"/>
      <c r="U120" s="49"/>
      <c r="V120" s="49"/>
      <c r="W120" s="49"/>
      <c r="X120" s="49"/>
      <c r="Y120" s="49"/>
      <c r="Z120" s="49"/>
    </row>
    <row r="121" spans="1:26" ht="58.2" hidden="1" customHeight="1" outlineLevel="1" x14ac:dyDescent="0.25">
      <c r="A121" s="32">
        <f ca="1">IF(OFFSET(A121,-1,0) ="",OFFSET(A121,-2,0)+1,OFFSET(A121,-1,0)+1 )</f>
        <v>93</v>
      </c>
      <c r="B121" s="38" t="s">
        <v>230</v>
      </c>
      <c r="C121" s="33" t="s">
        <v>526</v>
      </c>
      <c r="D121" s="197" t="s">
        <v>352</v>
      </c>
      <c r="E121" s="54"/>
      <c r="F121" s="54"/>
      <c r="G121" s="54"/>
      <c r="H121" s="54"/>
      <c r="I121" s="54"/>
      <c r="J121" s="49"/>
      <c r="K121" s="49"/>
      <c r="L121" s="49"/>
      <c r="M121" s="49"/>
      <c r="N121" s="49"/>
      <c r="O121" s="49"/>
      <c r="P121" s="49"/>
      <c r="Q121" s="49"/>
    </row>
    <row r="122" spans="1:26" ht="84.6" hidden="1" customHeight="1" outlineLevel="1" x14ac:dyDescent="0.25">
      <c r="A122" s="32">
        <f t="shared" ref="A122:A124" ca="1" si="8">IF(OFFSET(A122,-1,0) ="",OFFSET(A122,-2,0)+1,OFFSET(A122,-1,0)+1 )</f>
        <v>94</v>
      </c>
      <c r="B122" s="38" t="s">
        <v>50</v>
      </c>
      <c r="C122" s="33" t="s">
        <v>527</v>
      </c>
      <c r="D122" s="175" t="s">
        <v>485</v>
      </c>
      <c r="E122" s="54"/>
      <c r="F122" s="54"/>
      <c r="G122" s="54"/>
      <c r="H122" s="54"/>
      <c r="I122" s="54"/>
      <c r="J122" s="49"/>
      <c r="K122" s="49"/>
      <c r="L122" s="49"/>
      <c r="M122" s="49"/>
      <c r="N122" s="49"/>
      <c r="O122" s="49"/>
      <c r="P122" s="49"/>
      <c r="Q122" s="49"/>
    </row>
    <row r="123" spans="1:26" s="184" customFormat="1" ht="96.6" hidden="1" customHeight="1" outlineLevel="1" x14ac:dyDescent="0.25">
      <c r="A123" s="32">
        <f t="shared" ref="A123" ca="1" si="9">IF(OFFSET(A123,-1,0) ="",OFFSET(A123,-2,0)+1,OFFSET(A123,-1,0)+1 )</f>
        <v>95</v>
      </c>
      <c r="B123" s="33" t="s">
        <v>361</v>
      </c>
      <c r="C123" s="198" t="s">
        <v>528</v>
      </c>
      <c r="D123" s="175" t="s">
        <v>485</v>
      </c>
      <c r="E123" s="52"/>
      <c r="F123" s="52"/>
      <c r="G123" s="52"/>
      <c r="H123" s="52"/>
      <c r="I123" s="52"/>
      <c r="J123" s="49"/>
      <c r="K123" s="49"/>
      <c r="L123" s="49"/>
      <c r="M123" s="49"/>
      <c r="N123" s="49"/>
      <c r="O123" s="49"/>
      <c r="P123" s="49"/>
      <c r="Q123" s="49"/>
      <c r="R123" s="49"/>
      <c r="S123" s="49"/>
      <c r="T123" s="49"/>
      <c r="U123" s="49"/>
      <c r="V123" s="49"/>
      <c r="W123" s="49"/>
      <c r="X123" s="49"/>
      <c r="Y123" s="49"/>
      <c r="Z123" s="49"/>
    </row>
    <row r="124" spans="1:26" ht="81.599999999999994" hidden="1" customHeight="1" outlineLevel="1" x14ac:dyDescent="0.25">
      <c r="A124" s="32">
        <f t="shared" ca="1" si="8"/>
        <v>96</v>
      </c>
      <c r="B124" s="38" t="s">
        <v>229</v>
      </c>
      <c r="C124" s="199" t="s">
        <v>529</v>
      </c>
      <c r="D124" s="33" t="s">
        <v>267</v>
      </c>
      <c r="E124" s="52"/>
      <c r="F124" s="52"/>
      <c r="G124" s="52"/>
      <c r="H124" s="52"/>
      <c r="I124" s="52"/>
      <c r="J124" s="49"/>
      <c r="K124" s="49"/>
      <c r="L124" s="49"/>
      <c r="M124" s="49"/>
      <c r="N124" s="49"/>
      <c r="O124" s="49"/>
      <c r="P124" s="49"/>
      <c r="Q124" s="49"/>
      <c r="R124" s="49"/>
      <c r="S124" s="49"/>
      <c r="T124" s="49"/>
      <c r="U124" s="49"/>
      <c r="V124" s="49"/>
      <c r="W124" s="49"/>
      <c r="X124" s="49"/>
      <c r="Y124" s="49"/>
      <c r="Z124" s="49"/>
    </row>
    <row r="125" spans="1:26" ht="15" customHeight="1" collapsed="1" x14ac:dyDescent="0.25">
      <c r="A125" s="39"/>
      <c r="B125" s="260" t="s">
        <v>222</v>
      </c>
      <c r="C125" s="261"/>
      <c r="D125" s="261"/>
      <c r="E125" s="261"/>
      <c r="F125" s="261"/>
      <c r="G125" s="261"/>
      <c r="H125" s="261"/>
      <c r="I125" s="262"/>
      <c r="J125" s="49"/>
      <c r="K125" s="49"/>
      <c r="L125" s="49"/>
      <c r="M125" s="49"/>
      <c r="N125" s="49"/>
      <c r="O125" s="49"/>
      <c r="P125" s="49"/>
      <c r="Q125" s="49"/>
    </row>
    <row r="126" spans="1:26" ht="31.2" hidden="1" customHeight="1" outlineLevel="1" x14ac:dyDescent="0.25">
      <c r="A126" s="32">
        <f t="shared" ca="1" si="7"/>
        <v>97</v>
      </c>
      <c r="B126" s="160" t="s">
        <v>231</v>
      </c>
      <c r="C126" s="176" t="s">
        <v>532</v>
      </c>
      <c r="D126" s="175" t="s">
        <v>278</v>
      </c>
      <c r="E126" s="54"/>
      <c r="F126" s="54"/>
      <c r="G126" s="54"/>
      <c r="H126" s="54"/>
      <c r="I126" s="54"/>
      <c r="J126" s="49"/>
      <c r="K126" s="49"/>
      <c r="L126" s="49"/>
      <c r="M126" s="49"/>
      <c r="N126" s="49"/>
      <c r="O126" s="49"/>
      <c r="P126" s="49"/>
      <c r="Q126" s="49"/>
    </row>
    <row r="127" spans="1:26" ht="28.8" hidden="1" customHeight="1" outlineLevel="1" x14ac:dyDescent="0.25">
      <c r="A127" s="32">
        <f t="shared" ca="1" si="7"/>
        <v>98</v>
      </c>
      <c r="B127" s="160" t="s">
        <v>232</v>
      </c>
      <c r="C127" s="176" t="s">
        <v>530</v>
      </c>
      <c r="D127" s="175" t="s">
        <v>279</v>
      </c>
      <c r="E127" s="54"/>
      <c r="F127" s="54"/>
      <c r="G127" s="54"/>
      <c r="H127" s="54"/>
      <c r="I127" s="54"/>
      <c r="J127" s="49"/>
      <c r="K127" s="49"/>
      <c r="L127" s="49"/>
      <c r="M127" s="49"/>
      <c r="N127" s="49"/>
      <c r="O127" s="49"/>
      <c r="P127" s="49"/>
      <c r="Q127" s="49"/>
    </row>
    <row r="128" spans="1:26" ht="13.8" customHeight="1" collapsed="1" x14ac:dyDescent="0.25">
      <c r="A128" s="39"/>
      <c r="B128" s="260" t="s">
        <v>223</v>
      </c>
      <c r="C128" s="261"/>
      <c r="D128" s="261"/>
      <c r="E128" s="261"/>
      <c r="F128" s="261"/>
      <c r="G128" s="261"/>
      <c r="H128" s="261"/>
      <c r="I128" s="262"/>
      <c r="J128" s="49"/>
      <c r="K128" s="49"/>
      <c r="L128" s="49"/>
      <c r="M128" s="49"/>
      <c r="N128" s="49"/>
      <c r="O128" s="49"/>
      <c r="P128" s="49"/>
      <c r="Q128" s="49"/>
      <c r="R128" s="49"/>
      <c r="S128" s="49"/>
      <c r="T128" s="49"/>
      <c r="U128" s="49"/>
      <c r="V128" s="49"/>
      <c r="W128" s="49"/>
      <c r="X128" s="49"/>
      <c r="Y128" s="49"/>
      <c r="Z128" s="49"/>
    </row>
    <row r="129" spans="1:26" ht="58.2" hidden="1" customHeight="1" outlineLevel="1" x14ac:dyDescent="0.25">
      <c r="A129" s="32">
        <f t="shared" ca="1" si="7"/>
        <v>99</v>
      </c>
      <c r="B129" s="47" t="s">
        <v>210</v>
      </c>
      <c r="C129" s="175" t="s">
        <v>272</v>
      </c>
      <c r="D129" s="176" t="s">
        <v>268</v>
      </c>
      <c r="E129" s="54"/>
      <c r="F129" s="54"/>
      <c r="G129" s="54"/>
      <c r="H129" s="54"/>
      <c r="I129" s="54"/>
      <c r="J129" s="49"/>
      <c r="K129" s="49"/>
      <c r="L129" s="49"/>
      <c r="M129" s="49"/>
      <c r="N129" s="49"/>
      <c r="O129" s="49"/>
      <c r="P129" s="49"/>
      <c r="Q129" s="49"/>
      <c r="R129" s="49"/>
      <c r="S129" s="49"/>
      <c r="T129" s="49"/>
      <c r="U129" s="49"/>
      <c r="V129" s="49"/>
      <c r="W129" s="49"/>
      <c r="X129" s="49"/>
      <c r="Y129" s="49"/>
      <c r="Z129" s="49"/>
    </row>
    <row r="130" spans="1:26" ht="54.6" hidden="1" customHeight="1" outlineLevel="1" x14ac:dyDescent="0.25">
      <c r="A130" s="32">
        <f t="shared" ca="1" si="7"/>
        <v>100</v>
      </c>
      <c r="B130" s="47" t="s">
        <v>79</v>
      </c>
      <c r="C130" s="175" t="s">
        <v>531</v>
      </c>
      <c r="D130" s="197" t="s">
        <v>351</v>
      </c>
      <c r="E130" s="54"/>
      <c r="F130" s="54"/>
      <c r="G130" s="54"/>
      <c r="H130" s="54"/>
      <c r="I130" s="54"/>
      <c r="J130" s="49"/>
      <c r="K130" s="49"/>
      <c r="L130" s="49"/>
      <c r="M130" s="49"/>
      <c r="N130" s="49"/>
      <c r="O130" s="49"/>
      <c r="P130" s="49"/>
      <c r="Q130" s="49"/>
      <c r="R130" s="49"/>
      <c r="S130" s="49"/>
      <c r="T130" s="49"/>
      <c r="U130" s="49"/>
      <c r="V130" s="49"/>
      <c r="W130" s="49"/>
      <c r="X130" s="49"/>
      <c r="Y130" s="49"/>
      <c r="Z130" s="49"/>
    </row>
    <row r="131" spans="1:26" ht="12" customHeight="1" x14ac:dyDescent="0.25">
      <c r="A131" s="5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2" customHeight="1" x14ac:dyDescent="0.25">
      <c r="A132" s="5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4" spans="1:26" ht="12" customHeight="1" x14ac:dyDescent="0.25">
      <c r="A134" s="5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2" customHeight="1" x14ac:dyDescent="0.25">
      <c r="A135" s="5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34.799999999999997" customHeight="1" x14ac:dyDescent="0.25">
      <c r="A136" s="55"/>
      <c r="B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2" customHeight="1" x14ac:dyDescent="0.25">
      <c r="A137" s="5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2" customHeight="1" x14ac:dyDescent="0.25">
      <c r="A138" s="5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2" customHeight="1" x14ac:dyDescent="0.25">
      <c r="A139" s="5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2" customHeight="1" x14ac:dyDescent="0.25">
      <c r="A140" s="5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2" customHeight="1" x14ac:dyDescent="0.25">
      <c r="A141" s="5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2" customHeight="1" x14ac:dyDescent="0.25">
      <c r="A142" s="5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2" customHeight="1" x14ac:dyDescent="0.25">
      <c r="A143" s="5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2" customHeight="1" x14ac:dyDescent="0.25">
      <c r="A144" s="5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2" customHeight="1" x14ac:dyDescent="0.25">
      <c r="A145" s="5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2" customHeight="1" x14ac:dyDescent="0.25">
      <c r="A146" s="5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2" customHeight="1" x14ac:dyDescent="0.25">
      <c r="A147" s="5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2" customHeight="1" x14ac:dyDescent="0.25">
      <c r="A148" s="5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2" customHeight="1" x14ac:dyDescent="0.25">
      <c r="A149" s="5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2" customHeight="1" x14ac:dyDescent="0.25">
      <c r="A150" s="5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2" customHeight="1" x14ac:dyDescent="0.25">
      <c r="A151" s="5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2" customHeight="1" x14ac:dyDescent="0.25">
      <c r="A152" s="5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2" customHeight="1" x14ac:dyDescent="0.25">
      <c r="A153" s="5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2" customHeight="1" x14ac:dyDescent="0.25">
      <c r="A154" s="5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2" customHeight="1" x14ac:dyDescent="0.25">
      <c r="A155" s="5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2" customHeight="1" x14ac:dyDescent="0.25">
      <c r="A156" s="5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2" customHeight="1" x14ac:dyDescent="0.25">
      <c r="A157" s="5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2" customHeight="1" x14ac:dyDescent="0.25">
      <c r="A158" s="5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2" customHeight="1" x14ac:dyDescent="0.25">
      <c r="A159" s="5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2" customHeight="1" x14ac:dyDescent="0.25">
      <c r="A160" s="5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2" customHeight="1" x14ac:dyDescent="0.25">
      <c r="A161" s="5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2" customHeight="1" x14ac:dyDescent="0.25">
      <c r="A162" s="5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2" customHeight="1" x14ac:dyDescent="0.25">
      <c r="A163" s="5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2" customHeight="1" x14ac:dyDescent="0.25">
      <c r="A164" s="5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2" customHeight="1" x14ac:dyDescent="0.25">
      <c r="A165" s="5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2" customHeight="1" x14ac:dyDescent="0.25">
      <c r="A166" s="5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2" customHeight="1" x14ac:dyDescent="0.25">
      <c r="A167" s="5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2" customHeight="1" x14ac:dyDescent="0.25">
      <c r="A168" s="5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2" customHeight="1" x14ac:dyDescent="0.25">
      <c r="A169" s="5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2" customHeight="1" x14ac:dyDescent="0.25">
      <c r="A170" s="5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2" customHeight="1" x14ac:dyDescent="0.25">
      <c r="A171" s="5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2" customHeight="1" x14ac:dyDescent="0.25">
      <c r="A172" s="5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2" customHeight="1" x14ac:dyDescent="0.25">
      <c r="A173" s="5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2" customHeight="1" x14ac:dyDescent="0.25">
      <c r="A174" s="5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2" customHeight="1" x14ac:dyDescent="0.25">
      <c r="A175" s="5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2" customHeight="1" x14ac:dyDescent="0.25">
      <c r="A176" s="5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2" customHeight="1" x14ac:dyDescent="0.25">
      <c r="A177" s="5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2" customHeight="1" x14ac:dyDescent="0.25">
      <c r="A178" s="5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2" customHeight="1" x14ac:dyDescent="0.25">
      <c r="A179" s="5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2" customHeight="1" x14ac:dyDescent="0.25">
      <c r="A180" s="5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2" customHeight="1" x14ac:dyDescent="0.25">
      <c r="A181" s="5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2" customHeight="1" x14ac:dyDescent="0.25">
      <c r="A182" s="5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2" customHeight="1" x14ac:dyDescent="0.25">
      <c r="A183" s="5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2" customHeight="1" x14ac:dyDescent="0.25">
      <c r="A184" s="5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2" customHeight="1" x14ac:dyDescent="0.25">
      <c r="A185" s="5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2" customHeight="1" x14ac:dyDescent="0.25">
      <c r="A186" s="5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2" customHeight="1" x14ac:dyDescent="0.25">
      <c r="A187" s="5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2" customHeight="1" x14ac:dyDescent="0.25">
      <c r="A188" s="5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2" customHeight="1" x14ac:dyDescent="0.25">
      <c r="A189" s="5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2" customHeight="1" x14ac:dyDescent="0.25">
      <c r="A190" s="5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2" customHeight="1" x14ac:dyDescent="0.25">
      <c r="A191" s="5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2" customHeight="1" x14ac:dyDescent="0.25">
      <c r="A192" s="5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2" customHeight="1" x14ac:dyDescent="0.25">
      <c r="A193" s="5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2" customHeight="1" x14ac:dyDescent="0.25">
      <c r="A194" s="5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2" customHeight="1" x14ac:dyDescent="0.25">
      <c r="A195" s="5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2" customHeight="1" x14ac:dyDescent="0.25">
      <c r="A196" s="5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2" customHeight="1" x14ac:dyDescent="0.25">
      <c r="A197" s="5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2" customHeight="1" x14ac:dyDescent="0.25">
      <c r="A198" s="5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2" customHeight="1" x14ac:dyDescent="0.25">
      <c r="A199" s="5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2" customHeight="1" x14ac:dyDescent="0.25">
      <c r="A200" s="5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2" customHeight="1" x14ac:dyDescent="0.25">
      <c r="A201" s="5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2" customHeight="1" x14ac:dyDescent="0.25">
      <c r="A202" s="5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2" customHeight="1" x14ac:dyDescent="0.25">
      <c r="A203" s="5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2" customHeight="1" x14ac:dyDescent="0.25">
      <c r="A204" s="5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2" customHeight="1" x14ac:dyDescent="0.25">
      <c r="A205" s="5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2" customHeight="1" x14ac:dyDescent="0.25">
      <c r="A206" s="5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2" customHeight="1" x14ac:dyDescent="0.25">
      <c r="A207" s="5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2" customHeight="1" x14ac:dyDescent="0.25">
      <c r="A208" s="5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2" customHeight="1" x14ac:dyDescent="0.25">
      <c r="A209" s="5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2" customHeight="1" x14ac:dyDescent="0.25">
      <c r="A210" s="55"/>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2" customHeight="1" x14ac:dyDescent="0.25">
      <c r="A211" s="55"/>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2" customHeight="1" x14ac:dyDescent="0.25">
      <c r="A212" s="55"/>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2" customHeight="1" x14ac:dyDescent="0.25">
      <c r="A213" s="55"/>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2" customHeight="1" x14ac:dyDescent="0.25">
      <c r="A214" s="55"/>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2" customHeight="1" x14ac:dyDescent="0.25">
      <c r="A215" s="55"/>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2" customHeight="1" x14ac:dyDescent="0.25">
      <c r="A216" s="55"/>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2" customHeight="1" x14ac:dyDescent="0.25">
      <c r="A217" s="55"/>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2" customHeight="1" x14ac:dyDescent="0.25">
      <c r="A218" s="55"/>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2" customHeight="1" x14ac:dyDescent="0.25">
      <c r="A219" s="55"/>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2" customHeight="1" x14ac:dyDescent="0.25">
      <c r="A220" s="55"/>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2" customHeight="1" x14ac:dyDescent="0.25">
      <c r="A221" s="55"/>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2" customHeight="1" x14ac:dyDescent="0.25">
      <c r="A222" s="55"/>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2" customHeight="1" x14ac:dyDescent="0.25">
      <c r="A223" s="55"/>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2" customHeight="1" x14ac:dyDescent="0.25">
      <c r="A224" s="55"/>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2" customHeight="1" x14ac:dyDescent="0.25">
      <c r="A225" s="55"/>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2" customHeight="1" x14ac:dyDescent="0.25">
      <c r="A226" s="55"/>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2" customHeight="1" x14ac:dyDescent="0.25">
      <c r="A227" s="5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2" customHeight="1" x14ac:dyDescent="0.25">
      <c r="A228" s="55"/>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2" customHeight="1" x14ac:dyDescent="0.25">
      <c r="A229" s="55"/>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2" customHeight="1" x14ac:dyDescent="0.25">
      <c r="A230" s="55"/>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2" customHeight="1" x14ac:dyDescent="0.25">
      <c r="A231" s="55"/>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2" customHeight="1" x14ac:dyDescent="0.25">
      <c r="A232" s="55"/>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2" customHeight="1" x14ac:dyDescent="0.25">
      <c r="A233" s="55"/>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2" customHeight="1" x14ac:dyDescent="0.25">
      <c r="A234" s="55"/>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2" customHeight="1" x14ac:dyDescent="0.25">
      <c r="A235" s="55"/>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2" customHeight="1" x14ac:dyDescent="0.25">
      <c r="A236" s="55"/>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2" customHeight="1" x14ac:dyDescent="0.25">
      <c r="A237" s="55"/>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2" customHeight="1" x14ac:dyDescent="0.25">
      <c r="A238" s="55"/>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2" customHeight="1" x14ac:dyDescent="0.25">
      <c r="A239" s="55"/>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2" customHeight="1" x14ac:dyDescent="0.25">
      <c r="A240" s="55"/>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2" customHeight="1" x14ac:dyDescent="0.25">
      <c r="A241" s="55"/>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2" customHeight="1" x14ac:dyDescent="0.25">
      <c r="A242" s="55"/>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2" customHeight="1" x14ac:dyDescent="0.25">
      <c r="A243" s="55"/>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2" customHeight="1" x14ac:dyDescent="0.25">
      <c r="A244" s="55"/>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2" customHeight="1" x14ac:dyDescent="0.25">
      <c r="A245" s="55"/>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2" customHeight="1" x14ac:dyDescent="0.25">
      <c r="A246" s="5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2" customHeight="1" x14ac:dyDescent="0.25">
      <c r="A247" s="55"/>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2" customHeight="1" x14ac:dyDescent="0.25">
      <c r="A248" s="55"/>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2" customHeight="1" x14ac:dyDescent="0.25">
      <c r="A249" s="55"/>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2" customHeight="1" x14ac:dyDescent="0.25">
      <c r="A250" s="55"/>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2" customHeight="1" x14ac:dyDescent="0.25">
      <c r="A251" s="55"/>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2" customHeight="1" x14ac:dyDescent="0.25">
      <c r="A252" s="55"/>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2" customHeight="1" x14ac:dyDescent="0.25">
      <c r="A253" s="5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2" customHeight="1" x14ac:dyDescent="0.25">
      <c r="A254" s="55"/>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2" customHeight="1" x14ac:dyDescent="0.25">
      <c r="A255" s="55"/>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2" customHeight="1" x14ac:dyDescent="0.25">
      <c r="A256" s="55"/>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2" customHeight="1" x14ac:dyDescent="0.25">
      <c r="A257" s="55"/>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2" customHeight="1" x14ac:dyDescent="0.25">
      <c r="A258" s="55"/>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2" customHeight="1" x14ac:dyDescent="0.25">
      <c r="A259" s="55"/>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2" customHeight="1" x14ac:dyDescent="0.25">
      <c r="A260" s="55"/>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2" customHeight="1" x14ac:dyDescent="0.25">
      <c r="A261" s="55"/>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2" customHeight="1" x14ac:dyDescent="0.25">
      <c r="A262" s="55"/>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2" customHeight="1" x14ac:dyDescent="0.25">
      <c r="A263" s="55"/>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2" customHeight="1" x14ac:dyDescent="0.25">
      <c r="A264" s="55"/>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2" customHeight="1" x14ac:dyDescent="0.25">
      <c r="A265" s="55"/>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2" customHeight="1" x14ac:dyDescent="0.25">
      <c r="A266" s="55"/>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2" customHeight="1" x14ac:dyDescent="0.25">
      <c r="A267" s="55"/>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2" customHeight="1" x14ac:dyDescent="0.25">
      <c r="A268" s="55"/>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2" customHeight="1" x14ac:dyDescent="0.25">
      <c r="A269" s="55"/>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2" customHeight="1" x14ac:dyDescent="0.25">
      <c r="A270" s="55"/>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2" customHeight="1" x14ac:dyDescent="0.25">
      <c r="A271" s="55"/>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2" customHeight="1" x14ac:dyDescent="0.25">
      <c r="A272" s="55"/>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2" customHeight="1" x14ac:dyDescent="0.25">
      <c r="A273" s="55"/>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2" customHeight="1" x14ac:dyDescent="0.25">
      <c r="A274" s="55"/>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2" customHeight="1" x14ac:dyDescent="0.25">
      <c r="A275" s="55"/>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2" customHeight="1" x14ac:dyDescent="0.25">
      <c r="A276" s="55"/>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2" customHeight="1" x14ac:dyDescent="0.25">
      <c r="A277" s="55"/>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2" customHeight="1" x14ac:dyDescent="0.25">
      <c r="A278" s="55"/>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2" customHeight="1" x14ac:dyDescent="0.25">
      <c r="A279" s="55"/>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2" customHeight="1" x14ac:dyDescent="0.25">
      <c r="A280" s="55"/>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2" customHeight="1" x14ac:dyDescent="0.25">
      <c r="A281" s="55"/>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2" customHeight="1" x14ac:dyDescent="0.25">
      <c r="A282" s="55"/>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2" customHeight="1" x14ac:dyDescent="0.25">
      <c r="A283" s="55"/>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2" customHeight="1" x14ac:dyDescent="0.25">
      <c r="A284" s="55"/>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2" customHeight="1" x14ac:dyDescent="0.25">
      <c r="A285" s="55"/>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2" customHeight="1" x14ac:dyDescent="0.25">
      <c r="A286" s="55"/>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2" customHeight="1" x14ac:dyDescent="0.25">
      <c r="A287" s="55"/>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2" customHeight="1" x14ac:dyDescent="0.25">
      <c r="A288" s="55"/>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2" customHeight="1" x14ac:dyDescent="0.25">
      <c r="A289" s="55"/>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2" customHeight="1" x14ac:dyDescent="0.25">
      <c r="A290" s="55"/>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2" customHeight="1" x14ac:dyDescent="0.25">
      <c r="A291" s="55"/>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2" customHeight="1" x14ac:dyDescent="0.25">
      <c r="A292" s="55"/>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2" customHeight="1" x14ac:dyDescent="0.25">
      <c r="A293" s="55"/>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2" customHeight="1" x14ac:dyDescent="0.25">
      <c r="A294" s="55"/>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2" customHeight="1" x14ac:dyDescent="0.25">
      <c r="A295" s="55"/>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2" customHeight="1" x14ac:dyDescent="0.25">
      <c r="A296" s="55"/>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2" customHeight="1" x14ac:dyDescent="0.25">
      <c r="A297" s="55"/>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2" customHeight="1" x14ac:dyDescent="0.25">
      <c r="A298" s="55"/>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2" customHeight="1" x14ac:dyDescent="0.25">
      <c r="A299" s="55"/>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2" customHeight="1" x14ac:dyDescent="0.25">
      <c r="A300" s="55"/>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2" customHeight="1" x14ac:dyDescent="0.25">
      <c r="A301" s="55"/>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2" customHeight="1" x14ac:dyDescent="0.25">
      <c r="A302" s="55"/>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2" customHeight="1" x14ac:dyDescent="0.25">
      <c r="A303" s="55"/>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2" customHeight="1" x14ac:dyDescent="0.25">
      <c r="A304" s="55"/>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2" customHeight="1" x14ac:dyDescent="0.25">
      <c r="A305" s="55"/>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2" customHeight="1" x14ac:dyDescent="0.25">
      <c r="A306" s="55"/>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2" customHeight="1" x14ac:dyDescent="0.25">
      <c r="A307" s="55"/>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2" customHeight="1" x14ac:dyDescent="0.25">
      <c r="A308" s="55"/>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2" customHeight="1" x14ac:dyDescent="0.25">
      <c r="A309" s="55"/>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2" customHeight="1" x14ac:dyDescent="0.25">
      <c r="A310" s="55"/>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2" customHeight="1" x14ac:dyDescent="0.25">
      <c r="A311" s="55"/>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2" customHeight="1" x14ac:dyDescent="0.25">
      <c r="A312" s="55"/>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2" customHeight="1" x14ac:dyDescent="0.25">
      <c r="A313" s="55"/>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2" customHeight="1" x14ac:dyDescent="0.25">
      <c r="A314" s="55"/>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2" customHeight="1" x14ac:dyDescent="0.25">
      <c r="A315" s="55"/>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2" customHeight="1" x14ac:dyDescent="0.25">
      <c r="A316" s="55"/>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2" customHeight="1" x14ac:dyDescent="0.25">
      <c r="A317" s="55"/>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2" customHeight="1" x14ac:dyDescent="0.25">
      <c r="A318" s="55"/>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2" customHeight="1" x14ac:dyDescent="0.25">
      <c r="A319" s="55"/>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2" customHeight="1" x14ac:dyDescent="0.25">
      <c r="A320" s="55"/>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2" customHeight="1" x14ac:dyDescent="0.25">
      <c r="A321" s="55"/>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2" customHeight="1" x14ac:dyDescent="0.25">
      <c r="A322" s="55"/>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2" customHeight="1" x14ac:dyDescent="0.25">
      <c r="A323" s="55"/>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2" customHeight="1" x14ac:dyDescent="0.25">
      <c r="A324" s="55"/>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2" customHeight="1" x14ac:dyDescent="0.25">
      <c r="A325" s="55"/>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2" customHeight="1" x14ac:dyDescent="0.25">
      <c r="A326" s="55"/>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2" customHeight="1" x14ac:dyDescent="0.25">
      <c r="A327" s="55"/>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2" customHeight="1" x14ac:dyDescent="0.25">
      <c r="A328" s="55"/>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2" customHeight="1" x14ac:dyDescent="0.25">
      <c r="A329" s="55"/>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2" customHeight="1" x14ac:dyDescent="0.25">
      <c r="A330" s="55"/>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2" customHeight="1" x14ac:dyDescent="0.25">
      <c r="A331" s="55"/>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2" customHeight="1" x14ac:dyDescent="0.25">
      <c r="A332" s="55"/>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2" customHeight="1" x14ac:dyDescent="0.25">
      <c r="A333" s="55"/>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2" customHeight="1" x14ac:dyDescent="0.25">
      <c r="A334" s="55"/>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2" customHeight="1" x14ac:dyDescent="0.25">
      <c r="A335" s="55"/>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2" customHeight="1" x14ac:dyDescent="0.25">
      <c r="A336" s="55"/>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2" customHeight="1" x14ac:dyDescent="0.25">
      <c r="A337" s="55"/>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2" customHeight="1" x14ac:dyDescent="0.25">
      <c r="A338" s="55"/>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2" customHeight="1" x14ac:dyDescent="0.25">
      <c r="A339" s="55"/>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2" customHeight="1" x14ac:dyDescent="0.25">
      <c r="A340" s="55"/>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2" customHeight="1" x14ac:dyDescent="0.25">
      <c r="A341" s="55"/>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2" customHeight="1" x14ac:dyDescent="0.25">
      <c r="A342" s="55"/>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2" customHeight="1" x14ac:dyDescent="0.25">
      <c r="A343" s="55"/>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2" customHeight="1" x14ac:dyDescent="0.25">
      <c r="A344" s="55"/>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2" customHeight="1" x14ac:dyDescent="0.25">
      <c r="A345" s="55"/>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2" customHeight="1" x14ac:dyDescent="0.25">
      <c r="A346" s="55"/>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2" customHeight="1" x14ac:dyDescent="0.25">
      <c r="A347" s="55"/>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2" customHeight="1" x14ac:dyDescent="0.25">
      <c r="A348" s="55"/>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2" customHeight="1" x14ac:dyDescent="0.25">
      <c r="A349" s="55"/>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2" customHeight="1" x14ac:dyDescent="0.25">
      <c r="A350" s="55"/>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2" customHeight="1" x14ac:dyDescent="0.25">
      <c r="A351" s="55"/>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2" customHeight="1" x14ac:dyDescent="0.25">
      <c r="A352" s="55"/>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2" customHeight="1" x14ac:dyDescent="0.25">
      <c r="A353" s="55"/>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2" customHeight="1" x14ac:dyDescent="0.25">
      <c r="A354" s="55"/>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2" customHeight="1" x14ac:dyDescent="0.25">
      <c r="A355" s="55"/>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2" customHeight="1" x14ac:dyDescent="0.25">
      <c r="A356" s="55"/>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2" customHeight="1" x14ac:dyDescent="0.25">
      <c r="A357" s="55"/>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2" customHeight="1" x14ac:dyDescent="0.25">
      <c r="A358" s="55"/>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2" customHeight="1" x14ac:dyDescent="0.25">
      <c r="A359" s="55"/>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2" customHeight="1" x14ac:dyDescent="0.25">
      <c r="A360" s="55"/>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2" customHeight="1" x14ac:dyDescent="0.25">
      <c r="A361" s="55"/>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2" customHeight="1" x14ac:dyDescent="0.25">
      <c r="A362" s="55"/>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2" customHeight="1" x14ac:dyDescent="0.25">
      <c r="A363" s="55"/>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2" customHeight="1" x14ac:dyDescent="0.25">
      <c r="A364" s="55"/>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2" customHeight="1" x14ac:dyDescent="0.25">
      <c r="A365" s="5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2" customHeight="1" x14ac:dyDescent="0.25">
      <c r="A366" s="55"/>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2" customHeight="1" x14ac:dyDescent="0.25">
      <c r="A367" s="55"/>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2" customHeight="1" x14ac:dyDescent="0.25">
      <c r="A368" s="55"/>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2" customHeight="1" x14ac:dyDescent="0.25">
      <c r="A369" s="55"/>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2" customHeight="1" x14ac:dyDescent="0.25">
      <c r="A370" s="55"/>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2" customHeight="1" x14ac:dyDescent="0.25">
      <c r="A371" s="55"/>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2" customHeight="1" x14ac:dyDescent="0.25">
      <c r="A372" s="55"/>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2" customHeight="1" x14ac:dyDescent="0.25">
      <c r="A373" s="55"/>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2" customHeight="1" x14ac:dyDescent="0.25">
      <c r="A374" s="55"/>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2" customHeight="1" x14ac:dyDescent="0.25">
      <c r="A375" s="5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2" customHeight="1"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2" customHeight="1"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2" customHeight="1"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2" customHeight="1" x14ac:dyDescent="0.25">
      <c r="A379" s="55"/>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2" customHeight="1" x14ac:dyDescent="0.25">
      <c r="A380" s="55"/>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2" customHeight="1" x14ac:dyDescent="0.25">
      <c r="A381" s="55"/>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2" customHeight="1"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2" customHeight="1"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2" customHeight="1" x14ac:dyDescent="0.25">
      <c r="A384" s="55"/>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2" customHeight="1" x14ac:dyDescent="0.25">
      <c r="A385" s="55"/>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2" customHeight="1" x14ac:dyDescent="0.25">
      <c r="A386" s="55"/>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2" customHeight="1" x14ac:dyDescent="0.25">
      <c r="A387" s="55"/>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2" customHeight="1" x14ac:dyDescent="0.25">
      <c r="A388" s="55"/>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2" customHeight="1" x14ac:dyDescent="0.25">
      <c r="A389" s="55"/>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2" customHeight="1" x14ac:dyDescent="0.25">
      <c r="A390" s="55"/>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2" customHeight="1" x14ac:dyDescent="0.25">
      <c r="A391" s="55"/>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2" customHeight="1" x14ac:dyDescent="0.25">
      <c r="A392" s="55"/>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2" customHeight="1" x14ac:dyDescent="0.25">
      <c r="A393" s="55"/>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2" customHeight="1" x14ac:dyDescent="0.25">
      <c r="A394" s="55"/>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2" customHeight="1" x14ac:dyDescent="0.25">
      <c r="A395" s="55"/>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2" customHeight="1" x14ac:dyDescent="0.25">
      <c r="A396" s="55"/>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2" customHeight="1" x14ac:dyDescent="0.25">
      <c r="A397" s="55"/>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2" customHeight="1" x14ac:dyDescent="0.25">
      <c r="A398" s="55"/>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2" customHeight="1" x14ac:dyDescent="0.25">
      <c r="A399" s="55"/>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2" customHeight="1" x14ac:dyDescent="0.25">
      <c r="A400" s="55"/>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2" customHeight="1" x14ac:dyDescent="0.25">
      <c r="A401" s="55"/>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2" customHeight="1" x14ac:dyDescent="0.25">
      <c r="A402" s="55"/>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2" customHeight="1" x14ac:dyDescent="0.25">
      <c r="A403" s="55"/>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2" customHeight="1" x14ac:dyDescent="0.25">
      <c r="A404" s="55"/>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2" customHeight="1" x14ac:dyDescent="0.25">
      <c r="A405" s="55"/>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2" customHeight="1" x14ac:dyDescent="0.25">
      <c r="A406" s="55"/>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2" customHeight="1" x14ac:dyDescent="0.25">
      <c r="A407" s="55"/>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2" customHeight="1" x14ac:dyDescent="0.25">
      <c r="A408" s="55"/>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2" customHeight="1" x14ac:dyDescent="0.25">
      <c r="A409" s="55"/>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2" customHeight="1" x14ac:dyDescent="0.25">
      <c r="A410" s="55"/>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2" customHeight="1" x14ac:dyDescent="0.25">
      <c r="A411" s="55"/>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2" customHeight="1" x14ac:dyDescent="0.25">
      <c r="A412" s="55"/>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2" customHeight="1" x14ac:dyDescent="0.25">
      <c r="A413" s="55"/>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2" customHeight="1" x14ac:dyDescent="0.25">
      <c r="A414" s="55"/>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2" customHeight="1" x14ac:dyDescent="0.25">
      <c r="A415" s="55"/>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2" customHeight="1" x14ac:dyDescent="0.25">
      <c r="A416" s="55"/>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2" customHeight="1" x14ac:dyDescent="0.25">
      <c r="A417" s="55"/>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2" customHeight="1" x14ac:dyDescent="0.25">
      <c r="A418" s="55"/>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2" customHeight="1" x14ac:dyDescent="0.25">
      <c r="A419" s="55"/>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2" customHeight="1"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2" customHeight="1"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2" customHeight="1"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2" customHeight="1"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2" customHeight="1"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2" customHeight="1" x14ac:dyDescent="0.25">
      <c r="A425" s="55"/>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2" customHeight="1" x14ac:dyDescent="0.25">
      <c r="A426" s="55"/>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2" customHeight="1" x14ac:dyDescent="0.25">
      <c r="A427" s="55"/>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2" customHeight="1" x14ac:dyDescent="0.25">
      <c r="A428" s="55"/>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2" customHeight="1" x14ac:dyDescent="0.25">
      <c r="A429" s="55"/>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2" customHeight="1" x14ac:dyDescent="0.25">
      <c r="A430" s="55"/>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2" customHeight="1" x14ac:dyDescent="0.25">
      <c r="A431" s="55"/>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2" customHeight="1" x14ac:dyDescent="0.25">
      <c r="A432" s="55"/>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2" customHeight="1" x14ac:dyDescent="0.25">
      <c r="A433" s="55"/>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2" customHeight="1" x14ac:dyDescent="0.25">
      <c r="A434" s="55"/>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2" customHeight="1" x14ac:dyDescent="0.25">
      <c r="A435" s="55"/>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2" customHeight="1" x14ac:dyDescent="0.25">
      <c r="A436" s="55"/>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2" customHeight="1" x14ac:dyDescent="0.25">
      <c r="A437" s="55"/>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2" customHeight="1" x14ac:dyDescent="0.25">
      <c r="A438" s="55"/>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2" customHeight="1" x14ac:dyDescent="0.25">
      <c r="A439" s="55"/>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2" customHeight="1" x14ac:dyDescent="0.25">
      <c r="A440" s="55"/>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2" customHeight="1" x14ac:dyDescent="0.25">
      <c r="A441" s="55"/>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2" customHeight="1" x14ac:dyDescent="0.25">
      <c r="A442" s="55"/>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2" customHeight="1" x14ac:dyDescent="0.25">
      <c r="A443" s="55"/>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2" customHeight="1" x14ac:dyDescent="0.25">
      <c r="A444" s="55"/>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2" customHeight="1" x14ac:dyDescent="0.25">
      <c r="A445" s="55"/>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2" customHeight="1" x14ac:dyDescent="0.25">
      <c r="A446" s="55"/>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2" customHeight="1" x14ac:dyDescent="0.25">
      <c r="A447" s="55"/>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2" customHeight="1" x14ac:dyDescent="0.25">
      <c r="A448" s="55"/>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2" customHeight="1" x14ac:dyDescent="0.25">
      <c r="A449" s="55"/>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2" customHeight="1" x14ac:dyDescent="0.25">
      <c r="A450" s="55"/>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2" customHeight="1" x14ac:dyDescent="0.25">
      <c r="A451" s="55"/>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2" customHeight="1" x14ac:dyDescent="0.25">
      <c r="A452" s="55"/>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2" customHeight="1" x14ac:dyDescent="0.25">
      <c r="A453" s="55"/>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2" customHeight="1" x14ac:dyDescent="0.25">
      <c r="A454" s="55"/>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2" customHeight="1" x14ac:dyDescent="0.25">
      <c r="A455" s="55"/>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2" customHeight="1" x14ac:dyDescent="0.25">
      <c r="A456" s="55"/>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2" customHeight="1" x14ac:dyDescent="0.25">
      <c r="A457" s="55"/>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2" customHeight="1" x14ac:dyDescent="0.25">
      <c r="A458" s="55"/>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2" customHeight="1" x14ac:dyDescent="0.25">
      <c r="A459" s="55"/>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2" customHeight="1" x14ac:dyDescent="0.25">
      <c r="A460" s="55"/>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2" customHeight="1" x14ac:dyDescent="0.25">
      <c r="A461" s="55"/>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2" customHeight="1" x14ac:dyDescent="0.25">
      <c r="A462" s="55"/>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2" customHeight="1" x14ac:dyDescent="0.25">
      <c r="A463" s="55"/>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2" customHeight="1" x14ac:dyDescent="0.25">
      <c r="A464" s="55"/>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2" customHeight="1" x14ac:dyDescent="0.25">
      <c r="A465" s="55"/>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2" customHeight="1" x14ac:dyDescent="0.25">
      <c r="A466" s="55"/>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2" customHeight="1" x14ac:dyDescent="0.25">
      <c r="A467" s="55"/>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2" customHeight="1" x14ac:dyDescent="0.25">
      <c r="A468" s="55"/>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2" customHeight="1" x14ac:dyDescent="0.25">
      <c r="A469" s="55"/>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2" customHeight="1" x14ac:dyDescent="0.25">
      <c r="A470" s="55"/>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2" customHeight="1" x14ac:dyDescent="0.25">
      <c r="A471" s="55"/>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2" customHeight="1" x14ac:dyDescent="0.25">
      <c r="A472" s="55"/>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2" customHeight="1" x14ac:dyDescent="0.25">
      <c r="A473" s="55"/>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2" customHeight="1" x14ac:dyDescent="0.25">
      <c r="A474" s="55"/>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2" customHeight="1" x14ac:dyDescent="0.25">
      <c r="A475" s="55"/>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2" customHeight="1" x14ac:dyDescent="0.25">
      <c r="A476" s="55"/>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2" customHeight="1" x14ac:dyDescent="0.25">
      <c r="A477" s="55"/>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2" customHeight="1" x14ac:dyDescent="0.25">
      <c r="A478" s="55"/>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2" customHeight="1" x14ac:dyDescent="0.25">
      <c r="A479" s="55"/>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2" customHeight="1" x14ac:dyDescent="0.25">
      <c r="A480" s="55"/>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2" customHeight="1" x14ac:dyDescent="0.25">
      <c r="A481" s="55"/>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2" customHeight="1" x14ac:dyDescent="0.25">
      <c r="A482" s="55"/>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2" customHeight="1" x14ac:dyDescent="0.25">
      <c r="A483" s="55"/>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2" customHeight="1" x14ac:dyDescent="0.25">
      <c r="A484" s="55"/>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2" customHeight="1" x14ac:dyDescent="0.25">
      <c r="A485" s="55"/>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2" customHeight="1" x14ac:dyDescent="0.25">
      <c r="A486" s="55"/>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2" customHeight="1" x14ac:dyDescent="0.25">
      <c r="A487" s="55"/>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2" customHeight="1" x14ac:dyDescent="0.25">
      <c r="A488" s="55"/>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2" customHeight="1" x14ac:dyDescent="0.25">
      <c r="A489" s="55"/>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2" customHeight="1" x14ac:dyDescent="0.25">
      <c r="A490" s="55"/>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2" customHeight="1" x14ac:dyDescent="0.25">
      <c r="A491" s="55"/>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2" customHeight="1" x14ac:dyDescent="0.25">
      <c r="A492" s="55"/>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2" customHeight="1" x14ac:dyDescent="0.25">
      <c r="A493" s="55"/>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2" customHeight="1" x14ac:dyDescent="0.25">
      <c r="A494" s="55"/>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2" customHeight="1" x14ac:dyDescent="0.25">
      <c r="A495" s="55"/>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2" customHeight="1" x14ac:dyDescent="0.25">
      <c r="A496" s="55"/>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2" customHeight="1" x14ac:dyDescent="0.25">
      <c r="A497" s="55"/>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2" customHeight="1" x14ac:dyDescent="0.25">
      <c r="A498" s="55"/>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2" customHeight="1" x14ac:dyDescent="0.25">
      <c r="A499" s="55"/>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2" customHeight="1" x14ac:dyDescent="0.25">
      <c r="A500" s="55"/>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2" customHeight="1" x14ac:dyDescent="0.25">
      <c r="A501" s="55"/>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2" customHeight="1" x14ac:dyDescent="0.25">
      <c r="A502" s="55"/>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2" customHeight="1" x14ac:dyDescent="0.25">
      <c r="A503" s="55"/>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2" customHeight="1" x14ac:dyDescent="0.25">
      <c r="A504" s="55"/>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2" customHeight="1" x14ac:dyDescent="0.25">
      <c r="A505" s="55"/>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2" customHeight="1" x14ac:dyDescent="0.25">
      <c r="A506" s="55"/>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2" customHeight="1" x14ac:dyDescent="0.25">
      <c r="A507" s="55"/>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2" customHeight="1" x14ac:dyDescent="0.25">
      <c r="A508" s="55"/>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2" customHeight="1" x14ac:dyDescent="0.25">
      <c r="A509" s="55"/>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2" customHeight="1" x14ac:dyDescent="0.25">
      <c r="A510" s="55"/>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2" customHeight="1" x14ac:dyDescent="0.25">
      <c r="A511" s="55"/>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2" customHeight="1" x14ac:dyDescent="0.25">
      <c r="A512" s="55"/>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2" customHeight="1" x14ac:dyDescent="0.25">
      <c r="A513" s="55"/>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2" customHeight="1" x14ac:dyDescent="0.25">
      <c r="A514" s="55"/>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2" customHeight="1" x14ac:dyDescent="0.25">
      <c r="A515" s="55"/>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2" customHeight="1" x14ac:dyDescent="0.25">
      <c r="A516" s="55"/>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2" customHeight="1" x14ac:dyDescent="0.25">
      <c r="A517" s="55"/>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2" customHeight="1" x14ac:dyDescent="0.25">
      <c r="A518" s="55"/>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2" customHeight="1" x14ac:dyDescent="0.25">
      <c r="A519" s="55"/>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2" customHeight="1" x14ac:dyDescent="0.25">
      <c r="A520" s="55"/>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2" customHeight="1" x14ac:dyDescent="0.25">
      <c r="A521" s="55"/>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2" customHeight="1" x14ac:dyDescent="0.25">
      <c r="A522" s="55"/>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2" customHeight="1" x14ac:dyDescent="0.25">
      <c r="A523" s="55"/>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2" customHeight="1" x14ac:dyDescent="0.25">
      <c r="A524" s="55"/>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2" customHeight="1" x14ac:dyDescent="0.25">
      <c r="A525" s="55"/>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2" customHeight="1" x14ac:dyDescent="0.25">
      <c r="A526" s="55"/>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2" customHeight="1" x14ac:dyDescent="0.25">
      <c r="A527" s="55"/>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2" customHeight="1" x14ac:dyDescent="0.25">
      <c r="A528" s="55"/>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2" customHeight="1" x14ac:dyDescent="0.25">
      <c r="A529" s="55"/>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2" customHeight="1" x14ac:dyDescent="0.25">
      <c r="A530" s="55"/>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2" customHeight="1" x14ac:dyDescent="0.25">
      <c r="A531" s="55"/>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2" customHeight="1" x14ac:dyDescent="0.25">
      <c r="A532" s="55"/>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2" customHeight="1" x14ac:dyDescent="0.25">
      <c r="A533" s="55"/>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2" customHeight="1" x14ac:dyDescent="0.25">
      <c r="A534" s="55"/>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2" customHeight="1" x14ac:dyDescent="0.25">
      <c r="A535" s="55"/>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2" customHeight="1" x14ac:dyDescent="0.25">
      <c r="A536" s="55"/>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2" customHeight="1" x14ac:dyDescent="0.25">
      <c r="A537" s="55"/>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2" customHeight="1" x14ac:dyDescent="0.25">
      <c r="A538" s="55"/>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2" customHeight="1" x14ac:dyDescent="0.25">
      <c r="A539" s="55"/>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2" customHeight="1" x14ac:dyDescent="0.25">
      <c r="A540" s="55"/>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2" customHeight="1" x14ac:dyDescent="0.25">
      <c r="A541" s="55"/>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2" customHeight="1" x14ac:dyDescent="0.25">
      <c r="A542" s="55"/>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2" customHeight="1" x14ac:dyDescent="0.25">
      <c r="A543" s="55"/>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2" customHeight="1" x14ac:dyDescent="0.25">
      <c r="A544" s="55"/>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2" customHeight="1" x14ac:dyDescent="0.25">
      <c r="A545" s="55"/>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2" customHeight="1" x14ac:dyDescent="0.25">
      <c r="A546" s="55"/>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2" customHeight="1" x14ac:dyDescent="0.25">
      <c r="A547" s="55"/>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2" customHeight="1" x14ac:dyDescent="0.25">
      <c r="A548" s="55"/>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2" customHeight="1" x14ac:dyDescent="0.25">
      <c r="A549" s="55"/>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2" customHeight="1" x14ac:dyDescent="0.25">
      <c r="A550" s="55"/>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2" customHeight="1" x14ac:dyDescent="0.25">
      <c r="A551" s="55"/>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2" customHeight="1" x14ac:dyDescent="0.25">
      <c r="A552" s="55"/>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2" customHeight="1" x14ac:dyDescent="0.25">
      <c r="A553" s="55"/>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2" customHeight="1" x14ac:dyDescent="0.25">
      <c r="A554" s="55"/>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2" customHeight="1" x14ac:dyDescent="0.25">
      <c r="A555" s="55"/>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2" customHeight="1" x14ac:dyDescent="0.25">
      <c r="A556" s="55"/>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2" customHeight="1" x14ac:dyDescent="0.25">
      <c r="A557" s="55"/>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2" customHeight="1" x14ac:dyDescent="0.25">
      <c r="A558" s="55"/>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2" customHeight="1" x14ac:dyDescent="0.25">
      <c r="A559" s="55"/>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2" customHeight="1" x14ac:dyDescent="0.25">
      <c r="A560" s="55"/>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2" customHeight="1" x14ac:dyDescent="0.25">
      <c r="A561" s="55"/>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2" customHeight="1" x14ac:dyDescent="0.25">
      <c r="A562" s="55"/>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2" customHeight="1" x14ac:dyDescent="0.25">
      <c r="A563" s="55"/>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2" customHeight="1" x14ac:dyDescent="0.25">
      <c r="A564" s="55"/>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2" customHeight="1" x14ac:dyDescent="0.25">
      <c r="A565" s="55"/>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2" customHeight="1" x14ac:dyDescent="0.25">
      <c r="A566" s="55"/>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2" customHeight="1" x14ac:dyDescent="0.25">
      <c r="A567" s="55"/>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2" customHeight="1" x14ac:dyDescent="0.25">
      <c r="A568" s="55"/>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2" customHeight="1" x14ac:dyDescent="0.25">
      <c r="A569" s="55"/>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2" customHeight="1" x14ac:dyDescent="0.25">
      <c r="A570" s="55"/>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2" customHeight="1" x14ac:dyDescent="0.25">
      <c r="A571" s="55"/>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2" customHeight="1" x14ac:dyDescent="0.25">
      <c r="A572" s="55"/>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2" customHeight="1" x14ac:dyDescent="0.25">
      <c r="A573" s="55"/>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2" customHeight="1" x14ac:dyDescent="0.25">
      <c r="A574" s="55"/>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2" customHeight="1" x14ac:dyDescent="0.25">
      <c r="A575" s="55"/>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2" customHeight="1" x14ac:dyDescent="0.25">
      <c r="A576" s="55"/>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2" customHeight="1" x14ac:dyDescent="0.25">
      <c r="A577" s="55"/>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2" customHeight="1" x14ac:dyDescent="0.25">
      <c r="A578" s="55"/>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2" customHeight="1" x14ac:dyDescent="0.25">
      <c r="A579" s="55"/>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2" customHeight="1" x14ac:dyDescent="0.25">
      <c r="A580" s="55"/>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2" customHeight="1" x14ac:dyDescent="0.25">
      <c r="A581" s="55"/>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2" customHeight="1" x14ac:dyDescent="0.25">
      <c r="A582" s="55"/>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2" customHeight="1" x14ac:dyDescent="0.25">
      <c r="A583" s="55"/>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2" customHeight="1" x14ac:dyDescent="0.25">
      <c r="A584" s="55"/>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2" customHeight="1" x14ac:dyDescent="0.25">
      <c r="A585" s="55"/>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2" customHeight="1" x14ac:dyDescent="0.25">
      <c r="A586" s="55"/>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2" customHeight="1" x14ac:dyDescent="0.25">
      <c r="A587" s="55"/>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2" customHeight="1" x14ac:dyDescent="0.25">
      <c r="A588" s="55"/>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2" customHeight="1" x14ac:dyDescent="0.25">
      <c r="A589" s="55"/>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2" customHeight="1" x14ac:dyDescent="0.25">
      <c r="A590" s="55"/>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2" customHeight="1" x14ac:dyDescent="0.25">
      <c r="A591" s="55"/>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2" customHeight="1" x14ac:dyDescent="0.25">
      <c r="A592" s="55"/>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2" customHeight="1" x14ac:dyDescent="0.25">
      <c r="A593" s="55"/>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2" customHeight="1" x14ac:dyDescent="0.25">
      <c r="A594" s="55"/>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2" customHeight="1" x14ac:dyDescent="0.25">
      <c r="A595" s="55"/>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2" customHeight="1" x14ac:dyDescent="0.25">
      <c r="A596" s="55"/>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2" customHeight="1" x14ac:dyDescent="0.25">
      <c r="A597" s="55"/>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2" customHeight="1" x14ac:dyDescent="0.25">
      <c r="A598" s="55"/>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2" customHeight="1" x14ac:dyDescent="0.25">
      <c r="A599" s="55"/>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2" customHeight="1" x14ac:dyDescent="0.25">
      <c r="A600" s="55"/>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2" customHeight="1" x14ac:dyDescent="0.25">
      <c r="A601" s="55"/>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2" customHeight="1" x14ac:dyDescent="0.25">
      <c r="A602" s="55"/>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2" customHeight="1" x14ac:dyDescent="0.25">
      <c r="A603" s="55"/>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2" customHeight="1" x14ac:dyDescent="0.25">
      <c r="A604" s="55"/>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2" customHeight="1" x14ac:dyDescent="0.25">
      <c r="A605" s="55"/>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2" customHeight="1" x14ac:dyDescent="0.25">
      <c r="A606" s="55"/>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2" customHeight="1" x14ac:dyDescent="0.25">
      <c r="A607" s="55"/>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2" customHeight="1" x14ac:dyDescent="0.25">
      <c r="A608" s="55"/>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2" customHeight="1" x14ac:dyDescent="0.25">
      <c r="A609" s="55"/>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2" customHeight="1" x14ac:dyDescent="0.25">
      <c r="A610" s="55"/>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2" customHeight="1" x14ac:dyDescent="0.25">
      <c r="A611" s="55"/>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2" customHeight="1" x14ac:dyDescent="0.25">
      <c r="A612" s="55"/>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2" customHeight="1" x14ac:dyDescent="0.25">
      <c r="A613" s="55"/>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2" customHeight="1" x14ac:dyDescent="0.25">
      <c r="A614" s="55"/>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2" customHeight="1" x14ac:dyDescent="0.25">
      <c r="A615" s="55"/>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2" customHeight="1" x14ac:dyDescent="0.25">
      <c r="A616" s="55"/>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2" customHeight="1" x14ac:dyDescent="0.25">
      <c r="A617" s="55"/>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2" customHeight="1" x14ac:dyDescent="0.25">
      <c r="A618" s="55"/>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2" customHeight="1" x14ac:dyDescent="0.25">
      <c r="A619" s="55"/>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2" customHeight="1" x14ac:dyDescent="0.25">
      <c r="A620" s="55"/>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2" customHeight="1" x14ac:dyDescent="0.25">
      <c r="A621" s="55"/>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2" customHeight="1" x14ac:dyDescent="0.25">
      <c r="A622" s="55"/>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2" customHeight="1" x14ac:dyDescent="0.25">
      <c r="A623" s="55"/>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2" customHeight="1" x14ac:dyDescent="0.25">
      <c r="A624" s="55"/>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2" customHeight="1" x14ac:dyDescent="0.25">
      <c r="A625" s="55"/>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2" customHeight="1" x14ac:dyDescent="0.25">
      <c r="A626" s="55"/>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2" customHeight="1" x14ac:dyDescent="0.25">
      <c r="A627" s="55"/>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2" customHeight="1" x14ac:dyDescent="0.25">
      <c r="A628" s="55"/>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2" customHeight="1" x14ac:dyDescent="0.25">
      <c r="A629" s="55"/>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2" customHeight="1" x14ac:dyDescent="0.25">
      <c r="A630" s="55"/>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2" customHeight="1" x14ac:dyDescent="0.25">
      <c r="A631" s="55"/>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2" customHeight="1" x14ac:dyDescent="0.25">
      <c r="A632" s="55"/>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2" customHeight="1" x14ac:dyDescent="0.25">
      <c r="A633" s="55"/>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2" customHeight="1" x14ac:dyDescent="0.25">
      <c r="A634" s="55"/>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2" customHeight="1" x14ac:dyDescent="0.25">
      <c r="A635" s="55"/>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2" customHeight="1" x14ac:dyDescent="0.25">
      <c r="A636" s="55"/>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2" customHeight="1" x14ac:dyDescent="0.25">
      <c r="A637" s="55"/>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2" customHeight="1" x14ac:dyDescent="0.25">
      <c r="A638" s="55"/>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2" customHeight="1" x14ac:dyDescent="0.25">
      <c r="A639" s="55"/>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2" customHeight="1" x14ac:dyDescent="0.25">
      <c r="A640" s="55"/>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2" customHeight="1" x14ac:dyDescent="0.25">
      <c r="A641" s="55"/>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2" customHeight="1" x14ac:dyDescent="0.25">
      <c r="A642" s="55"/>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2" customHeight="1" x14ac:dyDescent="0.25">
      <c r="A643" s="55"/>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2" customHeight="1" x14ac:dyDescent="0.25">
      <c r="A644" s="55"/>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2" customHeight="1" x14ac:dyDescent="0.25">
      <c r="A645" s="55"/>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2" customHeight="1" x14ac:dyDescent="0.25">
      <c r="A646" s="55"/>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2" customHeight="1" x14ac:dyDescent="0.25">
      <c r="A647" s="55"/>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2" customHeight="1" x14ac:dyDescent="0.25">
      <c r="A648" s="55"/>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2" customHeight="1" x14ac:dyDescent="0.25">
      <c r="A649" s="55"/>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2" customHeight="1" x14ac:dyDescent="0.25">
      <c r="A650" s="55"/>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2" customHeight="1" x14ac:dyDescent="0.25">
      <c r="A651" s="55"/>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2" customHeight="1" x14ac:dyDescent="0.25">
      <c r="A652" s="55"/>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2" customHeight="1" x14ac:dyDescent="0.25">
      <c r="A653" s="55"/>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2" customHeight="1" x14ac:dyDescent="0.25">
      <c r="A654" s="55"/>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2" customHeight="1" x14ac:dyDescent="0.25">
      <c r="A655" s="55"/>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2" customHeight="1" x14ac:dyDescent="0.25">
      <c r="A656" s="55"/>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2" customHeight="1" x14ac:dyDescent="0.25">
      <c r="A657" s="55"/>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2" customHeight="1" x14ac:dyDescent="0.25">
      <c r="A658" s="55"/>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2" customHeight="1" x14ac:dyDescent="0.25">
      <c r="A659" s="55"/>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2" customHeight="1" x14ac:dyDescent="0.25">
      <c r="A660" s="55"/>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2" customHeight="1" x14ac:dyDescent="0.25">
      <c r="A661" s="55"/>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2" customHeight="1" x14ac:dyDescent="0.25">
      <c r="A662" s="55"/>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2" customHeight="1" x14ac:dyDescent="0.25">
      <c r="A663" s="55"/>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2" customHeight="1" x14ac:dyDescent="0.25">
      <c r="A664" s="55"/>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2" customHeight="1" x14ac:dyDescent="0.25">
      <c r="A665" s="55"/>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2" customHeight="1" x14ac:dyDescent="0.25">
      <c r="A666" s="55"/>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2" customHeight="1" x14ac:dyDescent="0.25">
      <c r="A667" s="55"/>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2" customHeight="1" x14ac:dyDescent="0.25">
      <c r="A668" s="55"/>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2" customHeight="1" x14ac:dyDescent="0.25">
      <c r="A669" s="55"/>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2" customHeight="1" x14ac:dyDescent="0.25">
      <c r="A670" s="55"/>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2" customHeight="1" x14ac:dyDescent="0.25">
      <c r="A671" s="55"/>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2" customHeight="1" x14ac:dyDescent="0.25">
      <c r="A672" s="55"/>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2" customHeight="1" x14ac:dyDescent="0.25">
      <c r="A673" s="55"/>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2" customHeight="1" x14ac:dyDescent="0.25">
      <c r="A674" s="55"/>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2" customHeight="1" x14ac:dyDescent="0.25">
      <c r="A675" s="55"/>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2" customHeight="1" x14ac:dyDescent="0.25">
      <c r="A676" s="55"/>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2" customHeight="1" x14ac:dyDescent="0.25">
      <c r="A677" s="55"/>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2" customHeight="1" x14ac:dyDescent="0.25">
      <c r="A678" s="55"/>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2" customHeight="1" x14ac:dyDescent="0.25">
      <c r="A679" s="55"/>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2" customHeight="1" x14ac:dyDescent="0.25">
      <c r="A680" s="55"/>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2" customHeight="1" x14ac:dyDescent="0.25">
      <c r="A681" s="55"/>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2" customHeight="1" x14ac:dyDescent="0.25">
      <c r="A682" s="55"/>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2" customHeight="1" x14ac:dyDescent="0.25">
      <c r="A683" s="55"/>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2" customHeight="1" x14ac:dyDescent="0.25">
      <c r="A684" s="55"/>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2" customHeight="1" x14ac:dyDescent="0.25">
      <c r="A685" s="55"/>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2" customHeight="1" x14ac:dyDescent="0.25">
      <c r="A686" s="55"/>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2" customHeight="1" x14ac:dyDescent="0.25">
      <c r="A687" s="55"/>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2" customHeight="1" x14ac:dyDescent="0.25">
      <c r="A688" s="55"/>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2" customHeight="1" x14ac:dyDescent="0.25">
      <c r="A689" s="55"/>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2" customHeight="1" x14ac:dyDescent="0.25">
      <c r="A690" s="55"/>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2" customHeight="1" x14ac:dyDescent="0.25">
      <c r="A691" s="55"/>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2" customHeight="1" x14ac:dyDescent="0.25">
      <c r="A692" s="55"/>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2" customHeight="1" x14ac:dyDescent="0.25">
      <c r="A693" s="55"/>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2" customHeight="1" x14ac:dyDescent="0.25">
      <c r="A694" s="55"/>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2" customHeight="1" x14ac:dyDescent="0.25">
      <c r="A695" s="55"/>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2" customHeight="1" x14ac:dyDescent="0.25">
      <c r="A696" s="55"/>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2" customHeight="1" x14ac:dyDescent="0.25">
      <c r="A697" s="55"/>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2" customHeight="1" x14ac:dyDescent="0.25">
      <c r="A698" s="55"/>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2" customHeight="1" x14ac:dyDescent="0.25">
      <c r="A699" s="55"/>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2" customHeight="1" x14ac:dyDescent="0.25">
      <c r="A700" s="55"/>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2" customHeight="1" x14ac:dyDescent="0.25">
      <c r="A701" s="55"/>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2" customHeight="1" x14ac:dyDescent="0.25">
      <c r="A702" s="55"/>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2" customHeight="1" x14ac:dyDescent="0.25">
      <c r="A703" s="55"/>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2" customHeight="1" x14ac:dyDescent="0.25">
      <c r="A704" s="55"/>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2" customHeight="1" x14ac:dyDescent="0.25">
      <c r="A705" s="55"/>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2" customHeight="1" x14ac:dyDescent="0.25">
      <c r="A706" s="55"/>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2" customHeight="1" x14ac:dyDescent="0.25">
      <c r="A707" s="55"/>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2" customHeight="1" x14ac:dyDescent="0.25">
      <c r="A708" s="55"/>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2" customHeight="1" x14ac:dyDescent="0.25">
      <c r="A709" s="55"/>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2" customHeight="1" x14ac:dyDescent="0.25">
      <c r="A710" s="55"/>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2" customHeight="1" x14ac:dyDescent="0.25">
      <c r="A711" s="55"/>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2" customHeight="1" x14ac:dyDescent="0.25">
      <c r="A712" s="55"/>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2" customHeight="1" x14ac:dyDescent="0.25">
      <c r="A713" s="55"/>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2" customHeight="1" x14ac:dyDescent="0.25">
      <c r="A714" s="55"/>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2" customHeight="1" x14ac:dyDescent="0.25">
      <c r="A715" s="55"/>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2" customHeight="1" x14ac:dyDescent="0.25">
      <c r="A716" s="55"/>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2" customHeight="1" x14ac:dyDescent="0.25">
      <c r="A717" s="55"/>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2" customHeight="1" x14ac:dyDescent="0.25">
      <c r="A718" s="55"/>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2" customHeight="1" x14ac:dyDescent="0.25">
      <c r="A719" s="55"/>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2" customHeight="1" x14ac:dyDescent="0.25">
      <c r="A720" s="55"/>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2" customHeight="1" x14ac:dyDescent="0.25">
      <c r="A721" s="55"/>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2" customHeight="1" x14ac:dyDescent="0.25">
      <c r="A722" s="55"/>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2" customHeight="1" x14ac:dyDescent="0.25">
      <c r="A723" s="55"/>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2" customHeight="1" x14ac:dyDescent="0.25">
      <c r="A724" s="55"/>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2" customHeight="1" x14ac:dyDescent="0.25">
      <c r="A725" s="55"/>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2" customHeight="1" x14ac:dyDescent="0.25">
      <c r="A726" s="55"/>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2" customHeight="1" x14ac:dyDescent="0.25">
      <c r="A727" s="55"/>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2" customHeight="1" x14ac:dyDescent="0.25">
      <c r="A728" s="55"/>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2" customHeight="1" x14ac:dyDescent="0.25">
      <c r="A729" s="55"/>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2" customHeight="1" x14ac:dyDescent="0.25">
      <c r="A730" s="55"/>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2" customHeight="1" x14ac:dyDescent="0.25">
      <c r="A731" s="55"/>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2" customHeight="1" x14ac:dyDescent="0.25">
      <c r="A732" s="55"/>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2" customHeight="1" x14ac:dyDescent="0.25">
      <c r="A733" s="55"/>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2" customHeight="1" x14ac:dyDescent="0.25">
      <c r="A734" s="55"/>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2" customHeight="1" x14ac:dyDescent="0.25">
      <c r="A735" s="55"/>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2" customHeight="1" x14ac:dyDescent="0.25">
      <c r="A736" s="55"/>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2" customHeight="1" x14ac:dyDescent="0.25">
      <c r="A737" s="55"/>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2" customHeight="1" x14ac:dyDescent="0.25">
      <c r="A738" s="55"/>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2" customHeight="1" x14ac:dyDescent="0.25">
      <c r="A739" s="55"/>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2" customHeight="1" x14ac:dyDescent="0.25">
      <c r="A740" s="55"/>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2" customHeight="1" x14ac:dyDescent="0.25">
      <c r="A741" s="55"/>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2" customHeight="1" x14ac:dyDescent="0.25">
      <c r="A742" s="55"/>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2" customHeight="1" x14ac:dyDescent="0.25">
      <c r="A743" s="55"/>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2" customHeight="1" x14ac:dyDescent="0.25">
      <c r="A744" s="55"/>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2" customHeight="1" x14ac:dyDescent="0.25">
      <c r="A745" s="55"/>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2" customHeight="1" x14ac:dyDescent="0.25">
      <c r="A746" s="55"/>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2" customHeight="1" x14ac:dyDescent="0.25">
      <c r="A747" s="55"/>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2" customHeight="1" x14ac:dyDescent="0.25">
      <c r="A748" s="55"/>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2" customHeight="1" x14ac:dyDescent="0.25">
      <c r="A749" s="55"/>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2" customHeight="1" x14ac:dyDescent="0.25">
      <c r="A750" s="55"/>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2" customHeight="1" x14ac:dyDescent="0.25">
      <c r="A751" s="55"/>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2" customHeight="1" x14ac:dyDescent="0.25">
      <c r="A752" s="55"/>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2" customHeight="1" x14ac:dyDescent="0.25">
      <c r="A753" s="55"/>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2" customHeight="1" x14ac:dyDescent="0.25">
      <c r="A754" s="55"/>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2" customHeight="1" x14ac:dyDescent="0.25">
      <c r="A755" s="55"/>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2" customHeight="1" x14ac:dyDescent="0.25">
      <c r="A756" s="55"/>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2" customHeight="1" x14ac:dyDescent="0.25">
      <c r="A757" s="55"/>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2" customHeight="1" x14ac:dyDescent="0.25">
      <c r="A758" s="55"/>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2" customHeight="1" x14ac:dyDescent="0.25">
      <c r="A759" s="55"/>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2" customHeight="1" x14ac:dyDescent="0.25">
      <c r="A760" s="55"/>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2" customHeight="1" x14ac:dyDescent="0.25">
      <c r="A761" s="55"/>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2" customHeight="1" x14ac:dyDescent="0.25">
      <c r="A762" s="55"/>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2" customHeight="1" x14ac:dyDescent="0.25">
      <c r="A763" s="55"/>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2" customHeight="1" x14ac:dyDescent="0.25">
      <c r="A764" s="55"/>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2" customHeight="1" x14ac:dyDescent="0.25">
      <c r="A765" s="55"/>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2" customHeight="1" x14ac:dyDescent="0.25">
      <c r="A766" s="55"/>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2" customHeight="1" x14ac:dyDescent="0.25">
      <c r="A767" s="55"/>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2" customHeight="1" x14ac:dyDescent="0.25">
      <c r="A768" s="55"/>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2" customHeight="1" x14ac:dyDescent="0.25">
      <c r="A769" s="55"/>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2" customHeight="1" x14ac:dyDescent="0.25">
      <c r="A770" s="55"/>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2" customHeight="1" x14ac:dyDescent="0.25">
      <c r="A771" s="55"/>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2" customHeight="1" x14ac:dyDescent="0.25">
      <c r="A772" s="55"/>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2" customHeight="1" x14ac:dyDescent="0.25">
      <c r="A773" s="55"/>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2" customHeight="1" x14ac:dyDescent="0.25">
      <c r="A774" s="55"/>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2" customHeight="1" x14ac:dyDescent="0.25">
      <c r="A775" s="55"/>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2" customHeight="1" x14ac:dyDescent="0.25">
      <c r="A776" s="55"/>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2" customHeight="1" x14ac:dyDescent="0.25">
      <c r="A777" s="55"/>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2" customHeight="1" x14ac:dyDescent="0.25">
      <c r="A778" s="55"/>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2" customHeight="1" x14ac:dyDescent="0.25">
      <c r="A779" s="55"/>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2" customHeight="1" x14ac:dyDescent="0.25">
      <c r="A780" s="55"/>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2" customHeight="1" x14ac:dyDescent="0.25">
      <c r="A781" s="55"/>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2" customHeight="1" x14ac:dyDescent="0.25">
      <c r="A782" s="55"/>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2" customHeight="1" x14ac:dyDescent="0.25">
      <c r="A783" s="55"/>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2" customHeight="1" x14ac:dyDescent="0.25">
      <c r="A784" s="55"/>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2" customHeight="1" x14ac:dyDescent="0.25">
      <c r="A785" s="55"/>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2" customHeight="1" x14ac:dyDescent="0.25">
      <c r="A786" s="55"/>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2" customHeight="1" x14ac:dyDescent="0.25">
      <c r="A787" s="55"/>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2" customHeight="1" x14ac:dyDescent="0.25">
      <c r="A788" s="55"/>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2" customHeight="1" x14ac:dyDescent="0.25">
      <c r="A789" s="55"/>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2" customHeight="1" x14ac:dyDescent="0.25">
      <c r="A790" s="55"/>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2" customHeight="1" x14ac:dyDescent="0.25">
      <c r="A791" s="55"/>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2" customHeight="1" x14ac:dyDescent="0.25">
      <c r="A792" s="55"/>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2" customHeight="1" x14ac:dyDescent="0.25">
      <c r="A793" s="55"/>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2" customHeight="1" x14ac:dyDescent="0.25">
      <c r="A794" s="55"/>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2" customHeight="1" x14ac:dyDescent="0.25">
      <c r="A795" s="55"/>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2" customHeight="1" x14ac:dyDescent="0.25">
      <c r="A796" s="55"/>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2" customHeight="1" x14ac:dyDescent="0.25">
      <c r="A797" s="55"/>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2" customHeight="1" x14ac:dyDescent="0.25">
      <c r="A798" s="55"/>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2" customHeight="1" x14ac:dyDescent="0.25">
      <c r="A799" s="55"/>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2" customHeight="1" x14ac:dyDescent="0.25">
      <c r="A800" s="55"/>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2" customHeight="1" x14ac:dyDescent="0.25">
      <c r="A801" s="55"/>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2" customHeight="1" x14ac:dyDescent="0.25">
      <c r="A802" s="55"/>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2" customHeight="1" x14ac:dyDescent="0.25">
      <c r="A803" s="55"/>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2" customHeight="1" x14ac:dyDescent="0.25">
      <c r="A804" s="55"/>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2" customHeight="1" x14ac:dyDescent="0.25">
      <c r="A805" s="55"/>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2" customHeight="1" x14ac:dyDescent="0.25">
      <c r="A806" s="55"/>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2" customHeight="1" x14ac:dyDescent="0.25">
      <c r="A807" s="55"/>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2" customHeight="1" x14ac:dyDescent="0.25">
      <c r="A808" s="55"/>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2" customHeight="1" x14ac:dyDescent="0.25">
      <c r="A809" s="55"/>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2" customHeight="1" x14ac:dyDescent="0.25">
      <c r="A810" s="55"/>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2" customHeight="1" x14ac:dyDescent="0.25">
      <c r="A811" s="55"/>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2" customHeight="1" x14ac:dyDescent="0.25">
      <c r="A812" s="55"/>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2" customHeight="1" x14ac:dyDescent="0.25">
      <c r="A813" s="55"/>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2" customHeight="1" x14ac:dyDescent="0.25">
      <c r="A814" s="55"/>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2" customHeight="1" x14ac:dyDescent="0.25">
      <c r="A815" s="55"/>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2" customHeight="1" x14ac:dyDescent="0.25">
      <c r="A816" s="55"/>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2" customHeight="1" x14ac:dyDescent="0.25">
      <c r="A817" s="55"/>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2" customHeight="1" x14ac:dyDescent="0.25">
      <c r="A818" s="55"/>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2" customHeight="1" x14ac:dyDescent="0.25">
      <c r="A819" s="55"/>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2" customHeight="1" x14ac:dyDescent="0.25">
      <c r="A820" s="55"/>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2" customHeight="1" x14ac:dyDescent="0.25">
      <c r="A821" s="55"/>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2" customHeight="1" x14ac:dyDescent="0.25">
      <c r="A822" s="55"/>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2" customHeight="1" x14ac:dyDescent="0.25">
      <c r="A823" s="55"/>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2" customHeight="1" x14ac:dyDescent="0.25">
      <c r="A824" s="55"/>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2" customHeight="1" x14ac:dyDescent="0.25">
      <c r="A825" s="55"/>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2" customHeight="1" x14ac:dyDescent="0.25">
      <c r="A826" s="55"/>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2" customHeight="1" x14ac:dyDescent="0.25">
      <c r="A827" s="55"/>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2" customHeight="1" x14ac:dyDescent="0.25">
      <c r="A828" s="55"/>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2" customHeight="1" x14ac:dyDescent="0.25">
      <c r="A829" s="55"/>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2" customHeight="1" x14ac:dyDescent="0.25">
      <c r="A830" s="55"/>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2" customHeight="1" x14ac:dyDescent="0.25">
      <c r="A831" s="55"/>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2" customHeight="1" x14ac:dyDescent="0.25">
      <c r="A832" s="55"/>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2" customHeight="1" x14ac:dyDescent="0.25">
      <c r="A833" s="55"/>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2" customHeight="1" x14ac:dyDescent="0.25">
      <c r="A834" s="55"/>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2" customHeight="1" x14ac:dyDescent="0.25">
      <c r="A835" s="55"/>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2" customHeight="1" x14ac:dyDescent="0.25">
      <c r="A836" s="55"/>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2" customHeight="1" x14ac:dyDescent="0.25">
      <c r="A837" s="55"/>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2" customHeight="1" x14ac:dyDescent="0.25">
      <c r="A838" s="55"/>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2" customHeight="1" x14ac:dyDescent="0.25">
      <c r="A839" s="55"/>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2" customHeight="1" x14ac:dyDescent="0.25">
      <c r="A840" s="55"/>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2" customHeight="1" x14ac:dyDescent="0.25">
      <c r="A841" s="55"/>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2" customHeight="1" x14ac:dyDescent="0.25">
      <c r="A842" s="55"/>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2" customHeight="1" x14ac:dyDescent="0.25">
      <c r="A843" s="55"/>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2" customHeight="1" x14ac:dyDescent="0.25">
      <c r="A844" s="55"/>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2" customHeight="1" x14ac:dyDescent="0.25">
      <c r="A845" s="55"/>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2" customHeight="1" x14ac:dyDescent="0.25">
      <c r="A846" s="55"/>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2" customHeight="1" x14ac:dyDescent="0.25">
      <c r="A847" s="55"/>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2" customHeight="1" x14ac:dyDescent="0.25">
      <c r="A848" s="55"/>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2" customHeight="1" x14ac:dyDescent="0.25">
      <c r="A849" s="55"/>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2" customHeight="1" x14ac:dyDescent="0.25">
      <c r="A850" s="55"/>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2" customHeight="1" x14ac:dyDescent="0.25">
      <c r="A851" s="55"/>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2" customHeight="1" x14ac:dyDescent="0.25">
      <c r="A852" s="55"/>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2" customHeight="1" x14ac:dyDescent="0.25">
      <c r="A853" s="55"/>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2" customHeight="1" x14ac:dyDescent="0.25">
      <c r="A854" s="55"/>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2" customHeight="1" x14ac:dyDescent="0.25">
      <c r="A855" s="55"/>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2" customHeight="1" x14ac:dyDescent="0.25">
      <c r="A856" s="55"/>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2" customHeight="1" x14ac:dyDescent="0.25">
      <c r="A857" s="55"/>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2" customHeight="1" x14ac:dyDescent="0.25">
      <c r="A858" s="55"/>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2" customHeight="1" x14ac:dyDescent="0.25">
      <c r="A859" s="55"/>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2" customHeight="1" x14ac:dyDescent="0.25">
      <c r="A860" s="55"/>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2" customHeight="1" x14ac:dyDescent="0.25">
      <c r="A861" s="55"/>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2" customHeight="1" x14ac:dyDescent="0.25">
      <c r="A862" s="55"/>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2" customHeight="1" x14ac:dyDescent="0.25">
      <c r="A863" s="55"/>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2" customHeight="1" x14ac:dyDescent="0.25">
      <c r="A864" s="55"/>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2" customHeight="1" x14ac:dyDescent="0.25">
      <c r="A865" s="55"/>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2" customHeight="1" x14ac:dyDescent="0.25">
      <c r="A866" s="55"/>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2" customHeight="1" x14ac:dyDescent="0.25">
      <c r="A867" s="55"/>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2" customHeight="1" x14ac:dyDescent="0.25">
      <c r="A868" s="55"/>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2" customHeight="1" x14ac:dyDescent="0.25">
      <c r="A869" s="55"/>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2" customHeight="1" x14ac:dyDescent="0.25">
      <c r="A870" s="55"/>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2" customHeight="1" x14ac:dyDescent="0.25">
      <c r="A871" s="55"/>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2" customHeight="1" x14ac:dyDescent="0.25">
      <c r="A872" s="55"/>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2" customHeight="1" x14ac:dyDescent="0.25">
      <c r="A873" s="55"/>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2" customHeight="1" x14ac:dyDescent="0.25">
      <c r="A874" s="55"/>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2" customHeight="1" x14ac:dyDescent="0.25">
      <c r="A875" s="55"/>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2" customHeight="1" x14ac:dyDescent="0.25">
      <c r="A876" s="55"/>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2" customHeight="1" x14ac:dyDescent="0.25">
      <c r="A877" s="55"/>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2" customHeight="1" x14ac:dyDescent="0.25">
      <c r="A878" s="55"/>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2" customHeight="1" x14ac:dyDescent="0.25">
      <c r="A879" s="55"/>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2" customHeight="1" x14ac:dyDescent="0.25">
      <c r="A880" s="55"/>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2" customHeight="1" x14ac:dyDescent="0.25">
      <c r="A881" s="55"/>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2" customHeight="1" x14ac:dyDescent="0.25">
      <c r="A882" s="55"/>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2" customHeight="1" x14ac:dyDescent="0.25">
      <c r="A883" s="55"/>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2" customHeight="1" x14ac:dyDescent="0.25">
      <c r="A884" s="55"/>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2" customHeight="1" x14ac:dyDescent="0.25">
      <c r="A885" s="55"/>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2" customHeight="1" x14ac:dyDescent="0.25">
      <c r="A886" s="55"/>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2" customHeight="1" x14ac:dyDescent="0.25">
      <c r="A887" s="55"/>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2" customHeight="1" x14ac:dyDescent="0.25">
      <c r="A888" s="55"/>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2" customHeight="1" x14ac:dyDescent="0.25">
      <c r="A889" s="55"/>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2" customHeight="1" x14ac:dyDescent="0.25">
      <c r="A890" s="55"/>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2" customHeight="1" x14ac:dyDescent="0.25">
      <c r="A891" s="55"/>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2" customHeight="1" x14ac:dyDescent="0.25">
      <c r="A892" s="55"/>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2" customHeight="1" x14ac:dyDescent="0.25">
      <c r="A893" s="55"/>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2" customHeight="1" x14ac:dyDescent="0.25">
      <c r="A894" s="55"/>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2" customHeight="1" x14ac:dyDescent="0.25">
      <c r="A895" s="55"/>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2" customHeight="1" x14ac:dyDescent="0.25">
      <c r="A896" s="55"/>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2" customHeight="1" x14ac:dyDescent="0.25">
      <c r="A897" s="55"/>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2" customHeight="1" x14ac:dyDescent="0.25">
      <c r="A898" s="55"/>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2" customHeight="1" x14ac:dyDescent="0.25">
      <c r="A899" s="55"/>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2" customHeight="1" x14ac:dyDescent="0.25">
      <c r="A900" s="55"/>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2" customHeight="1" x14ac:dyDescent="0.25">
      <c r="A901" s="55"/>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2" customHeight="1" x14ac:dyDescent="0.25">
      <c r="A902" s="55"/>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2" customHeight="1" x14ac:dyDescent="0.25">
      <c r="A903" s="55"/>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2" customHeight="1" x14ac:dyDescent="0.25">
      <c r="A904" s="55"/>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2" customHeight="1" x14ac:dyDescent="0.25">
      <c r="A905" s="55"/>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2" customHeight="1" x14ac:dyDescent="0.25">
      <c r="A906" s="55"/>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2" customHeight="1" x14ac:dyDescent="0.25">
      <c r="A907" s="55"/>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2" customHeight="1" x14ac:dyDescent="0.25">
      <c r="A908" s="55"/>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2" customHeight="1" x14ac:dyDescent="0.25">
      <c r="A909" s="55"/>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2" customHeight="1" x14ac:dyDescent="0.25">
      <c r="A910" s="55"/>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2" customHeight="1" x14ac:dyDescent="0.25">
      <c r="A911" s="55"/>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2" customHeight="1" x14ac:dyDescent="0.25">
      <c r="A912" s="55"/>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2" customHeight="1" x14ac:dyDescent="0.25">
      <c r="A913" s="55"/>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2" customHeight="1" x14ac:dyDescent="0.25">
      <c r="A914" s="55"/>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2" customHeight="1" x14ac:dyDescent="0.25">
      <c r="A915" s="55"/>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2" customHeight="1" x14ac:dyDescent="0.25">
      <c r="A916" s="55"/>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2" customHeight="1" x14ac:dyDescent="0.25">
      <c r="A917" s="55"/>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2" customHeight="1" x14ac:dyDescent="0.25">
      <c r="A918" s="55"/>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2" customHeight="1" x14ac:dyDescent="0.25">
      <c r="A919" s="55"/>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2" customHeight="1" x14ac:dyDescent="0.25">
      <c r="A920" s="55"/>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2" customHeight="1" x14ac:dyDescent="0.25">
      <c r="A921" s="55"/>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2" customHeight="1" x14ac:dyDescent="0.25">
      <c r="A922" s="55"/>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2" customHeight="1" x14ac:dyDescent="0.25">
      <c r="A923" s="55"/>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2" customHeight="1" x14ac:dyDescent="0.25">
      <c r="A924" s="55"/>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2" customHeight="1" x14ac:dyDescent="0.25">
      <c r="A925" s="55"/>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2" customHeight="1" x14ac:dyDescent="0.25">
      <c r="A926" s="55"/>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2" customHeight="1" x14ac:dyDescent="0.25">
      <c r="A927" s="55"/>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2" customHeight="1" x14ac:dyDescent="0.25">
      <c r="A928" s="55"/>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2" customHeight="1" x14ac:dyDescent="0.25">
      <c r="A929" s="55"/>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2" customHeight="1" x14ac:dyDescent="0.25">
      <c r="A930" s="55"/>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2" customHeight="1" x14ac:dyDescent="0.25">
      <c r="A931" s="55"/>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2" customHeight="1" x14ac:dyDescent="0.25">
      <c r="A932" s="55"/>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2" customHeight="1" x14ac:dyDescent="0.25">
      <c r="A933" s="55"/>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2" customHeight="1" x14ac:dyDescent="0.25">
      <c r="A934" s="55"/>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2" customHeight="1" x14ac:dyDescent="0.25">
      <c r="A935" s="55"/>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2" customHeight="1" x14ac:dyDescent="0.25">
      <c r="A936" s="55"/>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2" customHeight="1" x14ac:dyDescent="0.25">
      <c r="A937" s="55"/>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2" customHeight="1" x14ac:dyDescent="0.25">
      <c r="A938" s="55"/>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2" customHeight="1" x14ac:dyDescent="0.25">
      <c r="A939" s="55"/>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2" customHeight="1" x14ac:dyDescent="0.25">
      <c r="A940" s="55"/>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2" customHeight="1" x14ac:dyDescent="0.25">
      <c r="A941" s="55"/>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2" customHeight="1" x14ac:dyDescent="0.25">
      <c r="A942" s="55"/>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2" customHeight="1" x14ac:dyDescent="0.25">
      <c r="A943" s="55"/>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2" customHeight="1" x14ac:dyDescent="0.25">
      <c r="A944" s="55"/>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2" customHeight="1" x14ac:dyDescent="0.25">
      <c r="A945" s="55"/>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2" customHeight="1" x14ac:dyDescent="0.25">
      <c r="A946" s="55"/>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2" customHeight="1" x14ac:dyDescent="0.25">
      <c r="A947" s="55"/>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2" customHeight="1" x14ac:dyDescent="0.25">
      <c r="A948" s="55"/>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2" customHeight="1" x14ac:dyDescent="0.25">
      <c r="A949" s="55"/>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2" customHeight="1" x14ac:dyDescent="0.25">
      <c r="A950" s="55"/>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2" customHeight="1" x14ac:dyDescent="0.25">
      <c r="A951" s="55"/>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2" customHeight="1" x14ac:dyDescent="0.25">
      <c r="A952" s="55"/>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2" customHeight="1" x14ac:dyDescent="0.25">
      <c r="A953" s="55"/>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2" customHeight="1" x14ac:dyDescent="0.25">
      <c r="A954" s="55"/>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2" customHeight="1" x14ac:dyDescent="0.25">
      <c r="A955" s="55"/>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2" customHeight="1" x14ac:dyDescent="0.25">
      <c r="A956" s="55"/>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2" customHeight="1" x14ac:dyDescent="0.25">
      <c r="A957" s="55"/>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2" customHeight="1" x14ac:dyDescent="0.25">
      <c r="A958" s="55"/>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2" customHeight="1" x14ac:dyDescent="0.25">
      <c r="A959" s="55"/>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2" customHeight="1" x14ac:dyDescent="0.25">
      <c r="A960" s="55"/>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2" customHeight="1" x14ac:dyDescent="0.25">
      <c r="A961" s="55"/>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2" customHeight="1" x14ac:dyDescent="0.25">
      <c r="A962" s="55"/>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2" customHeight="1" x14ac:dyDescent="0.25">
      <c r="A963" s="55"/>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2" customHeight="1" x14ac:dyDescent="0.25">
      <c r="A964" s="55"/>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2" customHeight="1" x14ac:dyDescent="0.25">
      <c r="A965" s="55"/>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2" customHeight="1" x14ac:dyDescent="0.25">
      <c r="A966" s="55"/>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2" customHeight="1" x14ac:dyDescent="0.25">
      <c r="A967" s="55"/>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2" customHeight="1" x14ac:dyDescent="0.25">
      <c r="A968" s="55"/>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2" customHeight="1" x14ac:dyDescent="0.25">
      <c r="A969" s="55"/>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2" customHeight="1" x14ac:dyDescent="0.25">
      <c r="A970" s="55"/>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2" customHeight="1" x14ac:dyDescent="0.25">
      <c r="A971" s="55"/>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2" customHeight="1" x14ac:dyDescent="0.25">
      <c r="A972" s="55"/>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3.2" x14ac:dyDescent="0.25">
      <c r="A973" s="55"/>
      <c r="B973" s="49"/>
      <c r="C973" s="49"/>
      <c r="D973" s="49"/>
      <c r="E973" s="49"/>
      <c r="F973" s="49"/>
      <c r="G973" s="49"/>
      <c r="H973" s="49"/>
      <c r="I973" s="49"/>
    </row>
    <row r="974" spans="1:26" ht="13.2" x14ac:dyDescent="0.25">
      <c r="A974" s="55"/>
      <c r="B974" s="49"/>
      <c r="C974" s="49"/>
      <c r="D974" s="49"/>
      <c r="E974" s="49"/>
      <c r="F974" s="49"/>
      <c r="G974" s="49"/>
      <c r="H974" s="49"/>
      <c r="I974" s="49"/>
    </row>
    <row r="975" spans="1:26" ht="13.2" x14ac:dyDescent="0.25">
      <c r="B975" s="49"/>
    </row>
  </sheetData>
  <mergeCells count="18">
    <mergeCell ref="B128:I128"/>
    <mergeCell ref="B120:I120"/>
    <mergeCell ref="B20:I20"/>
    <mergeCell ref="B21:I21"/>
    <mergeCell ref="B35:I35"/>
    <mergeCell ref="B49:I49"/>
    <mergeCell ref="B67:I67"/>
    <mergeCell ref="B86:I86"/>
    <mergeCell ref="B92:I92"/>
    <mergeCell ref="B108:I108"/>
    <mergeCell ref="B112:I112"/>
    <mergeCell ref="B113:I113"/>
    <mergeCell ref="B125:I125"/>
    <mergeCell ref="B18:I18"/>
    <mergeCell ref="A1:D1"/>
    <mergeCell ref="A2:D2"/>
    <mergeCell ref="C3:D3"/>
    <mergeCell ref="F16:H16"/>
  </mergeCells>
  <phoneticPr fontId="32" type="noConversion"/>
  <dataValidations count="1">
    <dataValidation type="list" allowBlank="1" sqref="F50:H58 F87:H88 F91:H91 F111:H111 F71:H85 F93:H107 F22:H34 F119:H119 F36:H48 B63:D63 F61:H62 F64:H66 B104:D104" xr:uid="{00000000-0002-0000-0100-000000000000}">
      <formula1>$A$11:$A$15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topLeftCell="A36" zoomScaleNormal="100" workbookViewId="0">
      <selection activeCell="B32" sqref="B32"/>
    </sheetView>
  </sheetViews>
  <sheetFormatPr defaultColWidth="8.88671875" defaultRowHeight="13.2" outlineLevelRow="1" x14ac:dyDescent="0.25"/>
  <cols>
    <col min="1" max="1" width="17.109375" style="16" customWidth="1"/>
    <col min="2" max="2" width="39.44140625" style="16" customWidth="1"/>
    <col min="3" max="3" width="34.21875" style="16" customWidth="1"/>
    <col min="4" max="4" width="30.6640625" style="16" customWidth="1"/>
    <col min="5" max="16384" width="8.88671875" style="16"/>
  </cols>
  <sheetData>
    <row r="1" spans="1:9" x14ac:dyDescent="0.25">
      <c r="A1" s="240"/>
      <c r="B1" s="240"/>
      <c r="C1" s="240"/>
      <c r="D1" s="240"/>
      <c r="E1" s="136"/>
      <c r="F1" s="136"/>
      <c r="G1" s="136"/>
      <c r="H1" s="137"/>
      <c r="I1" s="137"/>
    </row>
    <row r="2" spans="1:9" ht="19.2" customHeight="1" x14ac:dyDescent="0.25">
      <c r="A2" s="244" t="s">
        <v>0</v>
      </c>
      <c r="B2" s="244"/>
      <c r="C2" s="244"/>
      <c r="D2" s="244"/>
      <c r="E2" s="136"/>
      <c r="F2" s="136"/>
      <c r="G2" s="136"/>
      <c r="H2" s="137"/>
      <c r="I2" s="137"/>
    </row>
    <row r="3" spans="1:9" ht="19.2" customHeight="1" x14ac:dyDescent="0.25">
      <c r="A3" s="18"/>
      <c r="B3" s="15"/>
      <c r="C3" s="240"/>
      <c r="D3" s="240"/>
    </row>
    <row r="4" spans="1:9" ht="26.4" customHeight="1" x14ac:dyDescent="0.25">
      <c r="A4" s="1" t="s">
        <v>1</v>
      </c>
      <c r="B4" s="269" t="s">
        <v>451</v>
      </c>
      <c r="C4" s="270"/>
      <c r="D4" s="271"/>
      <c r="E4" s="136"/>
      <c r="F4" s="136"/>
      <c r="G4" s="136"/>
      <c r="H4" s="137"/>
      <c r="I4" s="137"/>
    </row>
    <row r="5" spans="1:9" ht="135" customHeight="1" x14ac:dyDescent="0.25">
      <c r="A5" s="1" t="s">
        <v>2</v>
      </c>
      <c r="B5" s="248" t="s">
        <v>463</v>
      </c>
      <c r="C5" s="249"/>
      <c r="D5" s="250"/>
      <c r="E5" s="136"/>
      <c r="F5" s="136"/>
      <c r="G5" s="136"/>
      <c r="H5" s="138"/>
      <c r="I5" s="137"/>
    </row>
    <row r="6" spans="1:9" ht="52.8" customHeight="1" x14ac:dyDescent="0.25">
      <c r="A6" s="1" t="s">
        <v>3</v>
      </c>
      <c r="B6" s="10"/>
      <c r="C6" s="9"/>
      <c r="D6" s="11"/>
      <c r="E6" s="136"/>
      <c r="F6" s="22"/>
      <c r="G6" s="22"/>
      <c r="H6" s="22"/>
      <c r="I6" s="22"/>
    </row>
    <row r="7" spans="1:9" x14ac:dyDescent="0.25">
      <c r="A7" s="1" t="s">
        <v>4</v>
      </c>
      <c r="B7" s="10" t="s">
        <v>30</v>
      </c>
      <c r="C7" s="9"/>
      <c r="D7" s="11"/>
      <c r="E7" s="22"/>
      <c r="F7" s="22"/>
      <c r="G7" s="22"/>
      <c r="H7" s="22"/>
      <c r="I7" s="22"/>
    </row>
    <row r="8" spans="1:9" x14ac:dyDescent="0.25">
      <c r="A8" s="1" t="s">
        <v>5</v>
      </c>
      <c r="B8" s="12"/>
      <c r="C8" s="9"/>
      <c r="D8" s="11"/>
      <c r="E8" s="22"/>
      <c r="F8" s="22"/>
      <c r="G8" s="22"/>
      <c r="H8" s="22"/>
      <c r="I8" s="22"/>
    </row>
    <row r="9" spans="1:9" x14ac:dyDescent="0.25">
      <c r="A9" s="2" t="s">
        <v>6</v>
      </c>
      <c r="B9" s="3" t="e">
        <f>#REF!</f>
        <v>#REF!</v>
      </c>
      <c r="C9" s="3" t="e">
        <f>#REF!</f>
        <v>#REF!</v>
      </c>
      <c r="D9" s="3" t="e">
        <f>#REF!</f>
        <v>#REF!</v>
      </c>
      <c r="E9" s="22"/>
      <c r="F9" s="22"/>
      <c r="G9" s="22"/>
      <c r="H9" s="22"/>
      <c r="I9" s="22"/>
    </row>
    <row r="10" spans="1:9" x14ac:dyDescent="0.25">
      <c r="A10" s="1" t="s">
        <v>7</v>
      </c>
      <c r="B10" s="4">
        <f>SUM(B11:B14)</f>
        <v>0</v>
      </c>
      <c r="C10" s="4">
        <f>SUM(C11:C14)</f>
        <v>0</v>
      </c>
      <c r="D10" s="4">
        <f>SUM(D11:D14)</f>
        <v>0</v>
      </c>
      <c r="E10" s="22"/>
      <c r="F10" s="22"/>
      <c r="G10" s="22"/>
      <c r="H10" s="22"/>
      <c r="I10" s="22"/>
    </row>
    <row r="11" spans="1:9" x14ac:dyDescent="0.25">
      <c r="A11" s="1" t="s">
        <v>8</v>
      </c>
      <c r="B11" s="5">
        <f>COUNTIF($F$37:$F$65,"*Passed")</f>
        <v>0</v>
      </c>
      <c r="C11" s="5">
        <f>COUNTIF($G$37:$G$65,"*Passed")</f>
        <v>0</v>
      </c>
      <c r="D11" s="5">
        <f>COUNTIF($H$37:$H$65,"*Passed")</f>
        <v>0</v>
      </c>
      <c r="E11" s="15"/>
      <c r="F11" s="15"/>
      <c r="G11" s="15"/>
      <c r="H11" s="15"/>
      <c r="I11" s="15"/>
    </row>
    <row r="12" spans="1:9" ht="15" customHeight="1" x14ac:dyDescent="0.25">
      <c r="A12" s="1" t="s">
        <v>9</v>
      </c>
      <c r="B12" s="5">
        <f>COUNTIF($F$37:$F$65,"*Failed*")</f>
        <v>0</v>
      </c>
      <c r="C12" s="5">
        <f>COUNTIF($G$37:$G$65,"*Failed*")</f>
        <v>0</v>
      </c>
      <c r="D12" s="5">
        <f>COUNTIF($H$37:$H$65,"*Failed*")</f>
        <v>0</v>
      </c>
      <c r="E12" s="15"/>
      <c r="F12" s="15"/>
      <c r="G12" s="15"/>
      <c r="H12" s="15"/>
      <c r="I12" s="15"/>
    </row>
    <row r="13" spans="1:9" ht="14.4" customHeight="1" x14ac:dyDescent="0.25">
      <c r="A13" s="1" t="s">
        <v>10</v>
      </c>
      <c r="B13" s="5">
        <f>COUNTIF($F$37:$F$65,"*Not Run*")</f>
        <v>0</v>
      </c>
      <c r="C13" s="5">
        <f>COUNTIF($G$37:$G$65,"*Not Run*")</f>
        <v>0</v>
      </c>
      <c r="D13" s="5">
        <f>COUNTIF($H$37:$H$65,"*Not Run*")</f>
        <v>0</v>
      </c>
      <c r="E13" s="15"/>
      <c r="F13" s="15"/>
      <c r="G13" s="15"/>
      <c r="H13" s="15"/>
      <c r="I13" s="15"/>
    </row>
    <row r="14" spans="1:9" x14ac:dyDescent="0.25">
      <c r="A14" s="1" t="s">
        <v>11</v>
      </c>
      <c r="B14" s="5">
        <f>COUNTIF($F$37:$F$65,"*NA*")</f>
        <v>0</v>
      </c>
      <c r="C14" s="5">
        <f>COUNTIF($G$37:$G$65,"*NA*")</f>
        <v>0</v>
      </c>
      <c r="D14" s="5">
        <f>COUNTIF($H$37:$H$65,"*NA*")</f>
        <v>0</v>
      </c>
    </row>
    <row r="15" spans="1:9" ht="26.4" x14ac:dyDescent="0.25">
      <c r="A15" s="1" t="s">
        <v>12</v>
      </c>
      <c r="B15" s="5">
        <f>COUNTIF($F$37:$F$65,"*Passed in previous build*")</f>
        <v>0</v>
      </c>
      <c r="C15" s="5">
        <f>COUNTIF($G$37:$G$65,"*Passed in previous build*")</f>
        <v>0</v>
      </c>
      <c r="D15" s="5">
        <f>COUNTIF($H$37:$H$65,"*Passed in previous build*")</f>
        <v>0</v>
      </c>
    </row>
    <row r="16" spans="1:9" x14ac:dyDescent="0.25">
      <c r="A16" s="139"/>
      <c r="B16" s="27"/>
      <c r="C16" s="27"/>
      <c r="D16" s="140"/>
      <c r="E16" s="140"/>
      <c r="F16" s="272" t="s">
        <v>6</v>
      </c>
      <c r="G16" s="273"/>
      <c r="H16" s="274"/>
      <c r="I16" s="140"/>
    </row>
    <row r="17" spans="1:9" ht="52.8" x14ac:dyDescent="0.25">
      <c r="A17" s="141" t="s">
        <v>13</v>
      </c>
      <c r="B17" s="142" t="s">
        <v>14</v>
      </c>
      <c r="C17" s="142" t="s">
        <v>15</v>
      </c>
      <c r="D17" s="142" t="s">
        <v>16</v>
      </c>
      <c r="E17" s="142" t="s">
        <v>17</v>
      </c>
      <c r="F17" s="143" t="s">
        <v>18</v>
      </c>
      <c r="G17" s="143" t="s">
        <v>19</v>
      </c>
      <c r="H17" s="143" t="s">
        <v>20</v>
      </c>
      <c r="I17" s="142" t="s">
        <v>21</v>
      </c>
    </row>
    <row r="18" spans="1:9" ht="17.399999999999999" customHeight="1" x14ac:dyDescent="0.25">
      <c r="A18" s="58"/>
      <c r="B18" s="275" t="s">
        <v>183</v>
      </c>
      <c r="C18" s="275"/>
      <c r="D18" s="275"/>
      <c r="E18" s="275"/>
      <c r="F18" s="275"/>
      <c r="G18" s="275"/>
      <c r="H18" s="275"/>
      <c r="I18" s="275"/>
    </row>
    <row r="19" spans="1:9" ht="19.2" hidden="1" customHeight="1" outlineLevel="1" x14ac:dyDescent="0.25">
      <c r="A19" s="152">
        <v>1</v>
      </c>
      <c r="B19" s="152" t="s">
        <v>184</v>
      </c>
      <c r="C19" s="152" t="s">
        <v>32</v>
      </c>
      <c r="D19" s="152" t="s">
        <v>33</v>
      </c>
      <c r="E19" s="152"/>
      <c r="F19" s="152"/>
      <c r="G19" s="152"/>
      <c r="H19" s="152"/>
      <c r="I19" s="152"/>
    </row>
    <row r="20" spans="1:9" ht="17.399999999999999" customHeight="1" collapsed="1" x14ac:dyDescent="0.25">
      <c r="A20" s="153"/>
      <c r="B20" s="263" t="s">
        <v>233</v>
      </c>
      <c r="C20" s="264"/>
      <c r="D20" s="264"/>
      <c r="E20" s="264"/>
      <c r="F20" s="264"/>
      <c r="G20" s="264"/>
      <c r="H20" s="264"/>
      <c r="I20" s="265"/>
    </row>
    <row r="21" spans="1:9" ht="53.4" customHeight="1" outlineLevel="1" x14ac:dyDescent="0.25">
      <c r="A21" s="159">
        <f ca="1">IF(OFFSET(A21,-1,0) ="",OFFSET(A21,-2,0)+1,OFFSET(A21,-1,0)+1 )</f>
        <v>2</v>
      </c>
      <c r="B21" s="92" t="s">
        <v>218</v>
      </c>
      <c r="C21" s="173" t="s">
        <v>495</v>
      </c>
      <c r="D21" s="173" t="s">
        <v>496</v>
      </c>
      <c r="E21" s="154"/>
      <c r="F21" s="154"/>
      <c r="G21" s="154"/>
      <c r="H21" s="154"/>
      <c r="I21" s="155"/>
    </row>
    <row r="22" spans="1:9" ht="43.2" customHeight="1" outlineLevel="1" x14ac:dyDescent="0.25">
      <c r="A22" s="159">
        <f t="shared" ref="A22:A29" ca="1" si="0">IF(OFFSET(A22,-1,0) ="",OFFSET(A22,-2,0)+1,OFFSET(A22,-1,0)+1 )</f>
        <v>3</v>
      </c>
      <c r="B22" s="92" t="s">
        <v>219</v>
      </c>
      <c r="C22" s="173" t="s">
        <v>500</v>
      </c>
      <c r="D22" s="173" t="s">
        <v>412</v>
      </c>
      <c r="E22" s="154"/>
      <c r="F22" s="154"/>
      <c r="G22" s="154"/>
      <c r="H22" s="154"/>
      <c r="I22" s="155"/>
    </row>
    <row r="23" spans="1:9" ht="43.8" customHeight="1" outlineLevel="1" x14ac:dyDescent="0.25">
      <c r="A23" s="159">
        <f t="shared" ca="1" si="0"/>
        <v>4</v>
      </c>
      <c r="B23" s="92" t="s">
        <v>220</v>
      </c>
      <c r="C23" s="173" t="s">
        <v>497</v>
      </c>
      <c r="D23" s="173" t="s">
        <v>413</v>
      </c>
      <c r="E23" s="154"/>
      <c r="F23" s="154"/>
      <c r="G23" s="154"/>
      <c r="H23" s="154"/>
      <c r="I23" s="61"/>
    </row>
    <row r="24" spans="1:9" ht="44.4" customHeight="1" outlineLevel="1" x14ac:dyDescent="0.25">
      <c r="A24" s="159">
        <f t="shared" ca="1" si="0"/>
        <v>5</v>
      </c>
      <c r="B24" s="92" t="s">
        <v>221</v>
      </c>
      <c r="C24" s="173" t="s">
        <v>498</v>
      </c>
      <c r="D24" s="173" t="s">
        <v>414</v>
      </c>
      <c r="E24" s="154"/>
      <c r="F24" s="154"/>
      <c r="G24" s="154"/>
      <c r="H24" s="154"/>
      <c r="I24" s="61"/>
    </row>
    <row r="25" spans="1:9" ht="34.799999999999997" customHeight="1" outlineLevel="1" x14ac:dyDescent="0.25">
      <c r="A25" s="159">
        <f t="shared" ca="1" si="0"/>
        <v>6</v>
      </c>
      <c r="B25" s="167" t="s">
        <v>234</v>
      </c>
      <c r="C25" s="173" t="s">
        <v>499</v>
      </c>
      <c r="D25" s="173" t="s">
        <v>415</v>
      </c>
      <c r="E25" s="154"/>
      <c r="F25" s="154"/>
      <c r="G25" s="154"/>
      <c r="H25" s="154"/>
      <c r="I25" s="61"/>
    </row>
    <row r="26" spans="1:9" ht="29.4" customHeight="1" outlineLevel="1" x14ac:dyDescent="0.25">
      <c r="A26" s="159">
        <f t="shared" ca="1" si="0"/>
        <v>7</v>
      </c>
      <c r="B26" s="167" t="s">
        <v>254</v>
      </c>
      <c r="C26" s="173" t="s">
        <v>503</v>
      </c>
      <c r="D26" s="154" t="s">
        <v>416</v>
      </c>
      <c r="E26" s="154"/>
      <c r="F26" s="154"/>
      <c r="G26" s="154"/>
      <c r="H26" s="154"/>
      <c r="I26" s="155"/>
    </row>
    <row r="27" spans="1:9" ht="55.8" customHeight="1" outlineLevel="1" x14ac:dyDescent="0.25">
      <c r="A27" s="159">
        <f t="shared" ca="1" si="0"/>
        <v>8</v>
      </c>
      <c r="B27" s="167" t="s">
        <v>504</v>
      </c>
      <c r="C27" s="173" t="s">
        <v>502</v>
      </c>
      <c r="D27" s="173" t="s">
        <v>505</v>
      </c>
      <c r="E27" s="154"/>
      <c r="F27" s="154"/>
      <c r="G27" s="154"/>
      <c r="H27" s="154"/>
      <c r="I27" s="61"/>
    </row>
    <row r="28" spans="1:9" ht="83.4" customHeight="1" outlineLevel="1" x14ac:dyDescent="0.25">
      <c r="A28" s="159">
        <f t="shared" ca="1" si="0"/>
        <v>9</v>
      </c>
      <c r="B28" s="167" t="s">
        <v>235</v>
      </c>
      <c r="C28" s="167" t="s">
        <v>506</v>
      </c>
      <c r="D28" s="173" t="s">
        <v>411</v>
      </c>
      <c r="E28" s="173" t="s">
        <v>507</v>
      </c>
      <c r="F28" s="154"/>
      <c r="G28" s="154"/>
      <c r="H28" s="154"/>
      <c r="I28" s="61"/>
    </row>
    <row r="29" spans="1:9" ht="49.8" customHeight="1" outlineLevel="1" x14ac:dyDescent="0.25">
      <c r="A29" s="159">
        <f t="shared" ca="1" si="0"/>
        <v>10</v>
      </c>
      <c r="B29" s="160" t="s">
        <v>239</v>
      </c>
      <c r="C29" s="173" t="s">
        <v>501</v>
      </c>
      <c r="D29" s="173" t="s">
        <v>417</v>
      </c>
      <c r="E29" s="154"/>
      <c r="F29" s="154"/>
      <c r="G29" s="154"/>
      <c r="H29" s="154"/>
      <c r="I29" s="61"/>
    </row>
    <row r="30" spans="1:9" ht="18.600000000000001" customHeight="1" x14ac:dyDescent="0.25">
      <c r="A30" s="153"/>
      <c r="B30" s="263" t="s">
        <v>185</v>
      </c>
      <c r="C30" s="264"/>
      <c r="D30" s="264"/>
      <c r="E30" s="264"/>
      <c r="F30" s="264"/>
      <c r="G30" s="264"/>
      <c r="H30" s="264"/>
      <c r="I30" s="265"/>
    </row>
    <row r="31" spans="1:9" s="166" customFormat="1" ht="44.4" customHeight="1" outlineLevel="1" x14ac:dyDescent="0.25">
      <c r="A31" s="62">
        <f t="shared" ref="A31:A67" ca="1" si="1">IF(OFFSET(A31,-1,0) ="",OFFSET(A31,-2,0)+1,OFFSET(A31,-1,0)+1 )</f>
        <v>11</v>
      </c>
      <c r="B31" s="167" t="s">
        <v>271</v>
      </c>
      <c r="C31" s="173" t="s">
        <v>513</v>
      </c>
      <c r="D31" s="203" t="s">
        <v>422</v>
      </c>
      <c r="E31" s="156"/>
      <c r="F31" s="156"/>
      <c r="G31" s="156"/>
      <c r="H31" s="156"/>
      <c r="I31" s="156"/>
    </row>
    <row r="32" spans="1:9" ht="30.6" customHeight="1" outlineLevel="1" x14ac:dyDescent="0.25">
      <c r="A32" s="62">
        <f t="shared" ca="1" si="1"/>
        <v>12</v>
      </c>
      <c r="B32" s="167" t="s">
        <v>236</v>
      </c>
      <c r="C32" s="173" t="s">
        <v>514</v>
      </c>
      <c r="D32" s="173" t="s">
        <v>424</v>
      </c>
      <c r="E32" s="156"/>
      <c r="F32" s="156"/>
      <c r="G32" s="156"/>
      <c r="H32" s="156"/>
      <c r="I32" s="156"/>
    </row>
    <row r="33" spans="1:9" ht="55.2" customHeight="1" outlineLevel="1" x14ac:dyDescent="0.25">
      <c r="A33" s="62">
        <f t="shared" ca="1" si="1"/>
        <v>13</v>
      </c>
      <c r="B33" s="167" t="s">
        <v>237</v>
      </c>
      <c r="C33" s="173" t="s">
        <v>418</v>
      </c>
      <c r="D33" s="173" t="s">
        <v>423</v>
      </c>
      <c r="E33" s="156"/>
      <c r="F33" s="156"/>
      <c r="G33" s="156"/>
      <c r="H33" s="156"/>
      <c r="I33" s="156"/>
    </row>
    <row r="34" spans="1:9" ht="52.8" outlineLevel="1" x14ac:dyDescent="0.25">
      <c r="A34" s="62">
        <f t="shared" ca="1" si="1"/>
        <v>14</v>
      </c>
      <c r="B34" s="167" t="s">
        <v>276</v>
      </c>
      <c r="C34" s="173" t="s">
        <v>440</v>
      </c>
      <c r="D34" s="169" t="s">
        <v>421</v>
      </c>
      <c r="E34" s="156"/>
      <c r="F34" s="156"/>
      <c r="G34" s="156"/>
      <c r="H34" s="156"/>
      <c r="I34" s="156"/>
    </row>
    <row r="35" spans="1:9" ht="57.6" customHeight="1" outlineLevel="1" x14ac:dyDescent="0.25">
      <c r="A35" s="62">
        <f t="shared" ca="1" si="1"/>
        <v>15</v>
      </c>
      <c r="B35" s="167" t="s">
        <v>238</v>
      </c>
      <c r="C35" s="173" t="s">
        <v>419</v>
      </c>
      <c r="D35" s="169" t="s">
        <v>420</v>
      </c>
      <c r="E35" s="156"/>
      <c r="F35" s="156"/>
      <c r="G35" s="156"/>
      <c r="H35" s="156"/>
      <c r="I35" s="156"/>
    </row>
    <row r="36" spans="1:9" ht="16.8" customHeight="1" x14ac:dyDescent="0.25">
      <c r="A36" s="153"/>
      <c r="B36" s="144" t="s">
        <v>186</v>
      </c>
      <c r="C36" s="145"/>
      <c r="D36" s="145"/>
      <c r="E36" s="145"/>
      <c r="F36" s="145"/>
      <c r="G36" s="145"/>
      <c r="H36" s="145"/>
      <c r="I36" s="146"/>
    </row>
    <row r="37" spans="1:9" ht="45.6" hidden="1" customHeight="1" outlineLevel="1" x14ac:dyDescent="0.25">
      <c r="A37" s="206">
        <f ca="1">IF(OFFSET(A37,-1,0) ="",OFFSET(A37,-2,0)+1,OFFSET(A37,-1,0)+1 )</f>
        <v>16</v>
      </c>
      <c r="B37" s="167" t="s">
        <v>435</v>
      </c>
      <c r="C37" s="173" t="s">
        <v>436</v>
      </c>
      <c r="D37" s="168" t="s">
        <v>437</v>
      </c>
      <c r="E37" s="156"/>
      <c r="F37" s="156"/>
      <c r="G37" s="156"/>
      <c r="H37" s="156"/>
      <c r="I37" s="156"/>
    </row>
    <row r="38" spans="1:9" s="166" customFormat="1" ht="48.6" hidden="1" customHeight="1" outlineLevel="1" x14ac:dyDescent="0.25">
      <c r="A38" s="206">
        <f ca="1">IF(OFFSET(A38,-1,0) ="",OFFSET(A38,-2,0)+1,OFFSET(A38,-1,0)+1 )</f>
        <v>17</v>
      </c>
      <c r="B38" s="167" t="s">
        <v>256</v>
      </c>
      <c r="C38" s="173" t="s">
        <v>431</v>
      </c>
      <c r="D38" s="173" t="s">
        <v>432</v>
      </c>
      <c r="E38" s="156"/>
      <c r="F38" s="156"/>
      <c r="G38" s="156"/>
      <c r="H38" s="156"/>
      <c r="I38" s="156"/>
    </row>
    <row r="39" spans="1:9" s="166" customFormat="1" ht="58.2" hidden="1" customHeight="1" outlineLevel="1" x14ac:dyDescent="0.25">
      <c r="A39" s="206">
        <f t="shared" ref="A39:A43" ca="1" si="2">IF(OFFSET(A39,-1,0) ="",OFFSET(A39,-2,0)+1,OFFSET(A39,-1,0)+1 )</f>
        <v>18</v>
      </c>
      <c r="B39" s="167" t="s">
        <v>257</v>
      </c>
      <c r="C39" s="173" t="s">
        <v>434</v>
      </c>
      <c r="D39" s="173" t="s">
        <v>433</v>
      </c>
      <c r="E39" s="156"/>
      <c r="F39" s="156"/>
      <c r="G39" s="156"/>
      <c r="H39" s="156"/>
      <c r="I39" s="156"/>
    </row>
    <row r="40" spans="1:9" s="185" customFormat="1" ht="56.4" hidden="1" customHeight="1" outlineLevel="1" x14ac:dyDescent="0.25">
      <c r="A40" s="206">
        <f t="shared" ca="1" si="2"/>
        <v>19</v>
      </c>
      <c r="B40" s="167" t="s">
        <v>441</v>
      </c>
      <c r="C40" s="173" t="s">
        <v>443</v>
      </c>
      <c r="D40" s="169" t="s">
        <v>442</v>
      </c>
      <c r="E40" s="156"/>
      <c r="F40" s="156"/>
      <c r="G40" s="156"/>
      <c r="H40" s="156"/>
      <c r="I40" s="156"/>
    </row>
    <row r="41" spans="1:9" s="185" customFormat="1" ht="56.4" hidden="1" customHeight="1" outlineLevel="1" x14ac:dyDescent="0.25">
      <c r="A41" s="206">
        <f t="shared" ca="1" si="2"/>
        <v>20</v>
      </c>
      <c r="B41" s="167" t="s">
        <v>444</v>
      </c>
      <c r="C41" s="173" t="s">
        <v>448</v>
      </c>
      <c r="D41" s="169" t="s">
        <v>446</v>
      </c>
      <c r="E41" s="156"/>
      <c r="F41" s="156"/>
      <c r="G41" s="156"/>
      <c r="H41" s="156"/>
      <c r="I41" s="156"/>
    </row>
    <row r="42" spans="1:9" s="185" customFormat="1" ht="56.4" hidden="1" customHeight="1" outlineLevel="1" x14ac:dyDescent="0.25">
      <c r="A42" s="206">
        <f t="shared" ca="1" si="2"/>
        <v>21</v>
      </c>
      <c r="B42" s="167" t="s">
        <v>445</v>
      </c>
      <c r="C42" s="173" t="s">
        <v>449</v>
      </c>
      <c r="D42" s="169" t="s">
        <v>447</v>
      </c>
      <c r="E42" s="156"/>
      <c r="F42" s="156"/>
      <c r="G42" s="156"/>
      <c r="H42" s="156"/>
      <c r="I42" s="156"/>
    </row>
    <row r="43" spans="1:9" ht="66" hidden="1" customHeight="1" outlineLevel="1" x14ac:dyDescent="0.25">
      <c r="A43" s="206">
        <f t="shared" ca="1" si="2"/>
        <v>22</v>
      </c>
      <c r="B43" s="167" t="s">
        <v>438</v>
      </c>
      <c r="C43" s="203" t="s">
        <v>450</v>
      </c>
      <c r="D43" s="202" t="s">
        <v>439</v>
      </c>
      <c r="E43" s="156"/>
      <c r="F43" s="156"/>
      <c r="G43" s="156"/>
      <c r="H43" s="156"/>
      <c r="I43" s="156"/>
    </row>
    <row r="44" spans="1:9" ht="16.8" customHeight="1" collapsed="1" x14ac:dyDescent="0.25">
      <c r="A44" s="153"/>
      <c r="B44" s="263" t="s">
        <v>187</v>
      </c>
      <c r="C44" s="264"/>
      <c r="D44" s="264"/>
      <c r="E44" s="264"/>
      <c r="F44" s="264"/>
      <c r="G44" s="264"/>
      <c r="H44" s="264"/>
      <c r="I44" s="265"/>
    </row>
    <row r="45" spans="1:9" ht="61.2" hidden="1" customHeight="1" outlineLevel="1" x14ac:dyDescent="0.25">
      <c r="A45" s="62">
        <f t="shared" ref="A45:A46" ca="1" si="3">IF(OFFSET(A45,-1,0) ="",OFFSET(A45,-2,0)+1,OFFSET(A45,-1,0)+1 )</f>
        <v>23</v>
      </c>
      <c r="B45" s="167" t="s">
        <v>188</v>
      </c>
      <c r="C45" s="173" t="s">
        <v>512</v>
      </c>
      <c r="D45" s="169" t="s">
        <v>259</v>
      </c>
      <c r="E45" s="156"/>
      <c r="F45" s="156"/>
      <c r="G45" s="156"/>
      <c r="H45" s="156"/>
      <c r="I45" s="156"/>
    </row>
    <row r="46" spans="1:9" ht="57" hidden="1" customHeight="1" outlineLevel="1" x14ac:dyDescent="0.25">
      <c r="A46" s="62">
        <f t="shared" ca="1" si="3"/>
        <v>24</v>
      </c>
      <c r="B46" s="167" t="s">
        <v>258</v>
      </c>
      <c r="C46" s="173" t="s">
        <v>511</v>
      </c>
      <c r="D46" s="169" t="s">
        <v>259</v>
      </c>
      <c r="E46" s="156"/>
      <c r="F46" s="156"/>
      <c r="G46" s="156"/>
      <c r="H46" s="156"/>
      <c r="I46" s="156"/>
    </row>
    <row r="47" spans="1:9" ht="17.399999999999999" customHeight="1" collapsed="1" x14ac:dyDescent="0.25">
      <c r="A47" s="153"/>
      <c r="B47" s="263" t="s">
        <v>255</v>
      </c>
      <c r="C47" s="264"/>
      <c r="D47" s="264"/>
      <c r="E47" s="264"/>
      <c r="F47" s="264"/>
      <c r="G47" s="264"/>
      <c r="H47" s="264"/>
      <c r="I47" s="265"/>
    </row>
    <row r="48" spans="1:9" ht="70.8" hidden="1" customHeight="1" outlineLevel="1" x14ac:dyDescent="0.25">
      <c r="A48" s="62">
        <f ca="1">IF(OFFSET(A48,-1,0) ="",OFFSET(A48,-2,0)+1,OFFSET(A48,-1,0)+1 )</f>
        <v>25</v>
      </c>
      <c r="B48" s="167" t="s">
        <v>518</v>
      </c>
      <c r="C48" s="71" t="s">
        <v>515</v>
      </c>
      <c r="D48" s="171" t="s">
        <v>519</v>
      </c>
      <c r="E48" s="156"/>
      <c r="F48" s="156"/>
      <c r="G48" s="156"/>
      <c r="H48" s="156"/>
      <c r="I48" s="156"/>
    </row>
    <row r="49" spans="1:9" ht="69.599999999999994" hidden="1" customHeight="1" outlineLevel="1" x14ac:dyDescent="0.25">
      <c r="A49" s="62">
        <f t="shared" ref="A49:A50" ca="1" si="4">IF(OFFSET(A49,-1,0) ="",OFFSET(A49,-2,0)+1,OFFSET(A49,-1,0)+1 )</f>
        <v>26</v>
      </c>
      <c r="B49" s="167" t="s">
        <v>516</v>
      </c>
      <c r="C49" s="71" t="s">
        <v>425</v>
      </c>
      <c r="D49" s="170" t="s">
        <v>517</v>
      </c>
      <c r="E49" s="156"/>
      <c r="F49" s="156"/>
      <c r="G49" s="156"/>
      <c r="H49" s="156"/>
      <c r="I49" s="156"/>
    </row>
    <row r="50" spans="1:9" ht="82.8" hidden="1" customHeight="1" outlineLevel="1" x14ac:dyDescent="0.25">
      <c r="A50" s="62">
        <f t="shared" ca="1" si="4"/>
        <v>27</v>
      </c>
      <c r="B50" s="167" t="s">
        <v>261</v>
      </c>
      <c r="C50" s="109" t="s">
        <v>426</v>
      </c>
      <c r="D50" s="171" t="s">
        <v>262</v>
      </c>
      <c r="E50" s="156"/>
      <c r="F50" s="156"/>
      <c r="G50" s="156"/>
      <c r="H50" s="156"/>
      <c r="I50" s="156"/>
    </row>
    <row r="51" spans="1:9" ht="18.600000000000001" customHeight="1" collapsed="1" x14ac:dyDescent="0.25">
      <c r="A51" s="153"/>
      <c r="B51" s="263" t="s">
        <v>240</v>
      </c>
      <c r="C51" s="264"/>
      <c r="D51" s="264"/>
      <c r="E51" s="264"/>
      <c r="F51" s="264"/>
      <c r="G51" s="264"/>
      <c r="H51" s="264"/>
      <c r="I51" s="265"/>
    </row>
    <row r="52" spans="1:9" ht="86.4" hidden="1" customHeight="1" outlineLevel="1" x14ac:dyDescent="0.25">
      <c r="A52" s="62">
        <f t="shared" ca="1" si="1"/>
        <v>28</v>
      </c>
      <c r="B52" s="106" t="s">
        <v>224</v>
      </c>
      <c r="C52" s="68" t="s">
        <v>452</v>
      </c>
      <c r="D52" s="124" t="s">
        <v>265</v>
      </c>
      <c r="E52" s="156"/>
      <c r="F52" s="156"/>
      <c r="G52" s="156"/>
      <c r="H52" s="156"/>
      <c r="I52" s="156"/>
    </row>
    <row r="53" spans="1:9" ht="73.2" hidden="1" customHeight="1" outlineLevel="1" x14ac:dyDescent="0.25">
      <c r="A53" s="62">
        <f t="shared" ca="1" si="1"/>
        <v>29</v>
      </c>
      <c r="B53" s="125" t="s">
        <v>226</v>
      </c>
      <c r="C53" s="71" t="s">
        <v>454</v>
      </c>
      <c r="D53" s="126" t="s">
        <v>264</v>
      </c>
      <c r="E53" s="156"/>
      <c r="F53" s="156"/>
      <c r="G53" s="156"/>
      <c r="H53" s="156"/>
      <c r="I53" s="156"/>
    </row>
    <row r="54" spans="1:9" ht="70.8" hidden="1" customHeight="1" outlineLevel="1" x14ac:dyDescent="0.25">
      <c r="A54" s="62">
        <f t="shared" ca="1" si="1"/>
        <v>30</v>
      </c>
      <c r="B54" s="118" t="s">
        <v>244</v>
      </c>
      <c r="C54" s="109" t="s">
        <v>455</v>
      </c>
      <c r="D54" s="172" t="s">
        <v>263</v>
      </c>
      <c r="E54" s="156"/>
      <c r="F54" s="156"/>
      <c r="G54" s="156"/>
      <c r="H54" s="156"/>
      <c r="I54" s="156"/>
    </row>
    <row r="55" spans="1:9" ht="67.8" hidden="1" customHeight="1" outlineLevel="1" x14ac:dyDescent="0.25">
      <c r="A55" s="62">
        <f t="shared" ca="1" si="1"/>
        <v>31</v>
      </c>
      <c r="B55" s="71" t="s">
        <v>427</v>
      </c>
      <c r="C55" s="71" t="s">
        <v>456</v>
      </c>
      <c r="D55" s="124" t="s">
        <v>428</v>
      </c>
      <c r="E55" s="156"/>
      <c r="F55" s="156"/>
      <c r="G55" s="156"/>
      <c r="H55" s="156"/>
      <c r="I55" s="156"/>
    </row>
    <row r="56" spans="1:9" ht="19.2" customHeight="1" collapsed="1" x14ac:dyDescent="0.25">
      <c r="A56" s="153"/>
      <c r="B56" s="263" t="s">
        <v>241</v>
      </c>
      <c r="C56" s="264"/>
      <c r="D56" s="264"/>
      <c r="E56" s="264"/>
      <c r="F56" s="264"/>
      <c r="G56" s="264"/>
      <c r="H56" s="264"/>
      <c r="I56" s="265"/>
    </row>
    <row r="57" spans="1:9" ht="79.2" hidden="1" customHeight="1" outlineLevel="1" x14ac:dyDescent="0.25">
      <c r="A57" s="62">
        <f t="shared" ca="1" si="1"/>
        <v>32</v>
      </c>
      <c r="B57" s="158" t="s">
        <v>225</v>
      </c>
      <c r="C57" s="68" t="s">
        <v>453</v>
      </c>
      <c r="D57" s="117" t="s">
        <v>174</v>
      </c>
      <c r="E57" s="156"/>
      <c r="F57" s="156"/>
      <c r="G57" s="156"/>
      <c r="H57" s="156"/>
      <c r="I57" s="156"/>
    </row>
    <row r="58" spans="1:9" ht="85.8" hidden="1" customHeight="1" outlineLevel="1" x14ac:dyDescent="0.25">
      <c r="A58" s="62">
        <f t="shared" ca="1" si="1"/>
        <v>33</v>
      </c>
      <c r="B58" s="125" t="s">
        <v>227</v>
      </c>
      <c r="C58" s="71" t="s">
        <v>459</v>
      </c>
      <c r="D58" s="131" t="s">
        <v>429</v>
      </c>
      <c r="E58" s="156"/>
      <c r="F58" s="156"/>
      <c r="G58" s="156"/>
      <c r="H58" s="156"/>
      <c r="I58" s="156"/>
    </row>
    <row r="59" spans="1:9" ht="75.599999999999994" hidden="1" customHeight="1" outlineLevel="1" x14ac:dyDescent="0.25">
      <c r="A59" s="62">
        <f t="shared" ca="1" si="1"/>
        <v>34</v>
      </c>
      <c r="B59" s="204" t="s">
        <v>243</v>
      </c>
      <c r="C59" s="109" t="s">
        <v>458</v>
      </c>
      <c r="D59" s="172" t="s">
        <v>430</v>
      </c>
      <c r="E59" s="156"/>
      <c r="F59" s="156"/>
      <c r="G59" s="156"/>
      <c r="H59" s="156"/>
      <c r="I59" s="156"/>
    </row>
    <row r="60" spans="1:9" ht="68.400000000000006" hidden="1" customHeight="1" outlineLevel="1" x14ac:dyDescent="0.25">
      <c r="A60" s="62">
        <f t="shared" ca="1" si="1"/>
        <v>35</v>
      </c>
      <c r="B60" s="157" t="s">
        <v>245</v>
      </c>
      <c r="C60" s="71" t="s">
        <v>457</v>
      </c>
      <c r="D60" s="134" t="s">
        <v>174</v>
      </c>
      <c r="E60" s="156"/>
      <c r="F60" s="156"/>
      <c r="G60" s="156"/>
      <c r="H60" s="156"/>
      <c r="I60" s="156"/>
    </row>
    <row r="61" spans="1:9" ht="17.399999999999999" customHeight="1" collapsed="1" x14ac:dyDescent="0.25">
      <c r="A61" s="163"/>
      <c r="B61" s="266" t="s">
        <v>242</v>
      </c>
      <c r="C61" s="267"/>
      <c r="D61" s="267"/>
      <c r="E61" s="267"/>
      <c r="F61" s="267"/>
      <c r="G61" s="267"/>
      <c r="H61" s="267"/>
      <c r="I61" s="268"/>
    </row>
    <row r="62" spans="1:9" ht="97.2" hidden="1" customHeight="1" outlineLevel="1" x14ac:dyDescent="0.25">
      <c r="A62" s="162">
        <f ca="1">IF(OFFSET(A62,-1,0) ="",OFFSET(A62,-2,0)+1,OFFSET(A62,-1,0)+1 )</f>
        <v>36</v>
      </c>
      <c r="B62" s="205" t="s">
        <v>246</v>
      </c>
      <c r="C62" s="109" t="s">
        <v>461</v>
      </c>
      <c r="D62" s="172" t="s">
        <v>460</v>
      </c>
      <c r="E62" s="161"/>
      <c r="F62" s="161"/>
      <c r="G62" s="161"/>
      <c r="H62" s="161"/>
      <c r="I62" s="161"/>
    </row>
    <row r="63" spans="1:9" s="165" customFormat="1" ht="93.6" hidden="1" customHeight="1" outlineLevel="1" x14ac:dyDescent="0.25">
      <c r="A63" s="162">
        <f ca="1">IF(OFFSET(A63,-1,0) ="",OFFSET(A63,-2,0)+1,OFFSET(A63,-1,0)+1 )</f>
        <v>37</v>
      </c>
      <c r="B63" s="158" t="s">
        <v>247</v>
      </c>
      <c r="C63" s="109" t="s">
        <v>462</v>
      </c>
      <c r="D63" s="172" t="s">
        <v>430</v>
      </c>
      <c r="E63" s="164"/>
      <c r="F63" s="164"/>
      <c r="G63" s="164"/>
      <c r="H63" s="164"/>
      <c r="I63" s="164"/>
    </row>
    <row r="64" spans="1:9" ht="18.600000000000001" customHeight="1" collapsed="1" x14ac:dyDescent="0.25">
      <c r="A64" s="153"/>
      <c r="B64" s="263" t="s">
        <v>250</v>
      </c>
      <c r="C64" s="264"/>
      <c r="D64" s="264"/>
      <c r="E64" s="264"/>
      <c r="F64" s="264"/>
      <c r="G64" s="264"/>
      <c r="H64" s="264"/>
      <c r="I64" s="265"/>
    </row>
    <row r="65" spans="1:9" ht="45" hidden="1" customHeight="1" outlineLevel="1" x14ac:dyDescent="0.25">
      <c r="A65" s="62">
        <f t="shared" ca="1" si="1"/>
        <v>38</v>
      </c>
      <c r="B65" s="167" t="s">
        <v>273</v>
      </c>
      <c r="C65" s="169" t="s">
        <v>509</v>
      </c>
      <c r="D65" s="169" t="s">
        <v>409</v>
      </c>
      <c r="E65" s="156"/>
      <c r="F65" s="156"/>
      <c r="G65" s="156"/>
      <c r="H65" s="156"/>
      <c r="I65" s="156"/>
    </row>
    <row r="66" spans="1:9" ht="42.6" hidden="1" customHeight="1" outlineLevel="1" x14ac:dyDescent="0.25">
      <c r="A66" s="62">
        <f t="shared" ca="1" si="1"/>
        <v>39</v>
      </c>
      <c r="B66" s="167" t="s">
        <v>249</v>
      </c>
      <c r="C66" s="169" t="s">
        <v>509</v>
      </c>
      <c r="D66" s="169" t="s">
        <v>410</v>
      </c>
      <c r="E66" s="156"/>
      <c r="F66" s="156"/>
      <c r="G66" s="156"/>
      <c r="H66" s="156"/>
      <c r="I66" s="156"/>
    </row>
    <row r="67" spans="1:9" ht="57.6" hidden="1" customHeight="1" outlineLevel="1" x14ac:dyDescent="0.25">
      <c r="A67" s="62">
        <f t="shared" ca="1" si="1"/>
        <v>40</v>
      </c>
      <c r="B67" s="167" t="s">
        <v>248</v>
      </c>
      <c r="C67" s="169" t="s">
        <v>510</v>
      </c>
      <c r="D67" s="169" t="s">
        <v>508</v>
      </c>
      <c r="E67" s="156"/>
      <c r="F67" s="156"/>
      <c r="G67" s="156"/>
      <c r="H67" s="156"/>
      <c r="I67" s="156"/>
    </row>
    <row r="68" spans="1:9" ht="15" collapsed="1" x14ac:dyDescent="0.25">
      <c r="B68" s="147"/>
    </row>
  </sheetData>
  <mergeCells count="15">
    <mergeCell ref="B64:I64"/>
    <mergeCell ref="B51:I51"/>
    <mergeCell ref="B56:I56"/>
    <mergeCell ref="B61:I61"/>
    <mergeCell ref="A1:D1"/>
    <mergeCell ref="A2:D2"/>
    <mergeCell ref="C3:D3"/>
    <mergeCell ref="B4:D4"/>
    <mergeCell ref="B5:D5"/>
    <mergeCell ref="F16:H16"/>
    <mergeCell ref="B18:I18"/>
    <mergeCell ref="B20:I20"/>
    <mergeCell ref="B30:I30"/>
    <mergeCell ref="B44:I44"/>
    <mergeCell ref="B47:I47"/>
  </mergeCells>
  <dataValidations count="1">
    <dataValidation type="list" allowBlank="1" sqref="F21:H29" xr:uid="{00000000-0002-0000-0200-000000000000}">
      <formula1>$A$14:$A$18</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33DD-B718-48F5-AC04-2F40C7EB06E9}">
  <dimension ref="A1:Z937"/>
  <sheetViews>
    <sheetView tabSelected="1" topLeftCell="A12" zoomScale="102" zoomScaleNormal="130" workbookViewId="0">
      <selection activeCell="B107" sqref="B107"/>
    </sheetView>
  </sheetViews>
  <sheetFormatPr defaultColWidth="8.88671875" defaultRowHeight="13.2" outlineLevelRow="1" x14ac:dyDescent="0.25"/>
  <cols>
    <col min="1" max="1" width="20.109375" style="201" customWidth="1"/>
    <col min="2" max="2" width="39.77734375" style="201" customWidth="1"/>
    <col min="3" max="4" width="36.109375" style="201" customWidth="1"/>
    <col min="5" max="5" width="33.109375" style="201" customWidth="1"/>
    <col min="6" max="8" width="10" style="201" customWidth="1"/>
    <col min="9" max="9" width="18.21875" style="201" customWidth="1"/>
    <col min="10" max="26" width="9.44140625" style="201" customWidth="1"/>
    <col min="27" max="1024" width="14.88671875" style="201" customWidth="1"/>
    <col min="1025" max="16384" width="8.88671875" style="201"/>
  </cols>
  <sheetData>
    <row r="1" spans="1:26" ht="12" customHeight="1" x14ac:dyDescent="0.3">
      <c r="A1" s="240"/>
      <c r="B1" s="240"/>
      <c r="C1" s="240"/>
      <c r="D1" s="240"/>
      <c r="E1" s="13"/>
      <c r="F1" s="13"/>
      <c r="G1" s="13"/>
      <c r="H1" s="13"/>
      <c r="I1" s="13"/>
      <c r="J1" s="14"/>
      <c r="K1" s="15"/>
      <c r="L1" s="15"/>
      <c r="M1" s="15"/>
      <c r="N1" s="15"/>
      <c r="O1" s="15"/>
      <c r="P1" s="15"/>
      <c r="Q1" s="15"/>
      <c r="R1" s="15"/>
      <c r="S1" s="15"/>
      <c r="T1" s="15"/>
      <c r="U1" s="15"/>
      <c r="V1" s="15"/>
      <c r="W1" s="15"/>
      <c r="X1" s="15"/>
      <c r="Y1" s="15"/>
      <c r="Z1" s="15"/>
    </row>
    <row r="2" spans="1:26" ht="31.5" customHeight="1" x14ac:dyDescent="0.3">
      <c r="A2" s="244" t="s">
        <v>0</v>
      </c>
      <c r="B2" s="244"/>
      <c r="C2" s="244"/>
      <c r="D2" s="244"/>
      <c r="E2" s="13"/>
      <c r="F2" s="13"/>
      <c r="G2" s="13"/>
      <c r="H2" s="13"/>
      <c r="I2" s="13"/>
      <c r="J2" s="17"/>
      <c r="K2" s="15"/>
      <c r="L2" s="15"/>
      <c r="M2" s="15"/>
      <c r="N2" s="15"/>
      <c r="O2" s="15"/>
      <c r="P2" s="15"/>
      <c r="Q2" s="15"/>
      <c r="R2" s="15"/>
      <c r="S2" s="15"/>
      <c r="T2" s="15"/>
      <c r="U2" s="15"/>
      <c r="V2" s="15"/>
      <c r="W2" s="15"/>
      <c r="X2" s="15"/>
      <c r="Y2" s="15"/>
      <c r="Z2" s="15"/>
    </row>
    <row r="3" spans="1:26" ht="31.5" customHeight="1" x14ac:dyDescent="0.25">
      <c r="A3" s="18"/>
      <c r="B3" s="15"/>
      <c r="C3" s="240"/>
      <c r="D3" s="240"/>
      <c r="E3" s="19"/>
      <c r="F3" s="19"/>
      <c r="G3" s="19"/>
      <c r="H3" s="19"/>
      <c r="I3" s="19"/>
      <c r="J3" s="17"/>
      <c r="K3" s="15"/>
      <c r="L3" s="15"/>
      <c r="M3" s="15"/>
      <c r="N3" s="15"/>
      <c r="O3" s="15"/>
      <c r="P3" s="15"/>
      <c r="Q3" s="15"/>
      <c r="R3" s="15"/>
      <c r="S3" s="15"/>
      <c r="T3" s="15"/>
      <c r="U3" s="15"/>
      <c r="V3" s="15"/>
      <c r="W3" s="15"/>
      <c r="X3" s="15"/>
      <c r="Y3" s="15"/>
      <c r="Z3" s="15"/>
    </row>
    <row r="4" spans="1:26" ht="13.2" customHeight="1" x14ac:dyDescent="0.25">
      <c r="A4" s="1" t="s">
        <v>1</v>
      </c>
      <c r="B4" s="188" t="s">
        <v>628</v>
      </c>
      <c r="C4" s="186"/>
      <c r="D4" s="187"/>
      <c r="E4" s="19"/>
      <c r="F4" s="19"/>
      <c r="G4" s="19"/>
      <c r="H4" s="19"/>
      <c r="I4" s="19"/>
      <c r="J4" s="20"/>
      <c r="K4" s="20"/>
      <c r="L4" s="20"/>
      <c r="M4" s="20"/>
      <c r="N4" s="20"/>
      <c r="O4" s="20"/>
      <c r="P4" s="20"/>
      <c r="Q4" s="20"/>
      <c r="R4" s="20"/>
      <c r="S4" s="20"/>
      <c r="T4" s="20"/>
      <c r="U4" s="20"/>
      <c r="V4" s="20"/>
      <c r="W4" s="20"/>
      <c r="X4" s="20" t="s">
        <v>28</v>
      </c>
      <c r="Y4" s="20"/>
      <c r="Z4" s="20"/>
    </row>
    <row r="5" spans="1:26" ht="57.6" customHeight="1" x14ac:dyDescent="0.25">
      <c r="A5" s="1" t="s">
        <v>2</v>
      </c>
      <c r="B5" s="182" t="s">
        <v>627</v>
      </c>
      <c r="C5" s="9"/>
      <c r="D5" s="11"/>
      <c r="E5" s="19"/>
      <c r="F5" s="19"/>
      <c r="G5" s="19"/>
      <c r="H5" s="19"/>
      <c r="I5" s="19"/>
      <c r="J5" s="20"/>
      <c r="K5" s="20"/>
      <c r="L5" s="20"/>
      <c r="M5" s="20"/>
      <c r="N5" s="20"/>
      <c r="O5" s="20"/>
      <c r="P5" s="20"/>
      <c r="Q5" s="20"/>
      <c r="R5" s="20"/>
      <c r="S5" s="20"/>
      <c r="T5" s="20"/>
      <c r="U5" s="20"/>
      <c r="V5" s="20"/>
      <c r="W5" s="20"/>
      <c r="X5" s="20" t="s">
        <v>29</v>
      </c>
      <c r="Y5" s="20"/>
      <c r="Z5" s="20"/>
    </row>
    <row r="6" spans="1:26" ht="15.6" customHeight="1" x14ac:dyDescent="0.25">
      <c r="A6" s="1" t="s">
        <v>3</v>
      </c>
      <c r="B6" s="10"/>
      <c r="C6" s="9"/>
      <c r="D6" s="11"/>
      <c r="E6" s="19"/>
      <c r="F6" s="19"/>
      <c r="G6" s="19"/>
      <c r="H6" s="19"/>
      <c r="I6" s="19"/>
      <c r="J6" s="20"/>
      <c r="K6" s="20"/>
      <c r="L6" s="20"/>
      <c r="M6" s="20"/>
      <c r="N6" s="20"/>
      <c r="O6" s="20"/>
      <c r="P6" s="20"/>
      <c r="Q6" s="20"/>
      <c r="R6" s="20"/>
      <c r="S6" s="20"/>
      <c r="T6" s="20"/>
      <c r="U6" s="20"/>
      <c r="V6" s="20"/>
      <c r="W6" s="20"/>
      <c r="X6" s="20"/>
      <c r="Y6" s="20"/>
      <c r="Z6" s="20"/>
    </row>
    <row r="7" spans="1:26" ht="13.8" customHeight="1" x14ac:dyDescent="0.25">
      <c r="A7" s="1" t="s">
        <v>4</v>
      </c>
      <c r="B7" s="10" t="s">
        <v>30</v>
      </c>
      <c r="C7" s="9"/>
      <c r="D7" s="11"/>
      <c r="E7" s="19"/>
      <c r="F7" s="19"/>
      <c r="G7" s="19"/>
      <c r="H7" s="19"/>
      <c r="I7" s="19"/>
      <c r="J7" s="20"/>
      <c r="K7" s="20"/>
      <c r="L7" s="20"/>
      <c r="M7" s="20"/>
      <c r="N7" s="20"/>
      <c r="O7" s="20"/>
      <c r="P7" s="20"/>
      <c r="Q7" s="20"/>
      <c r="R7" s="20"/>
      <c r="S7" s="20"/>
      <c r="T7" s="20"/>
      <c r="U7" s="20"/>
      <c r="V7" s="20"/>
      <c r="W7" s="20"/>
      <c r="X7" s="21"/>
      <c r="Y7" s="20"/>
      <c r="Z7" s="20"/>
    </row>
    <row r="8" spans="1:26" ht="12" customHeight="1" x14ac:dyDescent="0.25">
      <c r="A8" s="1" t="s">
        <v>5</v>
      </c>
      <c r="B8" s="12"/>
      <c r="C8" s="9"/>
      <c r="D8" s="11"/>
      <c r="E8" s="19"/>
      <c r="F8" s="19"/>
      <c r="G8" s="19"/>
      <c r="H8" s="19"/>
      <c r="I8" s="19"/>
      <c r="J8" s="22"/>
      <c r="K8" s="22"/>
      <c r="L8" s="22"/>
      <c r="M8" s="22"/>
      <c r="N8" s="22"/>
      <c r="O8" s="22"/>
      <c r="P8" s="22"/>
      <c r="Q8" s="22"/>
      <c r="R8" s="22"/>
      <c r="S8" s="22"/>
      <c r="T8" s="22"/>
      <c r="U8" s="22"/>
      <c r="V8" s="22"/>
      <c r="W8" s="22"/>
      <c r="X8" s="22"/>
      <c r="Y8" s="22"/>
      <c r="Z8" s="22"/>
    </row>
    <row r="9" spans="1:26" ht="12" customHeight="1" x14ac:dyDescent="0.25">
      <c r="A9" s="2" t="s">
        <v>6</v>
      </c>
      <c r="B9" s="3" t="e">
        <f>#REF!</f>
        <v>#REF!</v>
      </c>
      <c r="C9" s="3" t="e">
        <f>#REF!</f>
        <v>#REF!</v>
      </c>
      <c r="D9" s="3" t="e">
        <f>#REF!</f>
        <v>#REF!</v>
      </c>
      <c r="E9" s="19"/>
      <c r="F9" s="19"/>
      <c r="G9" s="19"/>
      <c r="H9" s="19"/>
      <c r="I9" s="19"/>
      <c r="J9" s="22"/>
      <c r="K9" s="22"/>
      <c r="L9" s="22"/>
      <c r="M9" s="22"/>
      <c r="N9" s="22"/>
      <c r="O9" s="22"/>
      <c r="P9" s="22"/>
      <c r="Q9" s="22"/>
      <c r="R9" s="22"/>
      <c r="S9" s="22"/>
      <c r="T9" s="22"/>
      <c r="U9" s="22"/>
      <c r="V9" s="22"/>
      <c r="W9" s="22"/>
      <c r="X9" s="22"/>
      <c r="Y9" s="22"/>
      <c r="Z9" s="22"/>
    </row>
    <row r="10" spans="1:26" ht="12" customHeight="1" x14ac:dyDescent="0.25">
      <c r="A10" s="1" t="s">
        <v>7</v>
      </c>
      <c r="B10" s="4">
        <f>SUM(B11:B14)</f>
        <v>0</v>
      </c>
      <c r="C10" s="4">
        <f>SUM(C11:C14)</f>
        <v>0</v>
      </c>
      <c r="D10" s="4">
        <f>SUM(D11:D14)</f>
        <v>0</v>
      </c>
      <c r="E10" s="19"/>
      <c r="F10" s="19"/>
      <c r="G10" s="19"/>
      <c r="H10" s="19"/>
      <c r="I10" s="19"/>
      <c r="J10" s="22"/>
      <c r="K10" s="22"/>
      <c r="L10" s="22"/>
      <c r="M10" s="22"/>
      <c r="N10" s="22"/>
      <c r="O10" s="22"/>
      <c r="P10" s="22"/>
      <c r="Q10" s="22"/>
      <c r="R10" s="22"/>
      <c r="S10" s="22"/>
      <c r="T10" s="22"/>
      <c r="U10" s="22"/>
      <c r="V10" s="22"/>
      <c r="W10" s="22"/>
      <c r="X10" s="22"/>
      <c r="Y10" s="22"/>
      <c r="Z10" s="22"/>
    </row>
    <row r="11" spans="1:26" ht="12" customHeight="1" x14ac:dyDescent="0.25">
      <c r="A11" s="1" t="s">
        <v>8</v>
      </c>
      <c r="B11" s="5">
        <f>COUNTIF($F$34:$F$45,"*Passed")</f>
        <v>0</v>
      </c>
      <c r="C11" s="5">
        <f>COUNTIF($G$34:$G$45,"*Passed")</f>
        <v>0</v>
      </c>
      <c r="D11" s="5">
        <f>COUNTIF($H$34:$H$45,"*Passed")</f>
        <v>0</v>
      </c>
      <c r="E11" s="19"/>
      <c r="F11" s="19"/>
      <c r="G11" s="19"/>
      <c r="H11" s="19"/>
      <c r="I11" s="19"/>
      <c r="J11" s="22"/>
      <c r="K11" s="22"/>
      <c r="L11" s="22"/>
      <c r="M11" s="22"/>
      <c r="N11" s="22"/>
      <c r="O11" s="22"/>
      <c r="P11" s="22"/>
      <c r="Q11" s="22"/>
      <c r="R11" s="22"/>
      <c r="S11" s="22"/>
      <c r="T11" s="22"/>
      <c r="U11" s="22"/>
      <c r="V11" s="22"/>
      <c r="W11" s="22"/>
      <c r="X11" s="22"/>
      <c r="Y11" s="22"/>
      <c r="Z11" s="22"/>
    </row>
    <row r="12" spans="1:26" ht="12" customHeight="1" x14ac:dyDescent="0.25">
      <c r="A12" s="1" t="s">
        <v>9</v>
      </c>
      <c r="B12" s="5">
        <f>COUNTIF($F$34:$F$45,"*Failed*")</f>
        <v>0</v>
      </c>
      <c r="C12" s="5">
        <f>COUNTIF($G$34:$G$45,"*Failed*")</f>
        <v>0</v>
      </c>
      <c r="D12" s="5">
        <f>COUNTIF($H$34:$H$45,"*Failed*")</f>
        <v>0</v>
      </c>
      <c r="E12" s="19"/>
      <c r="F12" s="19"/>
      <c r="G12" s="19"/>
      <c r="H12" s="19"/>
      <c r="I12" s="19"/>
      <c r="J12" s="22"/>
      <c r="K12" s="22"/>
      <c r="L12" s="22"/>
      <c r="M12" s="22"/>
      <c r="N12" s="22"/>
      <c r="O12" s="22"/>
      <c r="P12" s="22"/>
      <c r="Q12" s="22"/>
      <c r="R12" s="22"/>
      <c r="S12" s="22"/>
      <c r="T12" s="22"/>
      <c r="U12" s="22"/>
      <c r="V12" s="22"/>
      <c r="W12" s="22"/>
      <c r="X12" s="22"/>
      <c r="Y12" s="22"/>
      <c r="Z12" s="22"/>
    </row>
    <row r="13" spans="1:26" ht="12" customHeight="1" x14ac:dyDescent="0.25">
      <c r="A13" s="1" t="s">
        <v>10</v>
      </c>
      <c r="B13" s="5">
        <f>COUNTIF($F$34:$F$45,"*Not Run*")</f>
        <v>0</v>
      </c>
      <c r="C13" s="5">
        <f>COUNTIF($G$34:$G$45,"*Not Run*")</f>
        <v>0</v>
      </c>
      <c r="D13" s="5">
        <f>COUNTIF($H$34:$H$45,"*Not Run*")</f>
        <v>0</v>
      </c>
      <c r="E13" s="19"/>
      <c r="F13" s="19"/>
      <c r="G13" s="19"/>
      <c r="H13" s="19"/>
      <c r="I13" s="19"/>
      <c r="J13" s="22"/>
      <c r="K13" s="22"/>
      <c r="L13" s="22"/>
      <c r="M13" s="22"/>
      <c r="N13" s="22"/>
      <c r="O13" s="22"/>
      <c r="P13" s="22"/>
      <c r="Q13" s="22"/>
      <c r="R13" s="22"/>
      <c r="S13" s="22"/>
      <c r="T13" s="22"/>
      <c r="U13" s="22"/>
      <c r="V13" s="22"/>
      <c r="W13" s="22"/>
      <c r="X13" s="22"/>
      <c r="Y13" s="22"/>
      <c r="Z13" s="22"/>
    </row>
    <row r="14" spans="1:26" ht="12" customHeight="1" x14ac:dyDescent="0.25">
      <c r="A14" s="1" t="s">
        <v>11</v>
      </c>
      <c r="B14" s="5">
        <f>COUNTIF($F$34:$F$45,"*NA*")</f>
        <v>0</v>
      </c>
      <c r="C14" s="5">
        <f>COUNTIF($G$34:$G$45,"*NA*")</f>
        <v>0</v>
      </c>
      <c r="D14" s="5">
        <f>COUNTIF($H$34:$H$45,"*NA*")</f>
        <v>0</v>
      </c>
      <c r="E14" s="19"/>
      <c r="F14" s="19"/>
      <c r="G14" s="19"/>
      <c r="H14" s="19"/>
      <c r="I14" s="19"/>
      <c r="J14" s="22"/>
      <c r="K14" s="22"/>
      <c r="L14" s="22"/>
      <c r="M14" s="22"/>
      <c r="N14" s="22"/>
      <c r="O14" s="22"/>
      <c r="P14" s="22"/>
      <c r="Q14" s="22"/>
      <c r="R14" s="22"/>
      <c r="S14" s="22"/>
      <c r="T14" s="22"/>
      <c r="U14" s="22"/>
      <c r="V14" s="22"/>
      <c r="W14" s="22"/>
      <c r="X14" s="22"/>
      <c r="Y14" s="22"/>
      <c r="Z14" s="22"/>
    </row>
    <row r="15" spans="1:26" ht="12" customHeight="1" x14ac:dyDescent="0.25">
      <c r="A15" s="1" t="s">
        <v>12</v>
      </c>
      <c r="B15" s="5">
        <f>COUNTIF($F$34:$F$45,"*Passed in previous build*")</f>
        <v>0</v>
      </c>
      <c r="C15" s="5">
        <f>COUNTIF($G$34:$G$45,"*Passed in previous build*")</f>
        <v>0</v>
      </c>
      <c r="D15" s="5">
        <f>COUNTIF($H$34:$H$45,"*Passed in previous build*")</f>
        <v>0</v>
      </c>
      <c r="E15" s="19"/>
      <c r="F15" s="19"/>
      <c r="G15" s="19"/>
      <c r="H15" s="19"/>
      <c r="I15" s="19"/>
      <c r="J15" s="22"/>
      <c r="K15" s="22"/>
      <c r="L15" s="22"/>
      <c r="M15" s="22"/>
      <c r="N15" s="22"/>
      <c r="O15" s="22"/>
      <c r="P15" s="22"/>
      <c r="Q15" s="22"/>
      <c r="R15" s="22"/>
      <c r="S15" s="22"/>
      <c r="T15" s="22"/>
      <c r="U15" s="22"/>
      <c r="V15" s="22"/>
      <c r="W15" s="22"/>
      <c r="X15" s="22"/>
      <c r="Y15" s="22"/>
      <c r="Z15" s="22"/>
    </row>
    <row r="16" spans="1:26" ht="15" customHeight="1" x14ac:dyDescent="0.25">
      <c r="A16" s="19"/>
      <c r="B16" s="19"/>
      <c r="C16" s="23"/>
      <c r="D16" s="24"/>
      <c r="E16" s="25"/>
      <c r="F16" s="257" t="s">
        <v>6</v>
      </c>
      <c r="G16" s="258"/>
      <c r="H16" s="259"/>
      <c r="I16" s="26"/>
      <c r="J16" s="27"/>
      <c r="K16" s="27"/>
      <c r="L16" s="27"/>
      <c r="M16" s="27"/>
      <c r="N16" s="27"/>
      <c r="O16" s="27"/>
      <c r="P16" s="27"/>
      <c r="Q16" s="27"/>
      <c r="R16" s="27"/>
      <c r="S16" s="27"/>
      <c r="T16" s="27"/>
      <c r="U16" s="27"/>
      <c r="V16" s="27"/>
      <c r="W16" s="27"/>
      <c r="X16" s="27"/>
      <c r="Y16" s="27"/>
      <c r="Z16" s="27"/>
    </row>
    <row r="17" spans="1:26" ht="12" customHeight="1" x14ac:dyDescent="0.25">
      <c r="A17" s="189" t="s">
        <v>13</v>
      </c>
      <c r="B17" s="190" t="s">
        <v>14</v>
      </c>
      <c r="C17" s="191" t="s">
        <v>15</v>
      </c>
      <c r="D17" s="192" t="s">
        <v>16</v>
      </c>
      <c r="E17" s="192" t="s">
        <v>17</v>
      </c>
      <c r="F17" s="192" t="s">
        <v>18</v>
      </c>
      <c r="G17" s="192" t="s">
        <v>19</v>
      </c>
      <c r="H17" s="192" t="s">
        <v>20</v>
      </c>
      <c r="I17" s="192" t="s">
        <v>21</v>
      </c>
      <c r="J17" s="27"/>
      <c r="K17" s="27"/>
      <c r="L17" s="27"/>
      <c r="M17" s="27"/>
      <c r="N17" s="27"/>
      <c r="O17" s="27"/>
      <c r="P17" s="27"/>
      <c r="Q17" s="27"/>
      <c r="R17" s="27"/>
      <c r="S17" s="27"/>
      <c r="T17" s="27"/>
      <c r="U17" s="27"/>
      <c r="V17" s="27"/>
      <c r="W17" s="27"/>
      <c r="X17" s="27"/>
      <c r="Y17" s="27"/>
      <c r="Z17" s="27"/>
    </row>
    <row r="18" spans="1:26" ht="15.75" customHeight="1" x14ac:dyDescent="0.25">
      <c r="A18" s="28"/>
      <c r="B18" s="254" t="s">
        <v>31</v>
      </c>
      <c r="C18" s="255"/>
      <c r="D18" s="255"/>
      <c r="E18" s="255"/>
      <c r="F18" s="255"/>
      <c r="G18" s="255"/>
      <c r="H18" s="255"/>
      <c r="I18" s="256"/>
      <c r="J18" s="29"/>
      <c r="K18" s="29"/>
      <c r="L18" s="29"/>
      <c r="M18" s="29"/>
      <c r="N18" s="29"/>
      <c r="O18" s="29"/>
      <c r="P18" s="29"/>
      <c r="Q18" s="29"/>
      <c r="R18" s="29"/>
      <c r="S18" s="29"/>
      <c r="T18" s="29"/>
      <c r="U18" s="29"/>
      <c r="V18" s="29"/>
      <c r="W18" s="29"/>
      <c r="X18" s="29"/>
      <c r="Y18" s="29"/>
      <c r="Z18" s="29"/>
    </row>
    <row r="19" spans="1:26" ht="15.75" hidden="1" customHeight="1" outlineLevel="1" x14ac:dyDescent="0.25">
      <c r="A19" s="30">
        <v>1</v>
      </c>
      <c r="B19" s="30" t="s">
        <v>31</v>
      </c>
      <c r="C19" s="30" t="s">
        <v>32</v>
      </c>
      <c r="D19" s="30" t="s">
        <v>33</v>
      </c>
      <c r="E19" s="30"/>
      <c r="F19" s="30"/>
      <c r="G19" s="30"/>
      <c r="H19" s="30"/>
      <c r="I19" s="30"/>
      <c r="J19" s="27"/>
      <c r="K19" s="27"/>
      <c r="L19" s="27"/>
      <c r="M19" s="27"/>
      <c r="N19" s="27"/>
      <c r="O19" s="27"/>
      <c r="P19" s="27"/>
      <c r="Q19" s="27"/>
      <c r="R19" s="27"/>
      <c r="S19" s="27"/>
      <c r="T19" s="27"/>
      <c r="U19" s="27"/>
      <c r="V19" s="27"/>
      <c r="W19" s="27"/>
      <c r="X19" s="27"/>
      <c r="Y19" s="27"/>
      <c r="Z19" s="27"/>
    </row>
    <row r="20" spans="1:26" ht="15.75" customHeight="1" collapsed="1" x14ac:dyDescent="0.25">
      <c r="A20" s="28"/>
      <c r="B20" s="254" t="s">
        <v>34</v>
      </c>
      <c r="C20" s="255"/>
      <c r="D20" s="255"/>
      <c r="E20" s="255"/>
      <c r="F20" s="255"/>
      <c r="G20" s="255"/>
      <c r="H20" s="255"/>
      <c r="I20" s="256"/>
      <c r="J20" s="29"/>
      <c r="K20" s="29"/>
      <c r="L20" s="29"/>
      <c r="M20" s="29"/>
      <c r="N20" s="29"/>
      <c r="O20" s="29"/>
      <c r="P20" s="29"/>
      <c r="Q20" s="29"/>
      <c r="R20" s="29"/>
      <c r="S20" s="29"/>
      <c r="T20" s="29"/>
      <c r="U20" s="29"/>
      <c r="V20" s="29"/>
      <c r="W20" s="29"/>
      <c r="X20" s="29"/>
      <c r="Y20" s="29"/>
      <c r="Z20" s="29"/>
    </row>
    <row r="21" spans="1:26" ht="15.75" customHeight="1" x14ac:dyDescent="0.25">
      <c r="A21" s="229"/>
      <c r="B21" s="276" t="s">
        <v>494</v>
      </c>
      <c r="C21" s="277"/>
      <c r="D21" s="277"/>
      <c r="E21" s="277"/>
      <c r="F21" s="277"/>
      <c r="G21" s="277"/>
      <c r="H21" s="277"/>
      <c r="I21" s="278"/>
      <c r="J21" s="27"/>
      <c r="K21" s="27"/>
      <c r="L21" s="27"/>
      <c r="M21" s="27"/>
      <c r="N21" s="27"/>
      <c r="O21" s="27"/>
      <c r="P21" s="27"/>
      <c r="Q21" s="27"/>
      <c r="R21" s="27"/>
      <c r="S21" s="27"/>
      <c r="T21" s="27"/>
      <c r="U21" s="27"/>
      <c r="V21" s="27"/>
      <c r="W21" s="27"/>
      <c r="X21" s="27"/>
      <c r="Y21" s="27"/>
      <c r="Z21" s="27"/>
    </row>
    <row r="22" spans="1:26" s="207" customFormat="1" ht="35.4" hidden="1" customHeight="1" outlineLevel="1" x14ac:dyDescent="0.25">
      <c r="A22" s="32">
        <f ca="1">IF(OFFSET(A22,-1,0) ="",OFFSET(A22,-2,0)+1,OFFSET(A22,-1,0)+1 )</f>
        <v>1</v>
      </c>
      <c r="B22" s="38" t="s">
        <v>547</v>
      </c>
      <c r="C22" s="33"/>
      <c r="D22" s="38"/>
      <c r="E22" s="38"/>
      <c r="F22" s="38"/>
      <c r="G22" s="38"/>
      <c r="H22" s="38"/>
      <c r="I22" s="46"/>
      <c r="J22" s="49"/>
      <c r="K22" s="49"/>
      <c r="L22" s="49"/>
      <c r="M22" s="49"/>
      <c r="N22" s="49"/>
      <c r="O22" s="49"/>
      <c r="P22" s="49"/>
      <c r="Q22" s="49"/>
      <c r="R22" s="49"/>
      <c r="S22" s="49"/>
      <c r="T22" s="49"/>
      <c r="U22" s="49"/>
      <c r="V22" s="49"/>
      <c r="W22" s="49"/>
      <c r="X22" s="49"/>
      <c r="Y22" s="49"/>
      <c r="Z22" s="49"/>
    </row>
    <row r="23" spans="1:26" s="207" customFormat="1" ht="35.4" hidden="1" customHeight="1" outlineLevel="1" x14ac:dyDescent="0.25">
      <c r="A23" s="230">
        <v>2</v>
      </c>
      <c r="B23" s="231" t="s">
        <v>544</v>
      </c>
      <c r="C23" s="232"/>
      <c r="D23" s="231"/>
      <c r="E23" s="231"/>
      <c r="F23" s="231"/>
      <c r="G23" s="231"/>
      <c r="H23" s="231"/>
      <c r="I23" s="233"/>
      <c r="J23" s="49"/>
      <c r="K23" s="49"/>
      <c r="L23" s="49"/>
      <c r="M23" s="49"/>
      <c r="N23" s="49"/>
      <c r="O23" s="49"/>
      <c r="P23" s="49"/>
      <c r="Q23" s="49"/>
      <c r="R23" s="49"/>
      <c r="S23" s="49"/>
      <c r="T23" s="49"/>
      <c r="U23" s="49"/>
      <c r="V23" s="49"/>
      <c r="W23" s="49"/>
      <c r="X23" s="49"/>
      <c r="Y23" s="49"/>
      <c r="Z23" s="49"/>
    </row>
    <row r="24" spans="1:26" s="207" customFormat="1" ht="43.8" hidden="1" customHeight="1" outlineLevel="1" x14ac:dyDescent="0.25">
      <c r="A24" s="32">
        <f t="shared" ref="A24:A33" ca="1" si="0">IF(OFFSET(A24,-1,0) ="",OFFSET(A24,-2,0)+1,OFFSET(A24,-1,0)+1 )</f>
        <v>3</v>
      </c>
      <c r="B24" s="33" t="s">
        <v>593</v>
      </c>
      <c r="C24" s="33"/>
      <c r="D24" s="38"/>
      <c r="E24" s="38"/>
      <c r="F24" s="38"/>
      <c r="G24" s="38"/>
      <c r="H24" s="38"/>
      <c r="I24" s="50"/>
      <c r="J24" s="49"/>
      <c r="K24" s="49"/>
      <c r="L24" s="49"/>
      <c r="M24" s="49"/>
      <c r="N24" s="49"/>
      <c r="O24" s="49"/>
      <c r="P24" s="49"/>
      <c r="Q24" s="49"/>
      <c r="R24" s="49"/>
      <c r="S24" s="49"/>
      <c r="T24" s="49"/>
      <c r="U24" s="49"/>
      <c r="V24" s="49"/>
      <c r="W24" s="49"/>
      <c r="X24" s="49"/>
      <c r="Y24" s="49"/>
      <c r="Z24" s="49"/>
    </row>
    <row r="25" spans="1:26" s="234" customFormat="1" ht="31.8" hidden="1" customHeight="1" outlineLevel="1" x14ac:dyDescent="0.25">
      <c r="A25" s="32">
        <f t="shared" ca="1" si="0"/>
        <v>4</v>
      </c>
      <c r="B25" s="33" t="s">
        <v>626</v>
      </c>
      <c r="C25" s="33"/>
      <c r="D25" s="38"/>
      <c r="E25" s="38"/>
      <c r="F25" s="38"/>
      <c r="G25" s="38"/>
      <c r="H25" s="38"/>
      <c r="I25" s="50"/>
      <c r="J25" s="49"/>
      <c r="K25" s="49"/>
      <c r="L25" s="49"/>
      <c r="M25" s="49"/>
      <c r="N25" s="49"/>
      <c r="O25" s="49"/>
      <c r="P25" s="49"/>
      <c r="Q25" s="49"/>
      <c r="R25" s="49"/>
      <c r="S25" s="49"/>
      <c r="T25" s="49"/>
      <c r="U25" s="49"/>
      <c r="V25" s="49"/>
      <c r="W25" s="49"/>
      <c r="X25" s="49"/>
      <c r="Y25" s="49"/>
      <c r="Z25" s="49"/>
    </row>
    <row r="26" spans="1:26" s="207" customFormat="1" ht="47.4" hidden="1" customHeight="1" outlineLevel="1" x14ac:dyDescent="0.25">
      <c r="A26" s="32">
        <f t="shared" ca="1" si="0"/>
        <v>5</v>
      </c>
      <c r="B26" s="173" t="s">
        <v>545</v>
      </c>
      <c r="C26" s="33"/>
      <c r="D26" s="194"/>
      <c r="E26" s="38"/>
      <c r="F26" s="38"/>
      <c r="G26" s="38"/>
      <c r="H26" s="38"/>
      <c r="I26" s="50"/>
      <c r="J26" s="49"/>
      <c r="K26" s="49"/>
      <c r="L26" s="49"/>
      <c r="M26" s="49"/>
      <c r="N26" s="49"/>
      <c r="O26" s="49"/>
      <c r="P26" s="49"/>
      <c r="Q26" s="49"/>
      <c r="R26" s="49"/>
      <c r="S26" s="49"/>
      <c r="T26" s="49"/>
      <c r="U26" s="49"/>
      <c r="V26" s="49"/>
      <c r="W26" s="49"/>
      <c r="X26" s="49"/>
      <c r="Y26" s="49"/>
      <c r="Z26" s="49"/>
    </row>
    <row r="27" spans="1:26" s="207" customFormat="1" ht="45.6" hidden="1" customHeight="1" outlineLevel="1" x14ac:dyDescent="0.25">
      <c r="A27" s="32">
        <f t="shared" ca="1" si="0"/>
        <v>6</v>
      </c>
      <c r="B27" s="38" t="s">
        <v>546</v>
      </c>
      <c r="C27" s="33"/>
      <c r="D27" s="33"/>
      <c r="E27" s="38"/>
      <c r="F27" s="38"/>
      <c r="G27" s="38"/>
      <c r="H27" s="38"/>
      <c r="I27" s="50"/>
      <c r="J27" s="49"/>
      <c r="K27" s="49"/>
      <c r="L27" s="49"/>
      <c r="M27" s="49"/>
      <c r="N27" s="49"/>
      <c r="O27" s="49"/>
      <c r="P27" s="49"/>
      <c r="Q27" s="49"/>
      <c r="R27" s="49"/>
      <c r="S27" s="49"/>
      <c r="T27" s="49"/>
      <c r="U27" s="49"/>
      <c r="V27" s="49"/>
      <c r="W27" s="49"/>
      <c r="X27" s="49"/>
      <c r="Y27" s="49"/>
      <c r="Z27" s="49"/>
    </row>
    <row r="28" spans="1:26" s="207" customFormat="1" ht="30.6" hidden="1" customHeight="1" outlineLevel="1" x14ac:dyDescent="0.25">
      <c r="A28" s="32">
        <f t="shared" ca="1" si="0"/>
        <v>7</v>
      </c>
      <c r="B28" s="33" t="s">
        <v>591</v>
      </c>
      <c r="C28" s="33"/>
      <c r="D28" s="33"/>
      <c r="E28" s="179"/>
      <c r="F28" s="38"/>
      <c r="G28" s="38"/>
      <c r="H28" s="38"/>
      <c r="I28" s="46"/>
      <c r="J28" s="49"/>
      <c r="K28" s="49"/>
      <c r="L28" s="49"/>
      <c r="M28" s="49"/>
      <c r="N28" s="49"/>
      <c r="O28" s="49"/>
      <c r="P28" s="49"/>
      <c r="Q28" s="49"/>
      <c r="R28" s="49"/>
      <c r="S28" s="49"/>
      <c r="T28" s="49"/>
      <c r="U28" s="49"/>
      <c r="V28" s="49"/>
      <c r="W28" s="49"/>
      <c r="X28" s="49"/>
      <c r="Y28" s="49"/>
      <c r="Z28" s="49"/>
    </row>
    <row r="29" spans="1:26" s="207" customFormat="1" ht="33" hidden="1" customHeight="1" outlineLevel="1" x14ac:dyDescent="0.3">
      <c r="A29" s="32">
        <f t="shared" ca="1" si="0"/>
        <v>8</v>
      </c>
      <c r="B29" s="33" t="s">
        <v>548</v>
      </c>
      <c r="C29" s="33"/>
      <c r="D29" s="33"/>
      <c r="E29" s="174"/>
      <c r="F29" s="38"/>
      <c r="G29" s="38"/>
      <c r="H29" s="38"/>
      <c r="I29" s="46"/>
      <c r="J29" s="49"/>
      <c r="K29" s="49"/>
      <c r="L29" s="49"/>
      <c r="M29" s="49"/>
      <c r="N29" s="49"/>
      <c r="O29" s="49"/>
      <c r="P29" s="49"/>
      <c r="Q29" s="49"/>
      <c r="R29" s="49"/>
      <c r="S29" s="49"/>
      <c r="T29" s="49"/>
      <c r="U29" s="49"/>
      <c r="V29" s="49"/>
      <c r="W29" s="49"/>
      <c r="X29" s="49"/>
      <c r="Y29" s="49"/>
      <c r="Z29" s="49"/>
    </row>
    <row r="30" spans="1:26" s="207" customFormat="1" ht="31.2" hidden="1" customHeight="1" outlineLevel="1" x14ac:dyDescent="0.25">
      <c r="A30" s="32">
        <f t="shared" ca="1" si="0"/>
        <v>9</v>
      </c>
      <c r="B30" s="33" t="s">
        <v>549</v>
      </c>
      <c r="C30" s="33"/>
      <c r="D30" s="177"/>
      <c r="E30" s="38"/>
      <c r="F30" s="38"/>
      <c r="G30" s="38"/>
      <c r="H30" s="38"/>
      <c r="I30" s="46"/>
      <c r="J30" s="49"/>
      <c r="K30" s="49"/>
      <c r="L30" s="49"/>
      <c r="M30" s="49"/>
      <c r="N30" s="49"/>
      <c r="O30" s="49"/>
      <c r="P30" s="49"/>
      <c r="Q30" s="49"/>
      <c r="R30" s="49"/>
      <c r="S30" s="49"/>
      <c r="T30" s="49"/>
      <c r="U30" s="49"/>
      <c r="V30" s="49"/>
      <c r="W30" s="49"/>
      <c r="X30" s="49"/>
      <c r="Y30" s="49"/>
      <c r="Z30" s="49"/>
    </row>
    <row r="31" spans="1:26" s="207" customFormat="1" ht="35.4" hidden="1" customHeight="1" outlineLevel="1" x14ac:dyDescent="0.25">
      <c r="A31" s="32">
        <f t="shared" ca="1" si="0"/>
        <v>10</v>
      </c>
      <c r="B31" s="38" t="s">
        <v>594</v>
      </c>
      <c r="C31" s="33"/>
      <c r="D31" s="177"/>
      <c r="E31" s="38"/>
      <c r="F31" s="38"/>
      <c r="G31" s="38"/>
      <c r="H31" s="38"/>
      <c r="I31" s="46"/>
      <c r="J31" s="49"/>
      <c r="K31" s="49"/>
      <c r="L31" s="49"/>
      <c r="M31" s="49"/>
      <c r="N31" s="49"/>
      <c r="O31" s="49"/>
      <c r="P31" s="49"/>
      <c r="Q31" s="49"/>
      <c r="R31" s="49"/>
      <c r="S31" s="49"/>
      <c r="T31" s="49"/>
      <c r="U31" s="49"/>
      <c r="V31" s="49"/>
      <c r="W31" s="49"/>
      <c r="X31" s="49"/>
      <c r="Y31" s="49"/>
      <c r="Z31" s="49"/>
    </row>
    <row r="32" spans="1:26" s="207" customFormat="1" ht="27.6" hidden="1" customHeight="1" outlineLevel="1" x14ac:dyDescent="0.25">
      <c r="A32" s="32">
        <f t="shared" ca="1" si="0"/>
        <v>11</v>
      </c>
      <c r="B32" s="33" t="s">
        <v>595</v>
      </c>
      <c r="C32" s="33"/>
      <c r="D32" s="177"/>
      <c r="E32" s="38"/>
      <c r="F32" s="38"/>
      <c r="G32" s="38"/>
      <c r="H32" s="38"/>
      <c r="I32" s="46"/>
      <c r="J32" s="49"/>
      <c r="K32" s="49"/>
      <c r="L32" s="49"/>
      <c r="M32" s="49"/>
      <c r="N32" s="49"/>
      <c r="O32" s="49"/>
      <c r="P32" s="49"/>
      <c r="Q32" s="49"/>
      <c r="R32" s="49"/>
      <c r="S32" s="49"/>
      <c r="T32" s="49"/>
      <c r="U32" s="49"/>
      <c r="V32" s="49"/>
      <c r="W32" s="49"/>
      <c r="X32" s="49"/>
      <c r="Y32" s="49"/>
      <c r="Z32" s="49"/>
    </row>
    <row r="33" spans="1:26" s="207" customFormat="1" ht="33" hidden="1" customHeight="1" outlineLevel="1" x14ac:dyDescent="0.25">
      <c r="A33" s="32">
        <f t="shared" ca="1" si="0"/>
        <v>12</v>
      </c>
      <c r="B33" s="38" t="s">
        <v>550</v>
      </c>
      <c r="C33" s="33"/>
      <c r="D33" s="196"/>
      <c r="E33" s="44"/>
      <c r="F33" s="45"/>
      <c r="G33" s="45"/>
      <c r="H33" s="45"/>
      <c r="I33" s="44"/>
      <c r="J33" s="49"/>
      <c r="K33" s="49"/>
      <c r="L33" s="49"/>
      <c r="M33" s="49"/>
      <c r="N33" s="49"/>
      <c r="O33" s="49"/>
      <c r="P33" s="49"/>
      <c r="Q33" s="49"/>
    </row>
    <row r="34" spans="1:26" ht="16.8" customHeight="1" collapsed="1" x14ac:dyDescent="0.25">
      <c r="A34" s="39"/>
      <c r="B34" s="260" t="s">
        <v>533</v>
      </c>
      <c r="C34" s="261"/>
      <c r="D34" s="261"/>
      <c r="E34" s="261"/>
      <c r="F34" s="261"/>
      <c r="G34" s="261"/>
      <c r="H34" s="261"/>
      <c r="I34" s="262"/>
      <c r="J34" s="37"/>
      <c r="K34" s="37"/>
      <c r="L34" s="37"/>
      <c r="M34" s="37"/>
      <c r="N34" s="37"/>
      <c r="O34" s="37"/>
      <c r="P34" s="37"/>
      <c r="Q34" s="37"/>
      <c r="R34" s="37"/>
      <c r="S34" s="37"/>
      <c r="T34" s="37"/>
      <c r="U34" s="37"/>
      <c r="V34" s="37"/>
      <c r="W34" s="37"/>
      <c r="X34" s="37"/>
      <c r="Y34" s="37"/>
      <c r="Z34" s="37"/>
    </row>
    <row r="35" spans="1:26" s="207" customFormat="1" ht="33" hidden="1" customHeight="1" outlineLevel="1" x14ac:dyDescent="0.25">
      <c r="A35" s="32">
        <f ca="1">IF(OFFSET(A35,-1,0) ="",OFFSET(A35,-2,0)+1,OFFSET(A35,-1,0)+1 )</f>
        <v>13</v>
      </c>
      <c r="B35" s="38" t="s">
        <v>554</v>
      </c>
      <c r="C35" s="33"/>
      <c r="D35" s="33"/>
      <c r="E35" s="33"/>
      <c r="F35" s="33"/>
      <c r="G35" s="33"/>
      <c r="H35" s="33"/>
      <c r="I35" s="36"/>
      <c r="J35" s="37"/>
      <c r="K35" s="37"/>
      <c r="L35" s="37"/>
      <c r="M35" s="37"/>
      <c r="N35" s="37"/>
      <c r="O35" s="37"/>
      <c r="P35" s="37"/>
      <c r="Q35" s="37"/>
      <c r="R35" s="37"/>
      <c r="S35" s="37"/>
      <c r="T35" s="37"/>
      <c r="U35" s="37"/>
      <c r="V35" s="37"/>
      <c r="W35" s="37"/>
      <c r="X35" s="37"/>
      <c r="Y35" s="37"/>
      <c r="Z35" s="37"/>
    </row>
    <row r="36" spans="1:26" s="234" customFormat="1" ht="30.6" hidden="1" customHeight="1" outlineLevel="1" x14ac:dyDescent="0.25">
      <c r="A36" s="32">
        <f ca="1">IF(OFFSET(A36,-1,0) ="",OFFSET(A36,-2,0)+1,OFFSET(A36,-1,0)+1 )</f>
        <v>14</v>
      </c>
      <c r="B36" s="33" t="s">
        <v>557</v>
      </c>
      <c r="C36" s="33"/>
      <c r="D36" s="33"/>
      <c r="E36" s="33"/>
      <c r="F36" s="33"/>
      <c r="G36" s="33"/>
      <c r="H36" s="33"/>
      <c r="I36" s="34"/>
      <c r="J36" s="35"/>
      <c r="K36" s="35"/>
      <c r="L36" s="35"/>
      <c r="M36" s="35"/>
      <c r="N36" s="35"/>
      <c r="O36" s="35"/>
      <c r="P36" s="35"/>
      <c r="Q36" s="35"/>
      <c r="R36" s="35"/>
      <c r="S36" s="35"/>
      <c r="T36" s="35"/>
      <c r="U36" s="35"/>
      <c r="V36" s="35"/>
      <c r="W36" s="35"/>
      <c r="X36" s="35"/>
      <c r="Y36" s="35"/>
      <c r="Z36" s="35"/>
    </row>
    <row r="37" spans="1:26" s="207" customFormat="1" ht="48.6" hidden="1" customHeight="1" outlineLevel="1" x14ac:dyDescent="0.25">
      <c r="A37" s="32">
        <f t="shared" ref="A37:A47" ca="1" si="1">IF(OFFSET(A37,-1,0) ="",OFFSET(A37,-2,0)+1,OFFSET(A37,-1,0)+1 )</f>
        <v>15</v>
      </c>
      <c r="B37" s="33" t="s">
        <v>629</v>
      </c>
      <c r="C37" s="33"/>
      <c r="D37" s="33"/>
      <c r="E37" s="33"/>
      <c r="F37" s="33"/>
      <c r="G37" s="33"/>
      <c r="H37" s="33"/>
      <c r="I37" s="34"/>
      <c r="J37" s="35"/>
      <c r="K37" s="35"/>
      <c r="L37" s="35"/>
      <c r="M37" s="35"/>
      <c r="N37" s="35"/>
      <c r="O37" s="35"/>
      <c r="P37" s="35"/>
      <c r="Q37" s="35"/>
      <c r="R37" s="35"/>
      <c r="S37" s="35"/>
      <c r="T37" s="35"/>
      <c r="U37" s="35"/>
      <c r="V37" s="35"/>
      <c r="W37" s="35"/>
      <c r="X37" s="35"/>
      <c r="Y37" s="35"/>
      <c r="Z37" s="35"/>
    </row>
    <row r="38" spans="1:26" s="234" customFormat="1" ht="30" hidden="1" customHeight="1" outlineLevel="1" x14ac:dyDescent="0.25">
      <c r="A38" s="32">
        <f ca="1">IF(OFFSET(A38,-1,0) ="",OFFSET(A38,-2,0)+1,OFFSET(A38,-1,0)+1 )</f>
        <v>16</v>
      </c>
      <c r="B38" s="33" t="s">
        <v>630</v>
      </c>
      <c r="C38" s="33"/>
      <c r="D38" s="33"/>
      <c r="E38" s="33"/>
      <c r="F38" s="33"/>
      <c r="G38" s="33"/>
      <c r="H38" s="33"/>
      <c r="I38" s="34"/>
      <c r="J38" s="35"/>
      <c r="K38" s="35"/>
      <c r="L38" s="35"/>
      <c r="M38" s="35"/>
      <c r="N38" s="35"/>
      <c r="O38" s="35"/>
      <c r="P38" s="35"/>
      <c r="Q38" s="35"/>
      <c r="R38" s="35"/>
      <c r="S38" s="35"/>
      <c r="T38" s="35"/>
      <c r="U38" s="35"/>
      <c r="V38" s="35"/>
      <c r="W38" s="35"/>
      <c r="X38" s="35"/>
      <c r="Y38" s="35"/>
      <c r="Z38" s="35"/>
    </row>
    <row r="39" spans="1:26" s="207" customFormat="1" ht="35.4" hidden="1" customHeight="1" outlineLevel="1" x14ac:dyDescent="0.25">
      <c r="A39" s="32">
        <f t="shared" ca="1" si="1"/>
        <v>17</v>
      </c>
      <c r="B39" s="33" t="s">
        <v>556</v>
      </c>
      <c r="C39" s="33"/>
      <c r="D39" s="33"/>
      <c r="E39" s="33"/>
      <c r="F39" s="33"/>
      <c r="G39" s="33"/>
      <c r="H39" s="33"/>
      <c r="I39" s="36"/>
      <c r="J39" s="37"/>
      <c r="K39" s="37"/>
      <c r="L39" s="37"/>
      <c r="M39" s="37"/>
      <c r="N39" s="37"/>
      <c r="O39" s="37"/>
      <c r="P39" s="37"/>
      <c r="Q39" s="37"/>
      <c r="R39" s="37"/>
      <c r="S39" s="37"/>
      <c r="T39" s="37"/>
      <c r="U39" s="37"/>
      <c r="V39" s="37"/>
      <c r="W39" s="37"/>
      <c r="X39" s="37"/>
      <c r="Y39" s="37"/>
      <c r="Z39" s="37"/>
    </row>
    <row r="40" spans="1:26" s="228" customFormat="1" ht="35.4" hidden="1" customHeight="1" outlineLevel="1" x14ac:dyDescent="0.25">
      <c r="A40" s="32">
        <f t="shared" ca="1" si="1"/>
        <v>18</v>
      </c>
      <c r="B40" s="38" t="s">
        <v>40</v>
      </c>
      <c r="C40" s="33"/>
      <c r="D40" s="33"/>
      <c r="E40" s="33"/>
      <c r="F40" s="33"/>
      <c r="G40" s="33"/>
      <c r="H40" s="33"/>
      <c r="I40" s="36"/>
      <c r="J40" s="37"/>
      <c r="K40" s="37"/>
      <c r="L40" s="37"/>
      <c r="M40" s="37"/>
      <c r="N40" s="37"/>
      <c r="O40" s="37"/>
      <c r="P40" s="37"/>
      <c r="Q40" s="37"/>
      <c r="R40" s="37"/>
      <c r="S40" s="37"/>
      <c r="T40" s="37"/>
      <c r="U40" s="37"/>
      <c r="V40" s="37"/>
      <c r="W40" s="37"/>
      <c r="X40" s="37"/>
      <c r="Y40" s="37"/>
      <c r="Z40" s="37"/>
    </row>
    <row r="41" spans="1:26" s="207" customFormat="1" ht="30.6" hidden="1" customHeight="1" outlineLevel="1" x14ac:dyDescent="0.25">
      <c r="A41" s="32">
        <f t="shared" ca="1" si="1"/>
        <v>19</v>
      </c>
      <c r="B41" s="193" t="s">
        <v>631</v>
      </c>
      <c r="C41" s="33"/>
      <c r="D41" s="33"/>
      <c r="E41" s="33"/>
      <c r="F41" s="33"/>
      <c r="G41" s="33"/>
      <c r="H41" s="33"/>
      <c r="I41" s="36"/>
      <c r="J41" s="37"/>
      <c r="K41" s="37"/>
      <c r="L41" s="37"/>
      <c r="M41" s="37"/>
      <c r="N41" s="37"/>
      <c r="O41" s="37"/>
      <c r="P41" s="37"/>
      <c r="Q41" s="37"/>
      <c r="R41" s="37"/>
      <c r="S41" s="37"/>
      <c r="T41" s="37"/>
      <c r="U41" s="37"/>
      <c r="V41" s="37"/>
      <c r="W41" s="37"/>
      <c r="X41" s="37"/>
      <c r="Y41" s="37"/>
      <c r="Z41" s="37"/>
    </row>
    <row r="42" spans="1:26" s="218" customFormat="1" ht="45" hidden="1" customHeight="1" outlineLevel="1" x14ac:dyDescent="0.25">
      <c r="A42" s="46">
        <f t="shared" ca="1" si="1"/>
        <v>20</v>
      </c>
      <c r="B42" s="38" t="s">
        <v>555</v>
      </c>
      <c r="C42" s="38"/>
      <c r="D42" s="38"/>
      <c r="E42" s="38"/>
      <c r="F42" s="38"/>
      <c r="G42" s="38"/>
      <c r="H42" s="38"/>
      <c r="I42" s="50"/>
      <c r="J42" s="217"/>
      <c r="K42" s="217"/>
      <c r="L42" s="217"/>
      <c r="M42" s="217"/>
      <c r="N42" s="217"/>
      <c r="O42" s="217"/>
      <c r="P42" s="217"/>
      <c r="Q42" s="217"/>
      <c r="R42" s="217"/>
      <c r="S42" s="217"/>
      <c r="T42" s="217"/>
      <c r="U42" s="217"/>
      <c r="V42" s="217"/>
      <c r="W42" s="217"/>
      <c r="X42" s="217"/>
      <c r="Y42" s="217"/>
      <c r="Z42" s="217"/>
    </row>
    <row r="43" spans="1:26" s="207" customFormat="1" ht="31.2" hidden="1" customHeight="1" outlineLevel="1" x14ac:dyDescent="0.25">
      <c r="A43" s="32">
        <f t="shared" ca="1" si="1"/>
        <v>21</v>
      </c>
      <c r="B43" s="38" t="s">
        <v>553</v>
      </c>
      <c r="C43" s="33"/>
      <c r="D43" s="193"/>
      <c r="E43" s="33"/>
      <c r="F43" s="33"/>
      <c r="G43" s="33"/>
      <c r="H43" s="33"/>
      <c r="I43" s="32"/>
      <c r="J43" s="37"/>
      <c r="K43" s="37"/>
      <c r="L43" s="37"/>
      <c r="M43" s="37"/>
      <c r="N43" s="37"/>
      <c r="O43" s="37"/>
      <c r="P43" s="37"/>
      <c r="Q43" s="37"/>
      <c r="R43" s="37"/>
      <c r="S43" s="37"/>
      <c r="T43" s="37"/>
      <c r="U43" s="37"/>
      <c r="V43" s="37"/>
      <c r="W43" s="37"/>
      <c r="X43" s="37"/>
      <c r="Y43" s="37"/>
      <c r="Z43" s="37"/>
    </row>
    <row r="44" spans="1:26" s="207" customFormat="1" ht="27.6" hidden="1" customHeight="1" outlineLevel="1" x14ac:dyDescent="0.25">
      <c r="A44" s="32">
        <f t="shared" ca="1" si="1"/>
        <v>22</v>
      </c>
      <c r="B44" s="33" t="s">
        <v>647</v>
      </c>
      <c r="C44" s="33"/>
      <c r="D44" s="33"/>
      <c r="E44" s="33"/>
      <c r="F44" s="33"/>
      <c r="G44" s="33"/>
      <c r="H44" s="33"/>
      <c r="I44" s="32"/>
      <c r="J44" s="37"/>
      <c r="K44" s="37"/>
      <c r="L44" s="37"/>
      <c r="M44" s="37"/>
      <c r="N44" s="37"/>
      <c r="O44" s="37"/>
      <c r="P44" s="37"/>
      <c r="Q44" s="37"/>
      <c r="R44" s="37"/>
      <c r="S44" s="37"/>
      <c r="T44" s="37"/>
      <c r="U44" s="37"/>
      <c r="V44" s="37"/>
      <c r="W44" s="37"/>
      <c r="X44" s="37"/>
      <c r="Y44" s="37"/>
      <c r="Z44" s="37"/>
    </row>
    <row r="45" spans="1:26" s="207" customFormat="1" ht="31.2" hidden="1" customHeight="1" outlineLevel="1" x14ac:dyDescent="0.25">
      <c r="A45" s="32">
        <f t="shared" ca="1" si="1"/>
        <v>23</v>
      </c>
      <c r="B45" s="33" t="s">
        <v>552</v>
      </c>
      <c r="C45" s="33"/>
      <c r="D45" s="33"/>
      <c r="E45" s="33"/>
      <c r="F45" s="33"/>
      <c r="G45" s="33"/>
      <c r="H45" s="33"/>
      <c r="I45" s="32"/>
      <c r="J45" s="37"/>
      <c r="K45" s="37"/>
      <c r="L45" s="37"/>
      <c r="M45" s="37"/>
      <c r="N45" s="37"/>
      <c r="O45" s="37"/>
      <c r="P45" s="37"/>
      <c r="Q45" s="37"/>
      <c r="R45" s="37"/>
      <c r="S45" s="37"/>
      <c r="T45" s="37"/>
      <c r="U45" s="37"/>
      <c r="V45" s="37"/>
      <c r="W45" s="37"/>
      <c r="X45" s="37"/>
      <c r="Y45" s="37"/>
      <c r="Z45" s="37"/>
    </row>
    <row r="46" spans="1:26" s="207" customFormat="1" ht="34.799999999999997" hidden="1" customHeight="1" outlineLevel="1" x14ac:dyDescent="0.25">
      <c r="A46" s="32">
        <f t="shared" ca="1" si="1"/>
        <v>24</v>
      </c>
      <c r="B46" s="38" t="s">
        <v>551</v>
      </c>
      <c r="C46" s="33"/>
      <c r="D46" s="33"/>
      <c r="E46" s="33"/>
      <c r="F46" s="33"/>
      <c r="G46" s="33"/>
      <c r="H46" s="33"/>
      <c r="I46" s="32"/>
      <c r="J46" s="37"/>
      <c r="K46" s="37"/>
      <c r="L46" s="37"/>
      <c r="M46" s="37"/>
      <c r="N46" s="37"/>
      <c r="O46" s="37"/>
      <c r="P46" s="37"/>
      <c r="Q46" s="37"/>
      <c r="R46" s="37"/>
      <c r="S46" s="37"/>
      <c r="T46" s="37"/>
      <c r="U46" s="37"/>
      <c r="V46" s="37"/>
      <c r="W46" s="37"/>
      <c r="X46" s="37"/>
      <c r="Y46" s="37"/>
      <c r="Z46" s="37"/>
    </row>
    <row r="47" spans="1:26" s="207" customFormat="1" ht="34.200000000000003" hidden="1" customHeight="1" outlineLevel="1" x14ac:dyDescent="0.25">
      <c r="A47" s="32">
        <f t="shared" ca="1" si="1"/>
        <v>25</v>
      </c>
      <c r="B47" s="38" t="s">
        <v>550</v>
      </c>
      <c r="C47" s="33"/>
      <c r="D47" s="33"/>
      <c r="E47" s="33"/>
      <c r="F47" s="33"/>
      <c r="G47" s="33"/>
      <c r="H47" s="33"/>
      <c r="I47" s="32"/>
      <c r="J47" s="37"/>
      <c r="K47" s="37"/>
      <c r="L47" s="37"/>
      <c r="M47" s="37"/>
      <c r="N47" s="37"/>
      <c r="O47" s="37"/>
      <c r="P47" s="37"/>
      <c r="Q47" s="37"/>
      <c r="R47" s="37"/>
      <c r="S47" s="37"/>
      <c r="T47" s="37"/>
      <c r="U47" s="37"/>
      <c r="V47" s="37"/>
      <c r="W47" s="37"/>
      <c r="X47" s="37"/>
      <c r="Y47" s="37"/>
      <c r="Z47" s="37"/>
    </row>
    <row r="48" spans="1:26" ht="16.2" customHeight="1" collapsed="1" x14ac:dyDescent="0.25">
      <c r="A48" s="39"/>
      <c r="B48" s="260" t="s">
        <v>540</v>
      </c>
      <c r="C48" s="261"/>
      <c r="D48" s="261"/>
      <c r="E48" s="261"/>
      <c r="F48" s="261"/>
      <c r="G48" s="261"/>
      <c r="H48" s="261"/>
      <c r="I48" s="262"/>
      <c r="J48" s="37"/>
      <c r="K48" s="37"/>
      <c r="L48" s="37"/>
      <c r="M48" s="37"/>
      <c r="N48" s="37"/>
      <c r="O48" s="37"/>
      <c r="P48" s="37"/>
      <c r="Q48" s="37"/>
      <c r="R48" s="37"/>
      <c r="S48" s="37"/>
      <c r="T48" s="37"/>
      <c r="U48" s="37"/>
      <c r="V48" s="37"/>
      <c r="W48" s="37"/>
      <c r="X48" s="37"/>
      <c r="Y48" s="37"/>
      <c r="Z48" s="37"/>
    </row>
    <row r="49" spans="1:26" ht="31.8" hidden="1" customHeight="1" outlineLevel="1" x14ac:dyDescent="0.25">
      <c r="A49" s="32">
        <f ca="1">IF(OFFSET(A49,-1,0) ="",OFFSET(A49,-2,0)+1,OFFSET(A49,-1,0)+1 )</f>
        <v>26</v>
      </c>
      <c r="B49" s="38" t="s">
        <v>537</v>
      </c>
      <c r="C49" s="38"/>
      <c r="D49" s="33"/>
      <c r="E49" s="48"/>
      <c r="F49" s="48"/>
      <c r="G49" s="48"/>
      <c r="H49" s="48"/>
      <c r="I49" s="48"/>
      <c r="J49" s="37"/>
      <c r="K49" s="37"/>
      <c r="L49" s="37"/>
      <c r="M49" s="37"/>
      <c r="N49" s="37"/>
      <c r="O49" s="37"/>
      <c r="P49" s="37"/>
      <c r="Q49" s="37"/>
      <c r="R49" s="37"/>
      <c r="S49" s="37"/>
      <c r="T49" s="37"/>
      <c r="U49" s="37"/>
      <c r="V49" s="37"/>
      <c r="W49" s="37"/>
      <c r="X49" s="37"/>
      <c r="Y49" s="37"/>
      <c r="Z49" s="37"/>
    </row>
    <row r="50" spans="1:26" s="234" customFormat="1" ht="30" hidden="1" customHeight="1" outlineLevel="1" x14ac:dyDescent="0.25">
      <c r="A50" s="32">
        <f ca="1">IF(OFFSET(A50,-1,0) ="",OFFSET(A50,-2,0)+1,OFFSET(A50,-1,0)+1 )</f>
        <v>27</v>
      </c>
      <c r="B50" s="38" t="s">
        <v>534</v>
      </c>
      <c r="C50" s="33"/>
      <c r="D50" s="47"/>
      <c r="E50" s="42"/>
      <c r="F50" s="42"/>
      <c r="G50" s="42"/>
      <c r="H50" s="42"/>
      <c r="I50" s="42"/>
      <c r="J50" s="37"/>
      <c r="K50" s="37"/>
      <c r="L50" s="37"/>
      <c r="M50" s="37"/>
      <c r="N50" s="37"/>
      <c r="O50" s="37"/>
      <c r="P50" s="37"/>
      <c r="Q50" s="37"/>
      <c r="R50" s="37"/>
      <c r="S50" s="37"/>
      <c r="T50" s="37"/>
      <c r="U50" s="37"/>
      <c r="V50" s="37"/>
      <c r="W50" s="37"/>
      <c r="X50" s="37"/>
      <c r="Y50" s="37"/>
      <c r="Z50" s="37"/>
    </row>
    <row r="51" spans="1:26" ht="43.2" hidden="1" customHeight="1" outlineLevel="1" x14ac:dyDescent="0.25">
      <c r="A51" s="32">
        <f t="shared" ref="A51:A57" ca="1" si="2">IF(OFFSET(A51,-1,0) ="",OFFSET(A51,-2,0)+1,OFFSET(A51,-1,0)+1 )</f>
        <v>28</v>
      </c>
      <c r="B51" s="33" t="s">
        <v>596</v>
      </c>
      <c r="C51" s="38"/>
      <c r="D51" s="38"/>
      <c r="E51" s="36"/>
      <c r="F51" s="41"/>
      <c r="G51" s="41"/>
      <c r="H51" s="41"/>
      <c r="I51" s="36"/>
      <c r="J51" s="37"/>
      <c r="K51" s="37"/>
      <c r="L51" s="37"/>
      <c r="M51" s="37"/>
      <c r="N51" s="37"/>
      <c r="O51" s="37"/>
      <c r="P51" s="37"/>
      <c r="Q51" s="37"/>
      <c r="R51" s="37"/>
      <c r="S51" s="37"/>
      <c r="T51" s="37"/>
      <c r="U51" s="37"/>
      <c r="V51" s="37"/>
      <c r="W51" s="37"/>
      <c r="X51" s="37"/>
      <c r="Y51" s="37"/>
      <c r="Z51" s="37"/>
    </row>
    <row r="52" spans="1:26" ht="47.4" hidden="1" customHeight="1" outlineLevel="1" x14ac:dyDescent="0.25">
      <c r="A52" s="32">
        <f t="shared" ca="1" si="2"/>
        <v>29</v>
      </c>
      <c r="B52" s="173" t="s">
        <v>535</v>
      </c>
      <c r="C52" s="38"/>
      <c r="D52" s="38"/>
      <c r="E52" s="36"/>
      <c r="F52" s="41"/>
      <c r="G52" s="41"/>
      <c r="H52" s="41"/>
      <c r="I52" s="36"/>
      <c r="J52" s="37"/>
      <c r="K52" s="37"/>
      <c r="L52" s="37"/>
      <c r="M52" s="37"/>
      <c r="N52" s="37"/>
      <c r="O52" s="37"/>
      <c r="P52" s="37"/>
      <c r="Q52" s="37"/>
      <c r="R52" s="37"/>
      <c r="S52" s="37"/>
      <c r="T52" s="37"/>
      <c r="U52" s="37"/>
      <c r="V52" s="37"/>
      <c r="W52" s="37"/>
      <c r="X52" s="37"/>
      <c r="Y52" s="37"/>
      <c r="Z52" s="37"/>
    </row>
    <row r="53" spans="1:26" ht="48.6" hidden="1" customHeight="1" outlineLevel="1" x14ac:dyDescent="0.25">
      <c r="A53" s="32">
        <f t="shared" ca="1" si="2"/>
        <v>30</v>
      </c>
      <c r="B53" s="38" t="s">
        <v>536</v>
      </c>
      <c r="C53" s="38"/>
      <c r="D53" s="38"/>
      <c r="E53" s="36"/>
      <c r="F53" s="41"/>
      <c r="G53" s="41"/>
      <c r="H53" s="41"/>
      <c r="I53" s="36"/>
      <c r="J53" s="37"/>
      <c r="K53" s="37"/>
      <c r="L53" s="37"/>
      <c r="M53" s="37"/>
      <c r="N53" s="37"/>
      <c r="O53" s="37"/>
      <c r="P53" s="37"/>
      <c r="Q53" s="37"/>
      <c r="R53" s="37"/>
      <c r="S53" s="37"/>
      <c r="T53" s="37"/>
      <c r="U53" s="37"/>
      <c r="V53" s="37"/>
      <c r="W53" s="37"/>
      <c r="X53" s="37"/>
      <c r="Y53" s="37"/>
      <c r="Z53" s="37"/>
    </row>
    <row r="54" spans="1:26" ht="34.200000000000003" hidden="1" customHeight="1" outlineLevel="1" x14ac:dyDescent="0.25">
      <c r="A54" s="32">
        <f t="shared" ca="1" si="2"/>
        <v>31</v>
      </c>
      <c r="B54" s="33" t="s">
        <v>592</v>
      </c>
      <c r="C54" s="38"/>
      <c r="D54" s="33"/>
      <c r="E54" s="48"/>
      <c r="F54" s="48"/>
      <c r="G54" s="48"/>
      <c r="H54" s="48"/>
      <c r="I54" s="48"/>
      <c r="J54" s="37"/>
      <c r="K54" s="37"/>
      <c r="L54" s="37"/>
      <c r="M54" s="37"/>
      <c r="N54" s="37"/>
      <c r="O54" s="37"/>
      <c r="P54" s="37"/>
      <c r="Q54" s="37"/>
      <c r="R54" s="37"/>
      <c r="S54" s="37"/>
      <c r="T54" s="37"/>
      <c r="U54" s="37"/>
      <c r="V54" s="37"/>
      <c r="W54" s="37"/>
      <c r="X54" s="37"/>
      <c r="Y54" s="37"/>
      <c r="Z54" s="37"/>
    </row>
    <row r="55" spans="1:26" ht="31.8" hidden="1" customHeight="1" outlineLevel="1" x14ac:dyDescent="0.25">
      <c r="A55" s="32">
        <f t="shared" ca="1" si="2"/>
        <v>32</v>
      </c>
      <c r="B55" s="33" t="s">
        <v>538</v>
      </c>
      <c r="C55" s="38"/>
      <c r="D55" s="33"/>
      <c r="E55" s="48"/>
      <c r="F55" s="48"/>
      <c r="G55" s="48"/>
      <c r="H55" s="48"/>
      <c r="I55" s="48"/>
      <c r="J55" s="37"/>
      <c r="K55" s="37"/>
      <c r="L55" s="37"/>
      <c r="M55" s="37"/>
      <c r="N55" s="37"/>
      <c r="O55" s="37"/>
      <c r="P55" s="37"/>
      <c r="Q55" s="37"/>
      <c r="R55" s="37"/>
      <c r="S55" s="37"/>
      <c r="T55" s="37"/>
      <c r="U55" s="37"/>
      <c r="V55" s="37"/>
      <c r="W55" s="37"/>
      <c r="X55" s="37"/>
      <c r="Y55" s="37"/>
      <c r="Z55" s="37"/>
    </row>
    <row r="56" spans="1:26" ht="34.200000000000003" hidden="1" customHeight="1" outlineLevel="1" x14ac:dyDescent="0.25">
      <c r="A56" s="32">
        <f t="shared" ca="1" si="2"/>
        <v>33</v>
      </c>
      <c r="B56" s="33" t="s">
        <v>558</v>
      </c>
      <c r="C56" s="38"/>
      <c r="D56" s="33"/>
      <c r="E56" s="48"/>
      <c r="F56" s="48"/>
      <c r="G56" s="48"/>
      <c r="H56" s="48"/>
      <c r="I56" s="48"/>
      <c r="J56" s="37"/>
      <c r="K56" s="37"/>
      <c r="L56" s="37"/>
      <c r="M56" s="37"/>
      <c r="N56" s="37"/>
      <c r="O56" s="37"/>
      <c r="P56" s="37"/>
      <c r="Q56" s="37"/>
      <c r="R56" s="37"/>
      <c r="S56" s="37"/>
      <c r="T56" s="37"/>
      <c r="U56" s="37"/>
      <c r="V56" s="37"/>
      <c r="W56" s="37"/>
      <c r="X56" s="37"/>
      <c r="Y56" s="37"/>
      <c r="Z56" s="37"/>
    </row>
    <row r="57" spans="1:26" s="218" customFormat="1" ht="31.2" hidden="1" customHeight="1" outlineLevel="1" x14ac:dyDescent="0.25">
      <c r="A57" s="46">
        <f t="shared" ca="1" si="2"/>
        <v>34</v>
      </c>
      <c r="B57" s="38" t="s">
        <v>597</v>
      </c>
      <c r="C57" s="38"/>
      <c r="D57" s="219"/>
      <c r="E57" s="219"/>
      <c r="F57" s="219"/>
      <c r="G57" s="219"/>
      <c r="H57" s="219"/>
      <c r="I57" s="219"/>
      <c r="J57" s="217"/>
      <c r="K57" s="217"/>
      <c r="L57" s="217"/>
      <c r="M57" s="217"/>
      <c r="N57" s="217"/>
      <c r="O57" s="217"/>
      <c r="P57" s="217"/>
      <c r="Q57" s="217"/>
      <c r="R57" s="217"/>
      <c r="S57" s="217"/>
      <c r="T57" s="217"/>
      <c r="U57" s="217"/>
      <c r="V57" s="217"/>
      <c r="W57" s="217"/>
      <c r="X57" s="217"/>
      <c r="Y57" s="217"/>
      <c r="Z57" s="217"/>
    </row>
    <row r="58" spans="1:26" ht="32.4" hidden="1" customHeight="1" outlineLevel="1" x14ac:dyDescent="0.25">
      <c r="A58" s="32">
        <f ca="1">IF(OFFSET(A58,-1,0) ="",OFFSET(A58,-2,0)+1,OFFSET(A58,-1,0)+1 )</f>
        <v>35</v>
      </c>
      <c r="B58" s="33" t="s">
        <v>539</v>
      </c>
      <c r="C58" s="38"/>
      <c r="D58" s="48"/>
      <c r="E58" s="48"/>
      <c r="F58" s="48"/>
      <c r="G58" s="48"/>
      <c r="H58" s="48"/>
      <c r="I58" s="48"/>
      <c r="J58" s="37"/>
      <c r="K58" s="37"/>
      <c r="L58" s="37"/>
      <c r="M58" s="37"/>
      <c r="N58" s="37"/>
      <c r="O58" s="37"/>
      <c r="P58" s="37"/>
      <c r="Q58" s="37"/>
      <c r="R58" s="37"/>
      <c r="S58" s="37"/>
      <c r="T58" s="37"/>
      <c r="U58" s="37"/>
      <c r="V58" s="37"/>
      <c r="W58" s="37"/>
      <c r="X58" s="37"/>
      <c r="Y58" s="37"/>
      <c r="Z58" s="37"/>
    </row>
    <row r="59" spans="1:26" ht="30.6" hidden="1" customHeight="1" outlineLevel="1" x14ac:dyDescent="0.25">
      <c r="A59" s="32">
        <f t="shared" ref="A59" ca="1" si="3">IF(OFFSET(A59,-1,0) ="",OFFSET(A59,-2,0)+1,OFFSET(A59,-1,0)+1 )</f>
        <v>36</v>
      </c>
      <c r="B59" s="38" t="s">
        <v>211</v>
      </c>
      <c r="C59" s="38"/>
      <c r="D59" s="48"/>
      <c r="E59" s="48"/>
      <c r="F59" s="48"/>
      <c r="G59" s="48"/>
      <c r="H59" s="48"/>
      <c r="I59" s="48"/>
      <c r="J59" s="37"/>
      <c r="K59" s="37"/>
      <c r="L59" s="37"/>
      <c r="M59" s="37"/>
      <c r="N59" s="37"/>
      <c r="O59" s="37"/>
      <c r="P59" s="37"/>
      <c r="Q59" s="37"/>
      <c r="R59" s="37"/>
      <c r="S59" s="37"/>
      <c r="T59" s="37"/>
      <c r="U59" s="37"/>
      <c r="V59" s="37"/>
      <c r="W59" s="37"/>
      <c r="X59" s="37"/>
      <c r="Y59" s="37"/>
      <c r="Z59" s="37"/>
    </row>
    <row r="60" spans="1:26" ht="17.399999999999999" customHeight="1" collapsed="1" x14ac:dyDescent="0.25">
      <c r="A60" s="39"/>
      <c r="B60" s="260" t="s">
        <v>541</v>
      </c>
      <c r="C60" s="261"/>
      <c r="D60" s="261"/>
      <c r="E60" s="261"/>
      <c r="F60" s="261"/>
      <c r="G60" s="261"/>
      <c r="H60" s="261"/>
      <c r="I60" s="262"/>
      <c r="J60" s="49"/>
      <c r="K60" s="49"/>
      <c r="L60" s="49"/>
      <c r="M60" s="49"/>
      <c r="N60" s="49"/>
      <c r="O60" s="49"/>
      <c r="P60" s="49"/>
      <c r="Q60" s="49"/>
      <c r="R60" s="49"/>
      <c r="S60" s="49"/>
      <c r="T60" s="49"/>
      <c r="U60" s="49"/>
      <c r="V60" s="49"/>
      <c r="W60" s="49"/>
      <c r="X60" s="49"/>
      <c r="Y60" s="49"/>
      <c r="Z60" s="49"/>
    </row>
    <row r="61" spans="1:26" s="228" customFormat="1" ht="31.2" hidden="1" customHeight="1" outlineLevel="1" x14ac:dyDescent="0.25">
      <c r="A61" s="159">
        <v>36</v>
      </c>
      <c r="B61" s="47" t="s">
        <v>560</v>
      </c>
      <c r="C61" s="38"/>
      <c r="D61" s="38"/>
      <c r="E61" s="38"/>
      <c r="F61" s="38"/>
      <c r="G61" s="38"/>
      <c r="H61" s="38"/>
      <c r="I61" s="50"/>
      <c r="J61" s="49"/>
      <c r="K61" s="49"/>
      <c r="L61" s="49"/>
      <c r="M61" s="49"/>
      <c r="N61" s="49"/>
      <c r="O61" s="49"/>
      <c r="P61" s="49"/>
      <c r="Q61" s="49"/>
      <c r="R61" s="49"/>
      <c r="S61" s="49"/>
      <c r="T61" s="49"/>
      <c r="U61" s="49"/>
      <c r="V61" s="49"/>
      <c r="W61" s="49"/>
      <c r="X61" s="49"/>
      <c r="Y61" s="49"/>
      <c r="Z61" s="49"/>
    </row>
    <row r="62" spans="1:26" s="234" customFormat="1" ht="31.2" hidden="1" customHeight="1" outlineLevel="1" x14ac:dyDescent="0.25">
      <c r="A62" s="159">
        <v>37</v>
      </c>
      <c r="B62" s="47" t="s">
        <v>561</v>
      </c>
      <c r="C62" s="38"/>
      <c r="D62" s="38"/>
      <c r="E62" s="38"/>
      <c r="F62" s="38"/>
      <c r="G62" s="38"/>
      <c r="H62" s="38"/>
      <c r="I62" s="50"/>
      <c r="J62" s="49"/>
      <c r="K62" s="49"/>
      <c r="L62" s="49"/>
      <c r="M62" s="49"/>
      <c r="N62" s="49"/>
      <c r="O62" s="49"/>
      <c r="P62" s="49"/>
      <c r="Q62" s="49"/>
      <c r="R62" s="49"/>
      <c r="S62" s="49"/>
      <c r="T62" s="49"/>
      <c r="U62" s="49"/>
      <c r="V62" s="49"/>
      <c r="W62" s="49"/>
      <c r="X62" s="49"/>
      <c r="Y62" s="49"/>
      <c r="Z62" s="49"/>
    </row>
    <row r="63" spans="1:26" ht="30.6" hidden="1" customHeight="1" outlineLevel="1" x14ac:dyDescent="0.25">
      <c r="A63" s="159">
        <v>38</v>
      </c>
      <c r="B63" s="173" t="s">
        <v>562</v>
      </c>
      <c r="C63" s="38"/>
      <c r="D63" s="38"/>
      <c r="E63" s="38"/>
      <c r="F63" s="38"/>
      <c r="G63" s="38"/>
      <c r="H63" s="38"/>
      <c r="I63" s="50"/>
      <c r="J63" s="49"/>
      <c r="K63" s="49"/>
      <c r="L63" s="49"/>
      <c r="M63" s="49"/>
      <c r="N63" s="49"/>
      <c r="O63" s="49"/>
      <c r="P63" s="49"/>
      <c r="Q63" s="49"/>
      <c r="R63" s="49"/>
      <c r="S63" s="49"/>
      <c r="T63" s="49"/>
      <c r="U63" s="49"/>
      <c r="V63" s="49"/>
      <c r="W63" s="49"/>
      <c r="X63" s="49"/>
      <c r="Y63" s="49"/>
      <c r="Z63" s="49"/>
    </row>
    <row r="64" spans="1:26" s="216" customFormat="1" ht="30" hidden="1" customHeight="1" outlineLevel="1" x14ac:dyDescent="0.25">
      <c r="A64" s="159">
        <f t="shared" ref="A64:A66" ca="1" si="4">IF(OFFSET(A64,-1,0) ="",OFFSET(A64,-2,0)+1,OFFSET(A64,-1,0)+1 )</f>
        <v>39</v>
      </c>
      <c r="B64" s="38" t="s">
        <v>632</v>
      </c>
      <c r="C64" s="33"/>
      <c r="D64" s="47"/>
      <c r="E64" s="42"/>
      <c r="F64" s="42"/>
      <c r="G64" s="42"/>
      <c r="H64" s="42"/>
      <c r="I64" s="42"/>
      <c r="J64" s="49"/>
      <c r="K64" s="49"/>
      <c r="L64" s="49"/>
      <c r="M64" s="49"/>
      <c r="N64" s="49"/>
      <c r="O64" s="49"/>
      <c r="P64" s="49"/>
      <c r="Q64" s="49"/>
      <c r="R64" s="49"/>
      <c r="S64" s="49"/>
      <c r="T64" s="49"/>
      <c r="U64" s="49"/>
      <c r="V64" s="49"/>
      <c r="W64" s="49"/>
      <c r="X64" s="49"/>
      <c r="Y64" s="49"/>
      <c r="Z64" s="49"/>
    </row>
    <row r="65" spans="1:26" s="216" customFormat="1" ht="45.6" hidden="1" customHeight="1" outlineLevel="1" x14ac:dyDescent="0.25">
      <c r="A65" s="159">
        <f t="shared" ca="1" si="4"/>
        <v>40</v>
      </c>
      <c r="B65" s="38" t="s">
        <v>559</v>
      </c>
      <c r="C65" s="33"/>
      <c r="D65" s="47"/>
      <c r="E65" s="42"/>
      <c r="F65" s="42"/>
      <c r="G65" s="42"/>
      <c r="H65" s="42"/>
      <c r="I65" s="42"/>
      <c r="J65" s="49"/>
      <c r="K65" s="49"/>
      <c r="L65" s="49"/>
      <c r="M65" s="49"/>
      <c r="N65" s="49"/>
      <c r="O65" s="49"/>
      <c r="P65" s="49"/>
      <c r="Q65" s="49"/>
      <c r="R65" s="49"/>
      <c r="S65" s="49"/>
      <c r="T65" s="49"/>
      <c r="U65" s="49"/>
      <c r="V65" s="49"/>
      <c r="W65" s="49"/>
      <c r="X65" s="49"/>
      <c r="Y65" s="49"/>
      <c r="Z65" s="49"/>
    </row>
    <row r="66" spans="1:26" s="216" customFormat="1" ht="30" hidden="1" customHeight="1" outlineLevel="1" x14ac:dyDescent="0.25">
      <c r="A66" s="159">
        <f t="shared" ca="1" si="4"/>
        <v>41</v>
      </c>
      <c r="B66" s="33" t="s">
        <v>564</v>
      </c>
      <c r="C66" s="33"/>
      <c r="D66" s="47"/>
      <c r="E66" s="42"/>
      <c r="F66" s="42"/>
      <c r="G66" s="42"/>
      <c r="H66" s="42"/>
      <c r="I66" s="42"/>
      <c r="J66" s="49"/>
      <c r="K66" s="49"/>
      <c r="L66" s="49"/>
      <c r="M66" s="49"/>
      <c r="N66" s="49"/>
      <c r="O66" s="49"/>
      <c r="P66" s="49"/>
      <c r="Q66" s="49"/>
      <c r="R66" s="49"/>
      <c r="S66" s="49"/>
      <c r="T66" s="49"/>
      <c r="U66" s="49"/>
      <c r="V66" s="49"/>
      <c r="W66" s="49"/>
      <c r="X66" s="49"/>
      <c r="Y66" s="49"/>
      <c r="Z66" s="49"/>
    </row>
    <row r="67" spans="1:26" ht="13.8" customHeight="1" collapsed="1" x14ac:dyDescent="0.25">
      <c r="A67" s="39"/>
      <c r="B67" s="260" t="s">
        <v>542</v>
      </c>
      <c r="C67" s="261"/>
      <c r="D67" s="261"/>
      <c r="E67" s="261"/>
      <c r="F67" s="261"/>
      <c r="G67" s="261"/>
      <c r="H67" s="261"/>
      <c r="I67" s="262"/>
      <c r="J67" s="49"/>
      <c r="K67" s="49"/>
      <c r="L67" s="49"/>
      <c r="M67" s="49"/>
      <c r="N67" s="49"/>
      <c r="O67" s="49"/>
      <c r="P67" s="49"/>
      <c r="Q67" s="49"/>
      <c r="R67" s="49"/>
    </row>
    <row r="68" spans="1:26" ht="33" hidden="1" customHeight="1" outlineLevel="1" x14ac:dyDescent="0.25">
      <c r="A68" s="32">
        <f ca="1">IF(OFFSET(A68,-1,0) ="",OFFSET(A68,-2,0)+1,OFFSET(A68,-1,0)+1 )</f>
        <v>42</v>
      </c>
      <c r="B68" s="47" t="s">
        <v>579</v>
      </c>
      <c r="C68" s="33"/>
      <c r="D68" s="38"/>
      <c r="E68" s="38"/>
      <c r="F68" s="38"/>
      <c r="G68" s="38"/>
      <c r="H68" s="38"/>
      <c r="I68" s="51"/>
      <c r="J68" s="49"/>
      <c r="K68" s="49"/>
      <c r="L68" s="49"/>
      <c r="M68" s="49"/>
      <c r="N68" s="49"/>
      <c r="O68" s="49"/>
      <c r="P68" s="49"/>
      <c r="Q68" s="49"/>
      <c r="R68" s="49"/>
      <c r="S68" s="49"/>
      <c r="T68" s="49"/>
      <c r="U68" s="49"/>
      <c r="V68" s="49"/>
      <c r="W68" s="49"/>
      <c r="X68" s="49"/>
      <c r="Y68" s="49"/>
      <c r="Z68" s="49"/>
    </row>
    <row r="69" spans="1:26" s="234" customFormat="1" ht="33" hidden="1" customHeight="1" outlineLevel="1" x14ac:dyDescent="0.25">
      <c r="A69" s="32">
        <v>43</v>
      </c>
      <c r="B69" s="47" t="s">
        <v>581</v>
      </c>
      <c r="C69" s="33"/>
      <c r="D69" s="38"/>
      <c r="E69" s="38"/>
      <c r="F69" s="38"/>
      <c r="G69" s="38"/>
      <c r="H69" s="38"/>
      <c r="I69" s="51"/>
      <c r="J69" s="49"/>
      <c r="K69" s="49"/>
      <c r="L69" s="49"/>
      <c r="M69" s="49"/>
      <c r="N69" s="49"/>
      <c r="O69" s="49"/>
      <c r="P69" s="49"/>
      <c r="Q69" s="49"/>
      <c r="R69" s="49"/>
      <c r="S69" s="49"/>
      <c r="T69" s="49"/>
      <c r="U69" s="49"/>
      <c r="V69" s="49"/>
      <c r="W69" s="49"/>
      <c r="X69" s="49"/>
      <c r="Y69" s="49"/>
      <c r="Z69" s="49"/>
    </row>
    <row r="70" spans="1:26" ht="30.6" hidden="1" customHeight="1" outlineLevel="1" x14ac:dyDescent="0.25">
      <c r="A70" s="32">
        <f t="shared" ref="A70:A80" ca="1" si="5">IF(OFFSET(A70,-1,0) ="",OFFSET(A70,-2,0)+1,OFFSET(A70,-1,0)+1 )</f>
        <v>44</v>
      </c>
      <c r="B70" s="173" t="s">
        <v>580</v>
      </c>
      <c r="C70" s="33"/>
      <c r="D70" s="38"/>
      <c r="E70" s="38"/>
      <c r="F70" s="38"/>
      <c r="G70" s="38"/>
      <c r="H70" s="38"/>
      <c r="I70" s="50"/>
      <c r="J70" s="49"/>
      <c r="K70" s="49"/>
      <c r="L70" s="49"/>
      <c r="M70" s="49"/>
      <c r="N70" s="49"/>
      <c r="O70" s="49"/>
      <c r="P70" s="49"/>
      <c r="Q70" s="49"/>
      <c r="R70" s="49"/>
      <c r="S70" s="49"/>
      <c r="T70" s="49"/>
      <c r="U70" s="49"/>
      <c r="V70" s="49"/>
      <c r="W70" s="49"/>
      <c r="X70" s="49"/>
      <c r="Y70" s="49"/>
      <c r="Z70" s="49"/>
    </row>
    <row r="71" spans="1:26" ht="31.2" hidden="1" customHeight="1" outlineLevel="1" x14ac:dyDescent="0.25">
      <c r="A71" s="32">
        <f t="shared" ca="1" si="5"/>
        <v>45</v>
      </c>
      <c r="B71" s="38" t="s">
        <v>633</v>
      </c>
      <c r="C71" s="33"/>
      <c r="D71" s="38"/>
      <c r="E71" s="38"/>
      <c r="F71" s="38"/>
      <c r="G71" s="38"/>
      <c r="H71" s="38"/>
      <c r="I71" s="50"/>
      <c r="J71" s="49"/>
      <c r="K71" s="49"/>
      <c r="L71" s="49"/>
      <c r="M71" s="49"/>
      <c r="N71" s="49"/>
      <c r="O71" s="49"/>
      <c r="P71" s="49"/>
      <c r="Q71" s="49"/>
      <c r="R71" s="49"/>
      <c r="S71" s="49"/>
      <c r="T71" s="49"/>
      <c r="U71" s="49"/>
      <c r="V71" s="49"/>
      <c r="W71" s="49"/>
      <c r="X71" s="49"/>
      <c r="Y71" s="49"/>
      <c r="Z71" s="49"/>
    </row>
    <row r="72" spans="1:26" ht="42.6" hidden="1" customHeight="1" outlineLevel="1" x14ac:dyDescent="0.25">
      <c r="A72" s="32">
        <f t="shared" ca="1" si="5"/>
        <v>46</v>
      </c>
      <c r="B72" s="38" t="s">
        <v>582</v>
      </c>
      <c r="C72" s="33"/>
      <c r="D72" s="194"/>
      <c r="E72" s="38"/>
      <c r="F72" s="38"/>
      <c r="G72" s="38"/>
      <c r="H72" s="38"/>
      <c r="I72" s="50"/>
      <c r="J72" s="49"/>
      <c r="K72" s="49"/>
      <c r="L72" s="49"/>
      <c r="M72" s="49"/>
      <c r="N72" s="49"/>
      <c r="O72" s="49"/>
      <c r="P72" s="49"/>
      <c r="Q72" s="49"/>
      <c r="R72" s="49"/>
      <c r="S72" s="49"/>
      <c r="T72" s="49"/>
      <c r="U72" s="49"/>
      <c r="V72" s="49"/>
      <c r="W72" s="49"/>
      <c r="X72" s="49"/>
      <c r="Y72" s="49"/>
      <c r="Z72" s="49"/>
    </row>
    <row r="73" spans="1:26" ht="38.4" hidden="1" customHeight="1" outlineLevel="1" x14ac:dyDescent="0.25">
      <c r="A73" s="32">
        <f t="shared" ca="1" si="5"/>
        <v>47</v>
      </c>
      <c r="B73" s="33" t="s">
        <v>563</v>
      </c>
      <c r="C73" s="33"/>
      <c r="D73" s="33"/>
      <c r="E73" s="38"/>
      <c r="F73" s="38"/>
      <c r="G73" s="38"/>
      <c r="H73" s="38"/>
      <c r="I73" s="50"/>
      <c r="J73" s="49"/>
      <c r="K73" s="49"/>
      <c r="L73" s="49"/>
      <c r="M73" s="49"/>
      <c r="N73" s="49"/>
      <c r="O73" s="49"/>
      <c r="P73" s="49"/>
      <c r="Q73" s="49"/>
      <c r="R73" s="49"/>
      <c r="S73" s="49"/>
      <c r="T73" s="49"/>
      <c r="U73" s="49"/>
      <c r="V73" s="49"/>
      <c r="W73" s="49"/>
      <c r="X73" s="49"/>
      <c r="Y73" s="49"/>
      <c r="Z73" s="49"/>
    </row>
    <row r="74" spans="1:26" ht="16.2" customHeight="1" collapsed="1" x14ac:dyDescent="0.25">
      <c r="A74" s="39"/>
      <c r="B74" s="260" t="s">
        <v>543</v>
      </c>
      <c r="C74" s="261"/>
      <c r="D74" s="261"/>
      <c r="E74" s="261"/>
      <c r="F74" s="261"/>
      <c r="G74" s="261"/>
      <c r="H74" s="261"/>
      <c r="I74" s="262"/>
      <c r="J74" s="49"/>
      <c r="K74" s="49"/>
      <c r="L74" s="49"/>
      <c r="M74" s="49"/>
      <c r="N74" s="49"/>
      <c r="O74" s="49"/>
      <c r="P74" s="49"/>
      <c r="Q74" s="49"/>
    </row>
    <row r="75" spans="1:26" ht="28.8" hidden="1" customHeight="1" outlineLevel="1" x14ac:dyDescent="0.25">
      <c r="A75" s="32">
        <f t="shared" ca="1" si="5"/>
        <v>48</v>
      </c>
      <c r="B75" s="47" t="s">
        <v>578</v>
      </c>
      <c r="C75" s="33"/>
      <c r="D75" s="33"/>
      <c r="E75" s="179"/>
      <c r="F75" s="38"/>
      <c r="G75" s="38"/>
      <c r="H75" s="38"/>
      <c r="I75" s="46"/>
      <c r="J75" s="49"/>
      <c r="K75" s="49"/>
      <c r="L75" s="49"/>
      <c r="M75" s="49"/>
      <c r="N75" s="49"/>
      <c r="O75" s="49"/>
      <c r="P75" s="49"/>
      <c r="Q75" s="49"/>
      <c r="R75" s="49"/>
      <c r="S75" s="49"/>
      <c r="T75" s="49"/>
      <c r="U75" s="49"/>
      <c r="V75" s="49"/>
      <c r="W75" s="49"/>
      <c r="X75" s="49"/>
      <c r="Y75" s="49"/>
      <c r="Z75" s="49"/>
    </row>
    <row r="76" spans="1:26" s="234" customFormat="1" ht="31.8" hidden="1" customHeight="1" outlineLevel="1" x14ac:dyDescent="0.25">
      <c r="A76" s="32">
        <f t="shared" ca="1" si="5"/>
        <v>49</v>
      </c>
      <c r="B76" s="47" t="s">
        <v>576</v>
      </c>
      <c r="C76" s="33"/>
      <c r="D76" s="33"/>
      <c r="E76" s="179"/>
      <c r="F76" s="38"/>
      <c r="G76" s="38"/>
      <c r="H76" s="38"/>
      <c r="I76" s="46"/>
      <c r="J76" s="49"/>
      <c r="K76" s="49"/>
      <c r="L76" s="49"/>
      <c r="M76" s="49"/>
      <c r="N76" s="49"/>
      <c r="O76" s="49"/>
      <c r="P76" s="49"/>
      <c r="Q76" s="49"/>
      <c r="R76" s="49"/>
      <c r="S76" s="49"/>
      <c r="T76" s="49"/>
      <c r="U76" s="49"/>
      <c r="V76" s="49"/>
      <c r="W76" s="49"/>
      <c r="X76" s="49"/>
      <c r="Y76" s="49"/>
      <c r="Z76" s="49"/>
    </row>
    <row r="77" spans="1:26" ht="28.8" hidden="1" customHeight="1" outlineLevel="1" x14ac:dyDescent="0.3">
      <c r="A77" s="32">
        <f t="shared" ca="1" si="5"/>
        <v>50</v>
      </c>
      <c r="B77" s="173" t="s">
        <v>577</v>
      </c>
      <c r="C77" s="33"/>
      <c r="D77" s="33"/>
      <c r="E77" s="174"/>
      <c r="F77" s="38"/>
      <c r="G77" s="38"/>
      <c r="H77" s="38"/>
      <c r="I77" s="46"/>
      <c r="J77" s="49"/>
      <c r="K77" s="49"/>
      <c r="L77" s="49"/>
      <c r="M77" s="49"/>
      <c r="N77" s="49"/>
      <c r="O77" s="49"/>
      <c r="P77" s="49"/>
      <c r="Q77" s="49"/>
      <c r="R77" s="49"/>
      <c r="S77" s="49"/>
      <c r="T77" s="49"/>
      <c r="U77" s="49"/>
      <c r="V77" s="49"/>
      <c r="W77" s="49"/>
      <c r="X77" s="49"/>
      <c r="Y77" s="49"/>
      <c r="Z77" s="49"/>
    </row>
    <row r="78" spans="1:26" ht="31.2" hidden="1" customHeight="1" outlineLevel="1" x14ac:dyDescent="0.25">
      <c r="A78" s="32">
        <f t="shared" ca="1" si="5"/>
        <v>51</v>
      </c>
      <c r="B78" s="38" t="s">
        <v>634</v>
      </c>
      <c r="C78" s="33"/>
      <c r="D78" s="177"/>
      <c r="E78" s="38"/>
      <c r="F78" s="38"/>
      <c r="G78" s="38"/>
      <c r="H78" s="38"/>
      <c r="I78" s="46"/>
      <c r="J78" s="49"/>
      <c r="K78" s="49"/>
      <c r="L78" s="49"/>
      <c r="M78" s="49"/>
      <c r="N78" s="49"/>
      <c r="O78" s="49"/>
      <c r="P78" s="49"/>
      <c r="Q78" s="49"/>
      <c r="R78" s="49"/>
      <c r="S78" s="49"/>
      <c r="T78" s="49"/>
      <c r="U78" s="49"/>
      <c r="V78" s="49"/>
      <c r="W78" s="49"/>
      <c r="X78" s="49"/>
      <c r="Y78" s="49"/>
      <c r="Z78" s="49"/>
    </row>
    <row r="79" spans="1:26" ht="28.8" hidden="1" customHeight="1" outlineLevel="1" x14ac:dyDescent="0.25">
      <c r="A79" s="32">
        <f t="shared" ca="1" si="5"/>
        <v>52</v>
      </c>
      <c r="B79" s="38" t="s">
        <v>575</v>
      </c>
      <c r="C79" s="33"/>
      <c r="D79" s="196"/>
      <c r="E79" s="44"/>
      <c r="F79" s="45"/>
      <c r="G79" s="45"/>
      <c r="H79" s="45"/>
      <c r="I79" s="44"/>
      <c r="J79" s="49"/>
      <c r="K79" s="49"/>
      <c r="L79" s="49"/>
      <c r="M79" s="49"/>
      <c r="N79" s="49"/>
      <c r="O79" s="49"/>
      <c r="P79" s="49"/>
      <c r="Q79" s="49"/>
    </row>
    <row r="80" spans="1:26" ht="36.6" hidden="1" customHeight="1" outlineLevel="1" x14ac:dyDescent="0.25">
      <c r="A80" s="32">
        <f t="shared" ca="1" si="5"/>
        <v>53</v>
      </c>
      <c r="B80" s="33" t="s">
        <v>574</v>
      </c>
      <c r="C80" s="223"/>
      <c r="D80" s="223"/>
      <c r="E80" s="223"/>
      <c r="F80" s="223"/>
      <c r="G80" s="223"/>
      <c r="H80" s="223"/>
      <c r="I80" s="223"/>
    </row>
    <row r="81" spans="1:26" ht="16.8" customHeight="1" collapsed="1" x14ac:dyDescent="0.25">
      <c r="A81" s="28"/>
      <c r="B81" s="254" t="s">
        <v>78</v>
      </c>
      <c r="C81" s="255"/>
      <c r="D81" s="255"/>
      <c r="E81" s="255"/>
      <c r="F81" s="255"/>
      <c r="G81" s="255"/>
      <c r="H81" s="255"/>
      <c r="I81" s="256"/>
      <c r="J81" s="49"/>
      <c r="K81" s="49"/>
      <c r="L81" s="49"/>
      <c r="M81" s="49"/>
      <c r="N81" s="49"/>
      <c r="O81" s="49"/>
      <c r="P81" s="49"/>
      <c r="Q81" s="49"/>
      <c r="R81" s="49"/>
      <c r="S81" s="49"/>
      <c r="T81" s="49"/>
      <c r="U81" s="49"/>
      <c r="V81" s="49"/>
      <c r="W81" s="49"/>
      <c r="X81" s="49"/>
      <c r="Y81" s="49"/>
      <c r="Z81" s="49"/>
    </row>
    <row r="82" spans="1:26" ht="30.6" hidden="1" customHeight="1" outlineLevel="1" x14ac:dyDescent="0.25">
      <c r="A82" s="32">
        <v>54</v>
      </c>
      <c r="B82" s="238" t="s">
        <v>636</v>
      </c>
      <c r="C82" s="176"/>
      <c r="D82" s="200"/>
      <c r="E82" s="156"/>
      <c r="F82" s="52"/>
      <c r="G82" s="52"/>
      <c r="H82" s="52"/>
      <c r="I82" s="52"/>
      <c r="J82" s="49"/>
      <c r="K82" s="49"/>
      <c r="L82" s="49"/>
      <c r="M82" s="49"/>
      <c r="N82" s="49"/>
      <c r="O82" s="49"/>
      <c r="P82" s="49"/>
      <c r="Q82" s="49"/>
      <c r="R82" s="49"/>
      <c r="S82" s="49"/>
      <c r="T82" s="49"/>
      <c r="U82" s="49"/>
      <c r="V82" s="49"/>
      <c r="W82" s="49"/>
      <c r="X82" s="49"/>
      <c r="Y82" s="49"/>
      <c r="Z82" s="49"/>
    </row>
    <row r="83" spans="1:26" s="234" customFormat="1" ht="29.4" hidden="1" customHeight="1" outlineLevel="1" x14ac:dyDescent="0.25">
      <c r="A83" s="239">
        <f ca="1">IF(OFFSET(A83,-1,0) ="",OFFSET(A83,-2,0)+1,OFFSET(A83,-1,0)+1 )</f>
        <v>55</v>
      </c>
      <c r="B83" s="160" t="s">
        <v>635</v>
      </c>
      <c r="C83" s="176"/>
      <c r="D83" s="200"/>
      <c r="E83" s="156"/>
      <c r="F83" s="52"/>
      <c r="G83" s="52"/>
      <c r="H83" s="52"/>
      <c r="I83" s="52"/>
      <c r="J83" s="49"/>
      <c r="K83" s="49"/>
      <c r="L83" s="49"/>
      <c r="M83" s="49"/>
      <c r="N83" s="49"/>
      <c r="O83" s="49"/>
      <c r="P83" s="49"/>
      <c r="Q83" s="49"/>
      <c r="R83" s="49"/>
      <c r="S83" s="49"/>
      <c r="T83" s="49"/>
      <c r="U83" s="49"/>
      <c r="V83" s="49"/>
      <c r="W83" s="49"/>
      <c r="X83" s="49"/>
      <c r="Y83" s="49"/>
      <c r="Z83" s="49"/>
    </row>
    <row r="84" spans="1:26" s="234" customFormat="1" ht="29.4" hidden="1" customHeight="1" outlineLevel="1" x14ac:dyDescent="0.25">
      <c r="A84" s="239">
        <f ca="1">IF(OFFSET(A84,-1,0) ="",OFFSET(A84,-2,0)+1,OFFSET(A84,-1,0)+1 )</f>
        <v>56</v>
      </c>
      <c r="B84" s="160" t="s">
        <v>639</v>
      </c>
      <c r="C84" s="176"/>
      <c r="D84" s="200"/>
      <c r="E84" s="156"/>
      <c r="F84" s="52"/>
      <c r="G84" s="52"/>
      <c r="H84" s="52"/>
      <c r="I84" s="52"/>
      <c r="J84" s="49"/>
      <c r="K84" s="49"/>
      <c r="L84" s="49"/>
      <c r="M84" s="49"/>
      <c r="N84" s="49"/>
      <c r="O84" s="49"/>
      <c r="P84" s="49"/>
      <c r="Q84" s="49"/>
      <c r="R84" s="49"/>
      <c r="S84" s="49"/>
      <c r="T84" s="49"/>
      <c r="U84" s="49"/>
      <c r="V84" s="49"/>
      <c r="W84" s="49"/>
      <c r="X84" s="49"/>
      <c r="Y84" s="49"/>
      <c r="Z84" s="49"/>
    </row>
    <row r="85" spans="1:26" s="234" customFormat="1" ht="29.4" hidden="1" customHeight="1" outlineLevel="1" x14ac:dyDescent="0.25">
      <c r="A85" s="239">
        <f ca="1">IF(OFFSET(A85,-1,0) ="",OFFSET(A85,-2,0)+1,OFFSET(A85,-1,0)+1 )</f>
        <v>57</v>
      </c>
      <c r="B85" s="238" t="s">
        <v>637</v>
      </c>
      <c r="C85" s="176"/>
      <c r="D85" s="200"/>
      <c r="E85" s="156"/>
      <c r="F85" s="52"/>
      <c r="G85" s="52"/>
      <c r="H85" s="52"/>
      <c r="I85" s="52"/>
      <c r="J85" s="49"/>
      <c r="K85" s="49"/>
      <c r="L85" s="49"/>
      <c r="M85" s="49"/>
      <c r="N85" s="49"/>
      <c r="O85" s="49"/>
      <c r="P85" s="49"/>
      <c r="Q85" s="49"/>
      <c r="R85" s="49"/>
      <c r="S85" s="49"/>
      <c r="T85" s="49"/>
      <c r="U85" s="49"/>
      <c r="V85" s="49"/>
      <c r="W85" s="49"/>
      <c r="X85" s="49"/>
      <c r="Y85" s="49"/>
      <c r="Z85" s="49"/>
    </row>
    <row r="86" spans="1:26" s="234" customFormat="1" ht="29.4" hidden="1" customHeight="1" outlineLevel="1" x14ac:dyDescent="0.25">
      <c r="A86" s="239">
        <f t="shared" ref="A86:A97" ca="1" si="6">IF(OFFSET(A86,-1,0) ="",OFFSET(A86,-2,0)+1,OFFSET(A86,-1,0)+1 )</f>
        <v>58</v>
      </c>
      <c r="B86" s="160" t="s">
        <v>638</v>
      </c>
      <c r="C86" s="176"/>
      <c r="D86" s="200"/>
      <c r="E86" s="156"/>
      <c r="F86" s="52"/>
      <c r="G86" s="52"/>
      <c r="H86" s="52"/>
      <c r="I86" s="52"/>
      <c r="J86" s="49"/>
      <c r="K86" s="49"/>
      <c r="L86" s="49"/>
      <c r="M86" s="49"/>
      <c r="N86" s="49"/>
      <c r="O86" s="49"/>
      <c r="P86" s="49"/>
      <c r="Q86" s="49"/>
      <c r="R86" s="49"/>
      <c r="S86" s="49"/>
      <c r="T86" s="49"/>
      <c r="U86" s="49"/>
      <c r="V86" s="49"/>
      <c r="W86" s="49"/>
      <c r="X86" s="49"/>
      <c r="Y86" s="49"/>
      <c r="Z86" s="49"/>
    </row>
    <row r="87" spans="1:26" s="234" customFormat="1" ht="29.4" hidden="1" customHeight="1" outlineLevel="1" x14ac:dyDescent="0.25">
      <c r="A87" s="239">
        <f t="shared" ca="1" si="6"/>
        <v>59</v>
      </c>
      <c r="B87" s="160" t="s">
        <v>642</v>
      </c>
      <c r="C87" s="176"/>
      <c r="D87" s="200"/>
      <c r="E87" s="156"/>
      <c r="F87" s="52"/>
      <c r="G87" s="52"/>
      <c r="H87" s="52"/>
      <c r="I87" s="52"/>
      <c r="J87" s="49"/>
      <c r="K87" s="49"/>
      <c r="L87" s="49"/>
      <c r="M87" s="49"/>
      <c r="N87" s="49"/>
      <c r="O87" s="49"/>
      <c r="P87" s="49"/>
      <c r="Q87" s="49"/>
      <c r="R87" s="49"/>
      <c r="S87" s="49"/>
      <c r="T87" s="49"/>
      <c r="U87" s="49"/>
      <c r="V87" s="49"/>
      <c r="W87" s="49"/>
      <c r="X87" s="49"/>
      <c r="Y87" s="49"/>
      <c r="Z87" s="49"/>
    </row>
    <row r="88" spans="1:26" s="234" customFormat="1" ht="43.2" hidden="1" customHeight="1" outlineLevel="1" x14ac:dyDescent="0.25">
      <c r="A88" s="239">
        <f t="shared" ca="1" si="6"/>
        <v>60</v>
      </c>
      <c r="B88" s="160" t="s">
        <v>643</v>
      </c>
      <c r="C88" s="176"/>
      <c r="D88" s="200"/>
      <c r="E88" s="156"/>
      <c r="F88" s="52"/>
      <c r="G88" s="52"/>
      <c r="H88" s="52"/>
      <c r="I88" s="52"/>
      <c r="J88" s="49"/>
      <c r="K88" s="49"/>
      <c r="L88" s="49"/>
      <c r="M88" s="49"/>
      <c r="N88" s="49"/>
      <c r="O88" s="49"/>
      <c r="P88" s="49"/>
      <c r="Q88" s="49"/>
      <c r="R88" s="49"/>
      <c r="S88" s="49"/>
      <c r="T88" s="49"/>
      <c r="U88" s="49"/>
      <c r="V88" s="49"/>
      <c r="W88" s="49"/>
      <c r="X88" s="49"/>
      <c r="Y88" s="49"/>
      <c r="Z88" s="49"/>
    </row>
    <row r="89" spans="1:26" s="234" customFormat="1" ht="43.2" hidden="1" customHeight="1" outlineLevel="1" x14ac:dyDescent="0.25">
      <c r="A89" s="239">
        <f t="shared" ca="1" si="6"/>
        <v>61</v>
      </c>
      <c r="B89" s="160" t="s">
        <v>644</v>
      </c>
      <c r="C89" s="176"/>
      <c r="D89" s="200"/>
      <c r="E89" s="156"/>
      <c r="F89" s="52"/>
      <c r="G89" s="52"/>
      <c r="H89" s="52"/>
      <c r="I89" s="52"/>
      <c r="J89" s="49"/>
      <c r="K89" s="49"/>
      <c r="L89" s="49"/>
      <c r="M89" s="49"/>
      <c r="N89" s="49"/>
      <c r="O89" s="49"/>
      <c r="P89" s="49"/>
      <c r="Q89" s="49"/>
      <c r="R89" s="49"/>
      <c r="S89" s="49"/>
      <c r="T89" s="49"/>
      <c r="U89" s="49"/>
      <c r="V89" s="49"/>
      <c r="W89" s="49"/>
      <c r="X89" s="49"/>
      <c r="Y89" s="49"/>
      <c r="Z89" s="49"/>
    </row>
    <row r="90" spans="1:26" s="234" customFormat="1" ht="21" hidden="1" customHeight="1" outlineLevel="1" x14ac:dyDescent="0.25">
      <c r="A90" s="239">
        <f t="shared" ca="1" si="6"/>
        <v>62</v>
      </c>
      <c r="B90" s="160" t="s">
        <v>641</v>
      </c>
      <c r="C90" s="176"/>
      <c r="D90" s="200"/>
      <c r="E90" s="156"/>
      <c r="F90" s="52"/>
      <c r="G90" s="52"/>
      <c r="H90" s="52"/>
      <c r="I90" s="52"/>
      <c r="J90" s="49"/>
      <c r="K90" s="49"/>
      <c r="L90" s="49"/>
      <c r="M90" s="49"/>
      <c r="N90" s="49"/>
      <c r="O90" s="49"/>
      <c r="P90" s="49"/>
      <c r="Q90" s="49"/>
      <c r="R90" s="49"/>
      <c r="S90" s="49"/>
      <c r="T90" s="49"/>
      <c r="U90" s="49"/>
      <c r="V90" s="49"/>
      <c r="W90" s="49"/>
      <c r="X90" s="49"/>
      <c r="Y90" s="49"/>
      <c r="Z90" s="49"/>
    </row>
    <row r="91" spans="1:26" s="234" customFormat="1" ht="27" hidden="1" customHeight="1" outlineLevel="1" x14ac:dyDescent="0.25">
      <c r="A91" s="239">
        <v>63</v>
      </c>
      <c r="B91" s="160" t="s">
        <v>573</v>
      </c>
      <c r="C91" s="176"/>
      <c r="D91" s="200"/>
      <c r="E91" s="156"/>
      <c r="F91" s="52"/>
      <c r="G91" s="52"/>
      <c r="H91" s="52"/>
      <c r="I91" s="52"/>
      <c r="J91" s="49"/>
      <c r="K91" s="49"/>
      <c r="L91" s="49"/>
      <c r="M91" s="49"/>
      <c r="N91" s="49"/>
      <c r="O91" s="49"/>
      <c r="P91" s="49"/>
      <c r="Q91" s="49"/>
      <c r="R91" s="49"/>
      <c r="S91" s="49"/>
      <c r="T91" s="49"/>
      <c r="U91" s="49"/>
      <c r="V91" s="49"/>
      <c r="W91" s="49"/>
      <c r="X91" s="49"/>
      <c r="Y91" s="49"/>
      <c r="Z91" s="49"/>
    </row>
    <row r="92" spans="1:26" s="234" customFormat="1" ht="29.4" hidden="1" customHeight="1" outlineLevel="1" x14ac:dyDescent="0.25">
      <c r="A92" s="239">
        <f t="shared" ca="1" si="6"/>
        <v>64</v>
      </c>
      <c r="B92" s="160" t="s">
        <v>640</v>
      </c>
      <c r="C92" s="176"/>
      <c r="D92" s="200"/>
      <c r="E92" s="156"/>
      <c r="F92" s="52"/>
      <c r="G92" s="52"/>
      <c r="H92" s="52"/>
      <c r="I92" s="52"/>
      <c r="J92" s="49"/>
      <c r="K92" s="49"/>
      <c r="L92" s="49"/>
      <c r="M92" s="49"/>
      <c r="N92" s="49"/>
      <c r="O92" s="49"/>
      <c r="P92" s="49"/>
      <c r="Q92" s="49"/>
      <c r="R92" s="49"/>
      <c r="S92" s="49"/>
      <c r="T92" s="49"/>
      <c r="U92" s="49"/>
      <c r="V92" s="49"/>
      <c r="W92" s="49"/>
      <c r="X92" s="49"/>
      <c r="Y92" s="49"/>
      <c r="Z92" s="49"/>
    </row>
    <row r="93" spans="1:26" s="234" customFormat="1" ht="29.4" hidden="1" customHeight="1" outlineLevel="1" x14ac:dyDescent="0.25">
      <c r="A93" s="239">
        <f t="shared" ca="1" si="6"/>
        <v>65</v>
      </c>
      <c r="B93" s="160" t="s">
        <v>645</v>
      </c>
      <c r="C93" s="176"/>
      <c r="D93" s="200"/>
      <c r="E93" s="156"/>
      <c r="F93" s="52"/>
      <c r="G93" s="52"/>
      <c r="H93" s="52"/>
      <c r="I93" s="52"/>
      <c r="J93" s="49"/>
      <c r="K93" s="49"/>
      <c r="L93" s="49"/>
      <c r="M93" s="49"/>
      <c r="N93" s="49"/>
      <c r="O93" s="49"/>
      <c r="P93" s="49"/>
      <c r="Q93" s="49"/>
      <c r="R93" s="49"/>
      <c r="S93" s="49"/>
      <c r="T93" s="49"/>
      <c r="U93" s="49"/>
      <c r="V93" s="49"/>
      <c r="W93" s="49"/>
      <c r="X93" s="49"/>
      <c r="Y93" s="49"/>
      <c r="Z93" s="49"/>
    </row>
    <row r="94" spans="1:26" ht="24.6" hidden="1" customHeight="1" outlineLevel="1" x14ac:dyDescent="0.25">
      <c r="A94" s="239">
        <f t="shared" ca="1" si="6"/>
        <v>66</v>
      </c>
      <c r="B94" s="237" t="s">
        <v>646</v>
      </c>
      <c r="C94" s="33"/>
      <c r="D94" s="197"/>
      <c r="E94" s="54"/>
      <c r="F94" s="54"/>
      <c r="G94" s="54"/>
      <c r="H94" s="54"/>
      <c r="I94" s="54"/>
      <c r="J94" s="49"/>
      <c r="K94" s="49"/>
      <c r="L94" s="49"/>
      <c r="M94" s="49"/>
      <c r="N94" s="49"/>
      <c r="O94" s="49"/>
      <c r="P94" s="49"/>
      <c r="Q94" s="49"/>
    </row>
    <row r="95" spans="1:26" s="234" customFormat="1" ht="35.4" hidden="1" customHeight="1" outlineLevel="1" x14ac:dyDescent="0.25">
      <c r="A95" s="239">
        <v>67</v>
      </c>
      <c r="B95" s="38" t="s">
        <v>583</v>
      </c>
      <c r="C95" s="33"/>
      <c r="D95" s="197"/>
      <c r="E95" s="54"/>
      <c r="F95" s="54"/>
      <c r="G95" s="54"/>
      <c r="H95" s="54"/>
      <c r="I95" s="54"/>
      <c r="J95" s="49"/>
      <c r="K95" s="49"/>
      <c r="L95" s="49"/>
      <c r="M95" s="49"/>
      <c r="N95" s="49"/>
      <c r="O95" s="49"/>
      <c r="P95" s="49"/>
      <c r="Q95" s="49"/>
    </row>
    <row r="96" spans="1:26" s="222" customFormat="1" ht="17.399999999999999" hidden="1" customHeight="1" outlineLevel="1" x14ac:dyDescent="0.25">
      <c r="A96" s="239">
        <f t="shared" ca="1" si="6"/>
        <v>68</v>
      </c>
      <c r="B96" s="160" t="s">
        <v>584</v>
      </c>
      <c r="C96" s="176"/>
      <c r="D96" s="200"/>
      <c r="E96" s="156"/>
      <c r="F96" s="52"/>
      <c r="G96" s="52"/>
      <c r="H96" s="52"/>
      <c r="I96" s="52"/>
      <c r="J96" s="49"/>
      <c r="K96" s="49"/>
      <c r="L96" s="49"/>
      <c r="M96" s="49"/>
      <c r="N96" s="49"/>
      <c r="O96" s="49"/>
      <c r="P96" s="49"/>
      <c r="Q96" s="49"/>
      <c r="R96" s="49"/>
      <c r="S96" s="49"/>
      <c r="T96" s="49"/>
      <c r="U96" s="49"/>
      <c r="V96" s="49"/>
      <c r="W96" s="49"/>
      <c r="X96" s="49"/>
      <c r="Y96" s="49"/>
      <c r="Z96" s="49"/>
    </row>
    <row r="97" spans="1:26" s="222" customFormat="1" ht="19.2" hidden="1" customHeight="1" outlineLevel="1" x14ac:dyDescent="0.25">
      <c r="A97" s="239">
        <f t="shared" ca="1" si="6"/>
        <v>69</v>
      </c>
      <c r="B97" s="160" t="s">
        <v>585</v>
      </c>
      <c r="C97" s="220"/>
      <c r="D97" s="197"/>
      <c r="E97" s="156"/>
      <c r="F97" s="53"/>
      <c r="G97" s="53"/>
      <c r="H97" s="53"/>
      <c r="I97" s="53"/>
      <c r="J97" s="49"/>
      <c r="K97" s="49"/>
      <c r="L97" s="49"/>
      <c r="M97" s="49"/>
      <c r="N97" s="49"/>
      <c r="O97" s="49"/>
      <c r="P97" s="49"/>
      <c r="Q97" s="49"/>
    </row>
    <row r="98" spans="1:26" ht="17.399999999999999" customHeight="1" collapsed="1" x14ac:dyDescent="0.25">
      <c r="A98" s="55"/>
      <c r="B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2" customHeight="1" x14ac:dyDescent="0.25">
      <c r="A99" s="55"/>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2" customHeight="1" x14ac:dyDescent="0.25">
      <c r="A100" s="55"/>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2" customHeight="1" x14ac:dyDescent="0.25">
      <c r="A101" s="55"/>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2" customHeight="1" x14ac:dyDescent="0.25">
      <c r="A102" s="55"/>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2" customHeight="1" x14ac:dyDescent="0.25">
      <c r="A103" s="5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2" customHeight="1" x14ac:dyDescent="0.25">
      <c r="A104" s="5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2" customHeight="1" x14ac:dyDescent="0.25">
      <c r="A105" s="55"/>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2" customHeight="1" x14ac:dyDescent="0.25">
      <c r="A106" s="55"/>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2" customHeight="1" x14ac:dyDescent="0.25">
      <c r="A107" s="55"/>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2" customHeight="1" x14ac:dyDescent="0.25">
      <c r="A108" s="55"/>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2" customHeight="1" x14ac:dyDescent="0.25">
      <c r="A109" s="55"/>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2" customHeight="1" x14ac:dyDescent="0.25">
      <c r="A110" s="55"/>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2" customHeight="1" x14ac:dyDescent="0.25">
      <c r="A111" s="55"/>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2" customHeight="1" x14ac:dyDescent="0.25">
      <c r="A112" s="55"/>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2" customHeight="1" x14ac:dyDescent="0.25">
      <c r="A113" s="55"/>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2" customHeight="1" x14ac:dyDescent="0.25">
      <c r="A114" s="5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2" customHeight="1" x14ac:dyDescent="0.25">
      <c r="A115" s="55"/>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2" customHeight="1" x14ac:dyDescent="0.25">
      <c r="A116" s="55"/>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2" customHeight="1" x14ac:dyDescent="0.25">
      <c r="A117" s="55"/>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2" customHeight="1" x14ac:dyDescent="0.25">
      <c r="A118" s="55"/>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2" customHeight="1" x14ac:dyDescent="0.25">
      <c r="A119" s="55"/>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2" customHeight="1" x14ac:dyDescent="0.25">
      <c r="A120" s="55"/>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2" customHeight="1" x14ac:dyDescent="0.25">
      <c r="A121" s="5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2" customHeight="1" x14ac:dyDescent="0.25">
      <c r="A122" s="55"/>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2" customHeight="1" x14ac:dyDescent="0.25">
      <c r="A123" s="55"/>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2" customHeight="1" x14ac:dyDescent="0.25">
      <c r="A124" s="55"/>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2" customHeight="1" x14ac:dyDescent="0.25">
      <c r="A125" s="55"/>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2" customHeight="1" x14ac:dyDescent="0.25">
      <c r="A126" s="55"/>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2" customHeight="1" x14ac:dyDescent="0.25">
      <c r="A127" s="55"/>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2" customHeight="1" x14ac:dyDescent="0.25">
      <c r="A128" s="55"/>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2" customHeight="1" x14ac:dyDescent="0.25">
      <c r="A129" s="55"/>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2" customHeight="1" x14ac:dyDescent="0.25">
      <c r="A130" s="55"/>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2" customHeight="1" x14ac:dyDescent="0.25">
      <c r="A131" s="5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2" customHeight="1" x14ac:dyDescent="0.25">
      <c r="A132" s="5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2" customHeight="1" x14ac:dyDescent="0.25">
      <c r="A133" s="55"/>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2" customHeight="1" x14ac:dyDescent="0.25">
      <c r="A134" s="5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2" customHeight="1" x14ac:dyDescent="0.25">
      <c r="A135" s="5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2" customHeight="1" x14ac:dyDescent="0.25">
      <c r="A136" s="55"/>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2" customHeight="1" x14ac:dyDescent="0.25">
      <c r="A137" s="5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2" customHeight="1" x14ac:dyDescent="0.25">
      <c r="A138" s="5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2" customHeight="1" x14ac:dyDescent="0.25">
      <c r="A139" s="5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2" customHeight="1" x14ac:dyDescent="0.25">
      <c r="A140" s="5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2" customHeight="1" x14ac:dyDescent="0.25">
      <c r="A141" s="5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2" customHeight="1" x14ac:dyDescent="0.25">
      <c r="A142" s="5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2" customHeight="1" x14ac:dyDescent="0.25">
      <c r="A143" s="5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2" customHeight="1" x14ac:dyDescent="0.25">
      <c r="A144" s="5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2" customHeight="1" x14ac:dyDescent="0.25">
      <c r="A145" s="5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2" customHeight="1" x14ac:dyDescent="0.25">
      <c r="A146" s="5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2" customHeight="1" x14ac:dyDescent="0.25">
      <c r="A147" s="5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2" customHeight="1" x14ac:dyDescent="0.25">
      <c r="A148" s="5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2" customHeight="1" x14ac:dyDescent="0.25">
      <c r="A149" s="5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2" customHeight="1" x14ac:dyDescent="0.25">
      <c r="A150" s="5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2" customHeight="1" x14ac:dyDescent="0.25">
      <c r="A151" s="5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2" customHeight="1" x14ac:dyDescent="0.25">
      <c r="A152" s="5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2" customHeight="1" x14ac:dyDescent="0.25">
      <c r="A153" s="5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2" customHeight="1" x14ac:dyDescent="0.25">
      <c r="A154" s="5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2" customHeight="1" x14ac:dyDescent="0.25">
      <c r="A155" s="5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2" customHeight="1" x14ac:dyDescent="0.25">
      <c r="A156" s="5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2" customHeight="1" x14ac:dyDescent="0.25">
      <c r="A157" s="5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2" customHeight="1" x14ac:dyDescent="0.25">
      <c r="A158" s="5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2" customHeight="1" x14ac:dyDescent="0.25">
      <c r="A159" s="5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2" customHeight="1" x14ac:dyDescent="0.25">
      <c r="A160" s="5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2" customHeight="1" x14ac:dyDescent="0.25">
      <c r="A161" s="5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2" customHeight="1" x14ac:dyDescent="0.25">
      <c r="A162" s="5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2" customHeight="1" x14ac:dyDescent="0.25">
      <c r="A163" s="5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2" customHeight="1" x14ac:dyDescent="0.25">
      <c r="A164" s="5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2" customHeight="1" x14ac:dyDescent="0.25">
      <c r="A165" s="5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2" customHeight="1" x14ac:dyDescent="0.25">
      <c r="A166" s="5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2" customHeight="1" x14ac:dyDescent="0.25">
      <c r="A167" s="5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2" customHeight="1" x14ac:dyDescent="0.25">
      <c r="A168" s="5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2" customHeight="1" x14ac:dyDescent="0.25">
      <c r="A169" s="5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2" customHeight="1" x14ac:dyDescent="0.25">
      <c r="A170" s="5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2" customHeight="1" x14ac:dyDescent="0.25">
      <c r="A171" s="5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2" customHeight="1" x14ac:dyDescent="0.25">
      <c r="A172" s="5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2" customHeight="1" x14ac:dyDescent="0.25">
      <c r="A173" s="5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2" customHeight="1" x14ac:dyDescent="0.25">
      <c r="A174" s="5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2" customHeight="1" x14ac:dyDescent="0.25">
      <c r="A175" s="5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2" customHeight="1" x14ac:dyDescent="0.25">
      <c r="A176" s="5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2" customHeight="1" x14ac:dyDescent="0.25">
      <c r="A177" s="5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2" customHeight="1" x14ac:dyDescent="0.25">
      <c r="A178" s="5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2" customHeight="1" x14ac:dyDescent="0.25">
      <c r="A179" s="5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2" customHeight="1" x14ac:dyDescent="0.25">
      <c r="A180" s="5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2" customHeight="1" x14ac:dyDescent="0.25">
      <c r="A181" s="5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2" customHeight="1" x14ac:dyDescent="0.25">
      <c r="A182" s="5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2" customHeight="1" x14ac:dyDescent="0.25">
      <c r="A183" s="5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2" customHeight="1" x14ac:dyDescent="0.25">
      <c r="A184" s="5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2" customHeight="1" x14ac:dyDescent="0.25">
      <c r="A185" s="5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2" customHeight="1" x14ac:dyDescent="0.25">
      <c r="A186" s="5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2" customHeight="1" x14ac:dyDescent="0.25">
      <c r="A187" s="5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2" customHeight="1" x14ac:dyDescent="0.25">
      <c r="A188" s="5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2" customHeight="1" x14ac:dyDescent="0.25">
      <c r="A189" s="5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2" customHeight="1" x14ac:dyDescent="0.25">
      <c r="A190" s="5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2" customHeight="1" x14ac:dyDescent="0.25">
      <c r="A191" s="5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2" customHeight="1" x14ac:dyDescent="0.25">
      <c r="A192" s="5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2" customHeight="1" x14ac:dyDescent="0.25">
      <c r="A193" s="5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2" customHeight="1" x14ac:dyDescent="0.25">
      <c r="A194" s="5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2" customHeight="1" x14ac:dyDescent="0.25">
      <c r="A195" s="5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2" customHeight="1" x14ac:dyDescent="0.25">
      <c r="A196" s="5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2" customHeight="1" x14ac:dyDescent="0.25">
      <c r="A197" s="5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2" customHeight="1" x14ac:dyDescent="0.25">
      <c r="A198" s="5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2" customHeight="1" x14ac:dyDescent="0.25">
      <c r="A199" s="5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2" customHeight="1" x14ac:dyDescent="0.25">
      <c r="A200" s="5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2" customHeight="1" x14ac:dyDescent="0.25">
      <c r="A201" s="5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2" customHeight="1" x14ac:dyDescent="0.25">
      <c r="A202" s="5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2" customHeight="1" x14ac:dyDescent="0.25">
      <c r="A203" s="5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2" customHeight="1" x14ac:dyDescent="0.25">
      <c r="A204" s="5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2" customHeight="1" x14ac:dyDescent="0.25">
      <c r="A205" s="5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2" customHeight="1" x14ac:dyDescent="0.25">
      <c r="A206" s="5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2" customHeight="1" x14ac:dyDescent="0.25">
      <c r="A207" s="5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2" customHeight="1" x14ac:dyDescent="0.25">
      <c r="A208" s="5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2" customHeight="1" x14ac:dyDescent="0.25">
      <c r="A209" s="5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2" customHeight="1" x14ac:dyDescent="0.25">
      <c r="A210" s="55"/>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2" customHeight="1" x14ac:dyDescent="0.25">
      <c r="A211" s="55"/>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2" customHeight="1" x14ac:dyDescent="0.25">
      <c r="A212" s="55"/>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2" customHeight="1" x14ac:dyDescent="0.25">
      <c r="A213" s="55"/>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2" customHeight="1" x14ac:dyDescent="0.25">
      <c r="A214" s="55"/>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2" customHeight="1" x14ac:dyDescent="0.25">
      <c r="A215" s="55"/>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2" customHeight="1" x14ac:dyDescent="0.25">
      <c r="A216" s="55"/>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2" customHeight="1" x14ac:dyDescent="0.25">
      <c r="A217" s="55"/>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2" customHeight="1" x14ac:dyDescent="0.25">
      <c r="A218" s="55"/>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2" customHeight="1" x14ac:dyDescent="0.25">
      <c r="A219" s="55"/>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2" customHeight="1" x14ac:dyDescent="0.25">
      <c r="A220" s="55"/>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2" customHeight="1" x14ac:dyDescent="0.25">
      <c r="A221" s="55"/>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2" customHeight="1" x14ac:dyDescent="0.25">
      <c r="A222" s="55"/>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2" customHeight="1" x14ac:dyDescent="0.25">
      <c r="A223" s="55"/>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2" customHeight="1" x14ac:dyDescent="0.25">
      <c r="A224" s="55"/>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2" customHeight="1" x14ac:dyDescent="0.25">
      <c r="A225" s="55"/>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2" customHeight="1" x14ac:dyDescent="0.25">
      <c r="A226" s="55"/>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2" customHeight="1" x14ac:dyDescent="0.25">
      <c r="A227" s="5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2" customHeight="1" x14ac:dyDescent="0.25">
      <c r="A228" s="55"/>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2" customHeight="1" x14ac:dyDescent="0.25">
      <c r="A229" s="55"/>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2" customHeight="1" x14ac:dyDescent="0.25">
      <c r="A230" s="55"/>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2" customHeight="1" x14ac:dyDescent="0.25">
      <c r="A231" s="55"/>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2" customHeight="1" x14ac:dyDescent="0.25">
      <c r="A232" s="55"/>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2" customHeight="1" x14ac:dyDescent="0.25">
      <c r="A233" s="55"/>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2" customHeight="1" x14ac:dyDescent="0.25">
      <c r="A234" s="55"/>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2" customHeight="1" x14ac:dyDescent="0.25">
      <c r="A235" s="55"/>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2" customHeight="1" x14ac:dyDescent="0.25">
      <c r="A236" s="55"/>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2" customHeight="1" x14ac:dyDescent="0.25">
      <c r="A237" s="55"/>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2" customHeight="1" x14ac:dyDescent="0.25">
      <c r="A238" s="55"/>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2" customHeight="1" x14ac:dyDescent="0.25">
      <c r="A239" s="55"/>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2" customHeight="1" x14ac:dyDescent="0.25">
      <c r="A240" s="55"/>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2" customHeight="1" x14ac:dyDescent="0.25">
      <c r="A241" s="55"/>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2" customHeight="1" x14ac:dyDescent="0.25">
      <c r="A242" s="55"/>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2" customHeight="1" x14ac:dyDescent="0.25">
      <c r="A243" s="55"/>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2" customHeight="1" x14ac:dyDescent="0.25">
      <c r="A244" s="55"/>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2" customHeight="1" x14ac:dyDescent="0.25">
      <c r="A245" s="55"/>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2" customHeight="1" x14ac:dyDescent="0.25">
      <c r="A246" s="5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2" customHeight="1" x14ac:dyDescent="0.25">
      <c r="A247" s="55"/>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2" customHeight="1" x14ac:dyDescent="0.25">
      <c r="A248" s="55"/>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2" customHeight="1" x14ac:dyDescent="0.25">
      <c r="A249" s="55"/>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2" customHeight="1" x14ac:dyDescent="0.25">
      <c r="A250" s="55"/>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2" customHeight="1" x14ac:dyDescent="0.25">
      <c r="A251" s="55"/>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2" customHeight="1" x14ac:dyDescent="0.25">
      <c r="A252" s="55"/>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2" customHeight="1" x14ac:dyDescent="0.25">
      <c r="A253" s="5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2" customHeight="1" x14ac:dyDescent="0.25">
      <c r="A254" s="55"/>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2" customHeight="1" x14ac:dyDescent="0.25">
      <c r="A255" s="55"/>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2" customHeight="1" x14ac:dyDescent="0.25">
      <c r="A256" s="55"/>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2" customHeight="1" x14ac:dyDescent="0.25">
      <c r="A257" s="55"/>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2" customHeight="1" x14ac:dyDescent="0.25">
      <c r="A258" s="55"/>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2" customHeight="1" x14ac:dyDescent="0.25">
      <c r="A259" s="55"/>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2" customHeight="1" x14ac:dyDescent="0.25">
      <c r="A260" s="55"/>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2" customHeight="1" x14ac:dyDescent="0.25">
      <c r="A261" s="55"/>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2" customHeight="1" x14ac:dyDescent="0.25">
      <c r="A262" s="55"/>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2" customHeight="1" x14ac:dyDescent="0.25">
      <c r="A263" s="55"/>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2" customHeight="1" x14ac:dyDescent="0.25">
      <c r="A264" s="55"/>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2" customHeight="1" x14ac:dyDescent="0.25">
      <c r="A265" s="55"/>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2" customHeight="1" x14ac:dyDescent="0.25">
      <c r="A266" s="55"/>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2" customHeight="1" x14ac:dyDescent="0.25">
      <c r="A267" s="55"/>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2" customHeight="1" x14ac:dyDescent="0.25">
      <c r="A268" s="55"/>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2" customHeight="1" x14ac:dyDescent="0.25">
      <c r="A269" s="55"/>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2" customHeight="1" x14ac:dyDescent="0.25">
      <c r="A270" s="55"/>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2" customHeight="1" x14ac:dyDescent="0.25">
      <c r="A271" s="55"/>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2" customHeight="1" x14ac:dyDescent="0.25">
      <c r="A272" s="55"/>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2" customHeight="1" x14ac:dyDescent="0.25">
      <c r="A273" s="55"/>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2" customHeight="1" x14ac:dyDescent="0.25">
      <c r="A274" s="55"/>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2" customHeight="1" x14ac:dyDescent="0.25">
      <c r="A275" s="55"/>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2" customHeight="1" x14ac:dyDescent="0.25">
      <c r="A276" s="55"/>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2" customHeight="1" x14ac:dyDescent="0.25">
      <c r="A277" s="55"/>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2" customHeight="1" x14ac:dyDescent="0.25">
      <c r="A278" s="55"/>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2" customHeight="1" x14ac:dyDescent="0.25">
      <c r="A279" s="55"/>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2" customHeight="1" x14ac:dyDescent="0.25">
      <c r="A280" s="55"/>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2" customHeight="1" x14ac:dyDescent="0.25">
      <c r="A281" s="55"/>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2" customHeight="1" x14ac:dyDescent="0.25">
      <c r="A282" s="55"/>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2" customHeight="1" x14ac:dyDescent="0.25">
      <c r="A283" s="55"/>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2" customHeight="1" x14ac:dyDescent="0.25">
      <c r="A284" s="55"/>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2" customHeight="1" x14ac:dyDescent="0.25">
      <c r="A285" s="55"/>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2" customHeight="1" x14ac:dyDescent="0.25">
      <c r="A286" s="55"/>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2" customHeight="1" x14ac:dyDescent="0.25">
      <c r="A287" s="55"/>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2" customHeight="1" x14ac:dyDescent="0.25">
      <c r="A288" s="55"/>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2" customHeight="1" x14ac:dyDescent="0.25">
      <c r="A289" s="55"/>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2" customHeight="1" x14ac:dyDescent="0.25">
      <c r="A290" s="55"/>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2" customHeight="1" x14ac:dyDescent="0.25">
      <c r="A291" s="55"/>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2" customHeight="1" x14ac:dyDescent="0.25">
      <c r="A292" s="55"/>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2" customHeight="1" x14ac:dyDescent="0.25">
      <c r="A293" s="55"/>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2" customHeight="1" x14ac:dyDescent="0.25">
      <c r="A294" s="55"/>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2" customHeight="1" x14ac:dyDescent="0.25">
      <c r="A295" s="55"/>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2" customHeight="1" x14ac:dyDescent="0.25">
      <c r="A296" s="55"/>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2" customHeight="1" x14ac:dyDescent="0.25">
      <c r="A297" s="55"/>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2" customHeight="1" x14ac:dyDescent="0.25">
      <c r="A298" s="55"/>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2" customHeight="1" x14ac:dyDescent="0.25">
      <c r="A299" s="55"/>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2" customHeight="1" x14ac:dyDescent="0.25">
      <c r="A300" s="55"/>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2" customHeight="1" x14ac:dyDescent="0.25">
      <c r="A301" s="55"/>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2" customHeight="1" x14ac:dyDescent="0.25">
      <c r="A302" s="55"/>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2" customHeight="1" x14ac:dyDescent="0.25">
      <c r="A303" s="55"/>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2" customHeight="1" x14ac:dyDescent="0.25">
      <c r="A304" s="55"/>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2" customHeight="1" x14ac:dyDescent="0.25">
      <c r="A305" s="55"/>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2" customHeight="1" x14ac:dyDescent="0.25">
      <c r="A306" s="55"/>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2" customHeight="1" x14ac:dyDescent="0.25">
      <c r="A307" s="55"/>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2" customHeight="1" x14ac:dyDescent="0.25">
      <c r="A308" s="55"/>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2" customHeight="1" x14ac:dyDescent="0.25">
      <c r="A309" s="55"/>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2" customHeight="1" x14ac:dyDescent="0.25">
      <c r="A310" s="55"/>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2" customHeight="1" x14ac:dyDescent="0.25">
      <c r="A311" s="55"/>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2" customHeight="1" x14ac:dyDescent="0.25">
      <c r="A312" s="55"/>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2" customHeight="1" x14ac:dyDescent="0.25">
      <c r="A313" s="55"/>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2" customHeight="1" x14ac:dyDescent="0.25">
      <c r="A314" s="55"/>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2" customHeight="1" x14ac:dyDescent="0.25">
      <c r="A315" s="55"/>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2" customHeight="1" x14ac:dyDescent="0.25">
      <c r="A316" s="55"/>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2" customHeight="1" x14ac:dyDescent="0.25">
      <c r="A317" s="55"/>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2" customHeight="1" x14ac:dyDescent="0.25">
      <c r="A318" s="55"/>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2" customHeight="1" x14ac:dyDescent="0.25">
      <c r="A319" s="55"/>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2" customHeight="1" x14ac:dyDescent="0.25">
      <c r="A320" s="55"/>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2" customHeight="1" x14ac:dyDescent="0.25">
      <c r="A321" s="55"/>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2" customHeight="1" x14ac:dyDescent="0.25">
      <c r="A322" s="55"/>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2" customHeight="1" x14ac:dyDescent="0.25">
      <c r="A323" s="55"/>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2" customHeight="1" x14ac:dyDescent="0.25">
      <c r="A324" s="55"/>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2" customHeight="1" x14ac:dyDescent="0.25">
      <c r="A325" s="55"/>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2" customHeight="1" x14ac:dyDescent="0.25">
      <c r="A326" s="55"/>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2" customHeight="1" x14ac:dyDescent="0.25">
      <c r="A327" s="55"/>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2" customHeight="1" x14ac:dyDescent="0.25">
      <c r="A328" s="55"/>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2" customHeight="1" x14ac:dyDescent="0.25">
      <c r="A329" s="55"/>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2" customHeight="1" x14ac:dyDescent="0.25">
      <c r="A330" s="55"/>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2" customHeight="1" x14ac:dyDescent="0.25">
      <c r="A331" s="55"/>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2" customHeight="1" x14ac:dyDescent="0.25">
      <c r="A332" s="55"/>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2" customHeight="1" x14ac:dyDescent="0.25">
      <c r="A333" s="55"/>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2" customHeight="1" x14ac:dyDescent="0.25">
      <c r="A334" s="55"/>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2" customHeight="1" x14ac:dyDescent="0.25">
      <c r="A335" s="55"/>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2" customHeight="1" x14ac:dyDescent="0.25">
      <c r="A336" s="55"/>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2" customHeight="1" x14ac:dyDescent="0.25">
      <c r="A337" s="55"/>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2" customHeight="1" x14ac:dyDescent="0.25">
      <c r="A338" s="55"/>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2" customHeight="1" x14ac:dyDescent="0.25">
      <c r="A339" s="55"/>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2" customHeight="1" x14ac:dyDescent="0.25">
      <c r="A340" s="55"/>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2" customHeight="1" x14ac:dyDescent="0.25">
      <c r="A341" s="55"/>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2" customHeight="1" x14ac:dyDescent="0.25">
      <c r="A342" s="55"/>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2" customHeight="1" x14ac:dyDescent="0.25">
      <c r="A343" s="55"/>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2" customHeight="1" x14ac:dyDescent="0.25">
      <c r="A344" s="55"/>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2" customHeight="1" x14ac:dyDescent="0.25">
      <c r="A345" s="55"/>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2" customHeight="1" x14ac:dyDescent="0.25">
      <c r="A346" s="55"/>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2" customHeight="1" x14ac:dyDescent="0.25">
      <c r="A347" s="55"/>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2" customHeight="1" x14ac:dyDescent="0.25">
      <c r="A348" s="55"/>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2" customHeight="1" x14ac:dyDescent="0.25">
      <c r="A349" s="55"/>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2" customHeight="1" x14ac:dyDescent="0.25">
      <c r="A350" s="55"/>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2" customHeight="1" x14ac:dyDescent="0.25">
      <c r="A351" s="55"/>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2" customHeight="1" x14ac:dyDescent="0.25">
      <c r="A352" s="55"/>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2" customHeight="1" x14ac:dyDescent="0.25">
      <c r="A353" s="55"/>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2" customHeight="1" x14ac:dyDescent="0.25">
      <c r="A354" s="55"/>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2" customHeight="1" x14ac:dyDescent="0.25">
      <c r="A355" s="55"/>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2" customHeight="1" x14ac:dyDescent="0.25">
      <c r="A356" s="55"/>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2" customHeight="1" x14ac:dyDescent="0.25">
      <c r="A357" s="55"/>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2" customHeight="1" x14ac:dyDescent="0.25">
      <c r="A358" s="55"/>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2" customHeight="1" x14ac:dyDescent="0.25">
      <c r="A359" s="55"/>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2" customHeight="1" x14ac:dyDescent="0.25">
      <c r="A360" s="55"/>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2" customHeight="1" x14ac:dyDescent="0.25">
      <c r="A361" s="55"/>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2" customHeight="1" x14ac:dyDescent="0.25">
      <c r="A362" s="55"/>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2" customHeight="1" x14ac:dyDescent="0.25">
      <c r="A363" s="55"/>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2" customHeight="1" x14ac:dyDescent="0.25">
      <c r="A364" s="55"/>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2" customHeight="1" x14ac:dyDescent="0.25">
      <c r="A365" s="5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2" customHeight="1" x14ac:dyDescent="0.25">
      <c r="A366" s="55"/>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2" customHeight="1" x14ac:dyDescent="0.25">
      <c r="A367" s="55"/>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2" customHeight="1" x14ac:dyDescent="0.25">
      <c r="A368" s="55"/>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2" customHeight="1" x14ac:dyDescent="0.25">
      <c r="A369" s="55"/>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2" customHeight="1" x14ac:dyDescent="0.25">
      <c r="A370" s="55"/>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2" customHeight="1" x14ac:dyDescent="0.25">
      <c r="A371" s="55"/>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2" customHeight="1" x14ac:dyDescent="0.25">
      <c r="A372" s="55"/>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2" customHeight="1" x14ac:dyDescent="0.25">
      <c r="A373" s="55"/>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2" customHeight="1" x14ac:dyDescent="0.25">
      <c r="A374" s="55"/>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2" customHeight="1" x14ac:dyDescent="0.25">
      <c r="A375" s="5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2" customHeight="1"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2" customHeight="1"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2" customHeight="1"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2" customHeight="1" x14ac:dyDescent="0.25">
      <c r="A379" s="55"/>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2" customHeight="1" x14ac:dyDescent="0.25">
      <c r="A380" s="55"/>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2" customHeight="1" x14ac:dyDescent="0.25">
      <c r="A381" s="55"/>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2" customHeight="1"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2" customHeight="1"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2" customHeight="1" x14ac:dyDescent="0.25">
      <c r="A384" s="55"/>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2" customHeight="1" x14ac:dyDescent="0.25">
      <c r="A385" s="55"/>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2" customHeight="1" x14ac:dyDescent="0.25">
      <c r="A386" s="55"/>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2" customHeight="1" x14ac:dyDescent="0.25">
      <c r="A387" s="55"/>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2" customHeight="1" x14ac:dyDescent="0.25">
      <c r="A388" s="55"/>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2" customHeight="1" x14ac:dyDescent="0.25">
      <c r="A389" s="55"/>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2" customHeight="1" x14ac:dyDescent="0.25">
      <c r="A390" s="55"/>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2" customHeight="1" x14ac:dyDescent="0.25">
      <c r="A391" s="55"/>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2" customHeight="1" x14ac:dyDescent="0.25">
      <c r="A392" s="55"/>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2" customHeight="1" x14ac:dyDescent="0.25">
      <c r="A393" s="55"/>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2" customHeight="1" x14ac:dyDescent="0.25">
      <c r="A394" s="55"/>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2" customHeight="1" x14ac:dyDescent="0.25">
      <c r="A395" s="55"/>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2" customHeight="1" x14ac:dyDescent="0.25">
      <c r="A396" s="55"/>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2" customHeight="1" x14ac:dyDescent="0.25">
      <c r="A397" s="55"/>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2" customHeight="1" x14ac:dyDescent="0.25">
      <c r="A398" s="55"/>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2" customHeight="1" x14ac:dyDescent="0.25">
      <c r="A399" s="55"/>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2" customHeight="1" x14ac:dyDescent="0.25">
      <c r="A400" s="55"/>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2" customHeight="1" x14ac:dyDescent="0.25">
      <c r="A401" s="55"/>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2" customHeight="1" x14ac:dyDescent="0.25">
      <c r="A402" s="55"/>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2" customHeight="1" x14ac:dyDescent="0.25">
      <c r="A403" s="55"/>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2" customHeight="1" x14ac:dyDescent="0.25">
      <c r="A404" s="55"/>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2" customHeight="1" x14ac:dyDescent="0.25">
      <c r="A405" s="55"/>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2" customHeight="1" x14ac:dyDescent="0.25">
      <c r="A406" s="55"/>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2" customHeight="1" x14ac:dyDescent="0.25">
      <c r="A407" s="55"/>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2" customHeight="1" x14ac:dyDescent="0.25">
      <c r="A408" s="55"/>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2" customHeight="1" x14ac:dyDescent="0.25">
      <c r="A409" s="55"/>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2" customHeight="1" x14ac:dyDescent="0.25">
      <c r="A410" s="55"/>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2" customHeight="1" x14ac:dyDescent="0.25">
      <c r="A411" s="55"/>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2" customHeight="1" x14ac:dyDescent="0.25">
      <c r="A412" s="55"/>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2" customHeight="1" x14ac:dyDescent="0.25">
      <c r="A413" s="55"/>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2" customHeight="1" x14ac:dyDescent="0.25">
      <c r="A414" s="55"/>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2" customHeight="1" x14ac:dyDescent="0.25">
      <c r="A415" s="55"/>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2" customHeight="1" x14ac:dyDescent="0.25">
      <c r="A416" s="55"/>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2" customHeight="1" x14ac:dyDescent="0.25">
      <c r="A417" s="55"/>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2" customHeight="1" x14ac:dyDescent="0.25">
      <c r="A418" s="55"/>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2" customHeight="1" x14ac:dyDescent="0.25">
      <c r="A419" s="55"/>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2" customHeight="1"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2" customHeight="1"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2" customHeight="1"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2" customHeight="1"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2" customHeight="1"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2" customHeight="1" x14ac:dyDescent="0.25">
      <c r="A425" s="55"/>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2" customHeight="1" x14ac:dyDescent="0.25">
      <c r="A426" s="55"/>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2" customHeight="1" x14ac:dyDescent="0.25">
      <c r="A427" s="55"/>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2" customHeight="1" x14ac:dyDescent="0.25">
      <c r="A428" s="55"/>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2" customHeight="1" x14ac:dyDescent="0.25">
      <c r="A429" s="55"/>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2" customHeight="1" x14ac:dyDescent="0.25">
      <c r="A430" s="55"/>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2" customHeight="1" x14ac:dyDescent="0.25">
      <c r="A431" s="55"/>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2" customHeight="1" x14ac:dyDescent="0.25">
      <c r="A432" s="55"/>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2" customHeight="1" x14ac:dyDescent="0.25">
      <c r="A433" s="55"/>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2" customHeight="1" x14ac:dyDescent="0.25">
      <c r="A434" s="55"/>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2" customHeight="1" x14ac:dyDescent="0.25">
      <c r="A435" s="55"/>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2" customHeight="1" x14ac:dyDescent="0.25">
      <c r="A436" s="55"/>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2" customHeight="1" x14ac:dyDescent="0.25">
      <c r="A437" s="55"/>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2" customHeight="1" x14ac:dyDescent="0.25">
      <c r="A438" s="55"/>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2" customHeight="1" x14ac:dyDescent="0.25">
      <c r="A439" s="55"/>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2" customHeight="1" x14ac:dyDescent="0.25">
      <c r="A440" s="55"/>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2" customHeight="1" x14ac:dyDescent="0.25">
      <c r="A441" s="55"/>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2" customHeight="1" x14ac:dyDescent="0.25">
      <c r="A442" s="55"/>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2" customHeight="1" x14ac:dyDescent="0.25">
      <c r="A443" s="55"/>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2" customHeight="1" x14ac:dyDescent="0.25">
      <c r="A444" s="55"/>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2" customHeight="1" x14ac:dyDescent="0.25">
      <c r="A445" s="55"/>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2" customHeight="1" x14ac:dyDescent="0.25">
      <c r="A446" s="55"/>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2" customHeight="1" x14ac:dyDescent="0.25">
      <c r="A447" s="55"/>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2" customHeight="1" x14ac:dyDescent="0.25">
      <c r="A448" s="55"/>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2" customHeight="1" x14ac:dyDescent="0.25">
      <c r="A449" s="55"/>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2" customHeight="1" x14ac:dyDescent="0.25">
      <c r="A450" s="55"/>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2" customHeight="1" x14ac:dyDescent="0.25">
      <c r="A451" s="55"/>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2" customHeight="1" x14ac:dyDescent="0.25">
      <c r="A452" s="55"/>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2" customHeight="1" x14ac:dyDescent="0.25">
      <c r="A453" s="55"/>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2" customHeight="1" x14ac:dyDescent="0.25">
      <c r="A454" s="55"/>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2" customHeight="1" x14ac:dyDescent="0.25">
      <c r="A455" s="55"/>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2" customHeight="1" x14ac:dyDescent="0.25">
      <c r="A456" s="55"/>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2" customHeight="1" x14ac:dyDescent="0.25">
      <c r="A457" s="55"/>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2" customHeight="1" x14ac:dyDescent="0.25">
      <c r="A458" s="55"/>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2" customHeight="1" x14ac:dyDescent="0.25">
      <c r="A459" s="55"/>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2" customHeight="1" x14ac:dyDescent="0.25">
      <c r="A460" s="55"/>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2" customHeight="1" x14ac:dyDescent="0.25">
      <c r="A461" s="55"/>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2" customHeight="1" x14ac:dyDescent="0.25">
      <c r="A462" s="55"/>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2" customHeight="1" x14ac:dyDescent="0.25">
      <c r="A463" s="55"/>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2" customHeight="1" x14ac:dyDescent="0.25">
      <c r="A464" s="55"/>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2" customHeight="1" x14ac:dyDescent="0.25">
      <c r="A465" s="55"/>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2" customHeight="1" x14ac:dyDescent="0.25">
      <c r="A466" s="55"/>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2" customHeight="1" x14ac:dyDescent="0.25">
      <c r="A467" s="55"/>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2" customHeight="1" x14ac:dyDescent="0.25">
      <c r="A468" s="55"/>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2" customHeight="1" x14ac:dyDescent="0.25">
      <c r="A469" s="55"/>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2" customHeight="1" x14ac:dyDescent="0.25">
      <c r="A470" s="55"/>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2" customHeight="1" x14ac:dyDescent="0.25">
      <c r="A471" s="55"/>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2" customHeight="1" x14ac:dyDescent="0.25">
      <c r="A472" s="55"/>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2" customHeight="1" x14ac:dyDescent="0.25">
      <c r="A473" s="55"/>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2" customHeight="1" x14ac:dyDescent="0.25">
      <c r="A474" s="55"/>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2" customHeight="1" x14ac:dyDescent="0.25">
      <c r="A475" s="55"/>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2" customHeight="1" x14ac:dyDescent="0.25">
      <c r="A476" s="55"/>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2" customHeight="1" x14ac:dyDescent="0.25">
      <c r="A477" s="55"/>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2" customHeight="1" x14ac:dyDescent="0.25">
      <c r="A478" s="55"/>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2" customHeight="1" x14ac:dyDescent="0.25">
      <c r="A479" s="55"/>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2" customHeight="1" x14ac:dyDescent="0.25">
      <c r="A480" s="55"/>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2" customHeight="1" x14ac:dyDescent="0.25">
      <c r="A481" s="55"/>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2" customHeight="1" x14ac:dyDescent="0.25">
      <c r="A482" s="55"/>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2" customHeight="1" x14ac:dyDescent="0.25">
      <c r="A483" s="55"/>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2" customHeight="1" x14ac:dyDescent="0.25">
      <c r="A484" s="55"/>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2" customHeight="1" x14ac:dyDescent="0.25">
      <c r="A485" s="55"/>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2" customHeight="1" x14ac:dyDescent="0.25">
      <c r="A486" s="55"/>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2" customHeight="1" x14ac:dyDescent="0.25">
      <c r="A487" s="55"/>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2" customHeight="1" x14ac:dyDescent="0.25">
      <c r="A488" s="55"/>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2" customHeight="1" x14ac:dyDescent="0.25">
      <c r="A489" s="55"/>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2" customHeight="1" x14ac:dyDescent="0.25">
      <c r="A490" s="55"/>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2" customHeight="1" x14ac:dyDescent="0.25">
      <c r="A491" s="55"/>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2" customHeight="1" x14ac:dyDescent="0.25">
      <c r="A492" s="55"/>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2" customHeight="1" x14ac:dyDescent="0.25">
      <c r="A493" s="55"/>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2" customHeight="1" x14ac:dyDescent="0.25">
      <c r="A494" s="55"/>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2" customHeight="1" x14ac:dyDescent="0.25">
      <c r="A495" s="55"/>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2" customHeight="1" x14ac:dyDescent="0.25">
      <c r="A496" s="55"/>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2" customHeight="1" x14ac:dyDescent="0.25">
      <c r="A497" s="55"/>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2" customHeight="1" x14ac:dyDescent="0.25">
      <c r="A498" s="55"/>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2" customHeight="1" x14ac:dyDescent="0.25">
      <c r="A499" s="55"/>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2" customHeight="1" x14ac:dyDescent="0.25">
      <c r="A500" s="55"/>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2" customHeight="1" x14ac:dyDescent="0.25">
      <c r="A501" s="55"/>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2" customHeight="1" x14ac:dyDescent="0.25">
      <c r="A502" s="55"/>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2" customHeight="1" x14ac:dyDescent="0.25">
      <c r="A503" s="55"/>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2" customHeight="1" x14ac:dyDescent="0.25">
      <c r="A504" s="55"/>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2" customHeight="1" x14ac:dyDescent="0.25">
      <c r="A505" s="55"/>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2" customHeight="1" x14ac:dyDescent="0.25">
      <c r="A506" s="55"/>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2" customHeight="1" x14ac:dyDescent="0.25">
      <c r="A507" s="55"/>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2" customHeight="1" x14ac:dyDescent="0.25">
      <c r="A508" s="55"/>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2" customHeight="1" x14ac:dyDescent="0.25">
      <c r="A509" s="55"/>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2" customHeight="1" x14ac:dyDescent="0.25">
      <c r="A510" s="55"/>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2" customHeight="1" x14ac:dyDescent="0.25">
      <c r="A511" s="55"/>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2" customHeight="1" x14ac:dyDescent="0.25">
      <c r="A512" s="55"/>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2" customHeight="1" x14ac:dyDescent="0.25">
      <c r="A513" s="55"/>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2" customHeight="1" x14ac:dyDescent="0.25">
      <c r="A514" s="55"/>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2" customHeight="1" x14ac:dyDescent="0.25">
      <c r="A515" s="55"/>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2" customHeight="1" x14ac:dyDescent="0.25">
      <c r="A516" s="55"/>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2" customHeight="1" x14ac:dyDescent="0.25">
      <c r="A517" s="55"/>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2" customHeight="1" x14ac:dyDescent="0.25">
      <c r="A518" s="55"/>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2" customHeight="1" x14ac:dyDescent="0.25">
      <c r="A519" s="55"/>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2" customHeight="1" x14ac:dyDescent="0.25">
      <c r="A520" s="55"/>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2" customHeight="1" x14ac:dyDescent="0.25">
      <c r="A521" s="55"/>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2" customHeight="1" x14ac:dyDescent="0.25">
      <c r="A522" s="55"/>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2" customHeight="1" x14ac:dyDescent="0.25">
      <c r="A523" s="55"/>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2" customHeight="1" x14ac:dyDescent="0.25">
      <c r="A524" s="55"/>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2" customHeight="1" x14ac:dyDescent="0.25">
      <c r="A525" s="55"/>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2" customHeight="1" x14ac:dyDescent="0.25">
      <c r="A526" s="55"/>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2" customHeight="1" x14ac:dyDescent="0.25">
      <c r="A527" s="55"/>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2" customHeight="1" x14ac:dyDescent="0.25">
      <c r="A528" s="55"/>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2" customHeight="1" x14ac:dyDescent="0.25">
      <c r="A529" s="55"/>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2" customHeight="1" x14ac:dyDescent="0.25">
      <c r="A530" s="55"/>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2" customHeight="1" x14ac:dyDescent="0.25">
      <c r="A531" s="55"/>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2" customHeight="1" x14ac:dyDescent="0.25">
      <c r="A532" s="55"/>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2" customHeight="1" x14ac:dyDescent="0.25">
      <c r="A533" s="55"/>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2" customHeight="1" x14ac:dyDescent="0.25">
      <c r="A534" s="55"/>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2" customHeight="1" x14ac:dyDescent="0.25">
      <c r="A535" s="55"/>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2" customHeight="1" x14ac:dyDescent="0.25">
      <c r="A536" s="55"/>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2" customHeight="1" x14ac:dyDescent="0.25">
      <c r="A537" s="55"/>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2" customHeight="1" x14ac:dyDescent="0.25">
      <c r="A538" s="55"/>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2" customHeight="1" x14ac:dyDescent="0.25">
      <c r="A539" s="55"/>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2" customHeight="1" x14ac:dyDescent="0.25">
      <c r="A540" s="55"/>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2" customHeight="1" x14ac:dyDescent="0.25">
      <c r="A541" s="55"/>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2" customHeight="1" x14ac:dyDescent="0.25">
      <c r="A542" s="55"/>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2" customHeight="1" x14ac:dyDescent="0.25">
      <c r="A543" s="55"/>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2" customHeight="1" x14ac:dyDescent="0.25">
      <c r="A544" s="55"/>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2" customHeight="1" x14ac:dyDescent="0.25">
      <c r="A545" s="55"/>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2" customHeight="1" x14ac:dyDescent="0.25">
      <c r="A546" s="55"/>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2" customHeight="1" x14ac:dyDescent="0.25">
      <c r="A547" s="55"/>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2" customHeight="1" x14ac:dyDescent="0.25">
      <c r="A548" s="55"/>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2" customHeight="1" x14ac:dyDescent="0.25">
      <c r="A549" s="55"/>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2" customHeight="1" x14ac:dyDescent="0.25">
      <c r="A550" s="55"/>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2" customHeight="1" x14ac:dyDescent="0.25">
      <c r="A551" s="55"/>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2" customHeight="1" x14ac:dyDescent="0.25">
      <c r="A552" s="55"/>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2" customHeight="1" x14ac:dyDescent="0.25">
      <c r="A553" s="55"/>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2" customHeight="1" x14ac:dyDescent="0.25">
      <c r="A554" s="55"/>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2" customHeight="1" x14ac:dyDescent="0.25">
      <c r="A555" s="55"/>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2" customHeight="1" x14ac:dyDescent="0.25">
      <c r="A556" s="55"/>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2" customHeight="1" x14ac:dyDescent="0.25">
      <c r="A557" s="55"/>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2" customHeight="1" x14ac:dyDescent="0.25">
      <c r="A558" s="55"/>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2" customHeight="1" x14ac:dyDescent="0.25">
      <c r="A559" s="55"/>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2" customHeight="1" x14ac:dyDescent="0.25">
      <c r="A560" s="55"/>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2" customHeight="1" x14ac:dyDescent="0.25">
      <c r="A561" s="55"/>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2" customHeight="1" x14ac:dyDescent="0.25">
      <c r="A562" s="55"/>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2" customHeight="1" x14ac:dyDescent="0.25">
      <c r="A563" s="55"/>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2" customHeight="1" x14ac:dyDescent="0.25">
      <c r="A564" s="55"/>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2" customHeight="1" x14ac:dyDescent="0.25">
      <c r="A565" s="55"/>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2" customHeight="1" x14ac:dyDescent="0.25">
      <c r="A566" s="55"/>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2" customHeight="1" x14ac:dyDescent="0.25">
      <c r="A567" s="55"/>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2" customHeight="1" x14ac:dyDescent="0.25">
      <c r="A568" s="55"/>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2" customHeight="1" x14ac:dyDescent="0.25">
      <c r="A569" s="55"/>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2" customHeight="1" x14ac:dyDescent="0.25">
      <c r="A570" s="55"/>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2" customHeight="1" x14ac:dyDescent="0.25">
      <c r="A571" s="55"/>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2" customHeight="1" x14ac:dyDescent="0.25">
      <c r="A572" s="55"/>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2" customHeight="1" x14ac:dyDescent="0.25">
      <c r="A573" s="55"/>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2" customHeight="1" x14ac:dyDescent="0.25">
      <c r="A574" s="55"/>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2" customHeight="1" x14ac:dyDescent="0.25">
      <c r="A575" s="55"/>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2" customHeight="1" x14ac:dyDescent="0.25">
      <c r="A576" s="55"/>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2" customHeight="1" x14ac:dyDescent="0.25">
      <c r="A577" s="55"/>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2" customHeight="1" x14ac:dyDescent="0.25">
      <c r="A578" s="55"/>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2" customHeight="1" x14ac:dyDescent="0.25">
      <c r="A579" s="55"/>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2" customHeight="1" x14ac:dyDescent="0.25">
      <c r="A580" s="55"/>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2" customHeight="1" x14ac:dyDescent="0.25">
      <c r="A581" s="55"/>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2" customHeight="1" x14ac:dyDescent="0.25">
      <c r="A582" s="55"/>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2" customHeight="1" x14ac:dyDescent="0.25">
      <c r="A583" s="55"/>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2" customHeight="1" x14ac:dyDescent="0.25">
      <c r="A584" s="55"/>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2" customHeight="1" x14ac:dyDescent="0.25">
      <c r="A585" s="55"/>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2" customHeight="1" x14ac:dyDescent="0.25">
      <c r="A586" s="55"/>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2" customHeight="1" x14ac:dyDescent="0.25">
      <c r="A587" s="55"/>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2" customHeight="1" x14ac:dyDescent="0.25">
      <c r="A588" s="55"/>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2" customHeight="1" x14ac:dyDescent="0.25">
      <c r="A589" s="55"/>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2" customHeight="1" x14ac:dyDescent="0.25">
      <c r="A590" s="55"/>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2" customHeight="1" x14ac:dyDescent="0.25">
      <c r="A591" s="55"/>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2" customHeight="1" x14ac:dyDescent="0.25">
      <c r="A592" s="55"/>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2" customHeight="1" x14ac:dyDescent="0.25">
      <c r="A593" s="55"/>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2" customHeight="1" x14ac:dyDescent="0.25">
      <c r="A594" s="55"/>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2" customHeight="1" x14ac:dyDescent="0.25">
      <c r="A595" s="55"/>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2" customHeight="1" x14ac:dyDescent="0.25">
      <c r="A596" s="55"/>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2" customHeight="1" x14ac:dyDescent="0.25">
      <c r="A597" s="55"/>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2" customHeight="1" x14ac:dyDescent="0.25">
      <c r="A598" s="55"/>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2" customHeight="1" x14ac:dyDescent="0.25">
      <c r="A599" s="55"/>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2" customHeight="1" x14ac:dyDescent="0.25">
      <c r="A600" s="55"/>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2" customHeight="1" x14ac:dyDescent="0.25">
      <c r="A601" s="55"/>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2" customHeight="1" x14ac:dyDescent="0.25">
      <c r="A602" s="55"/>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2" customHeight="1" x14ac:dyDescent="0.25">
      <c r="A603" s="55"/>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2" customHeight="1" x14ac:dyDescent="0.25">
      <c r="A604" s="55"/>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2" customHeight="1" x14ac:dyDescent="0.25">
      <c r="A605" s="55"/>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2" customHeight="1" x14ac:dyDescent="0.25">
      <c r="A606" s="55"/>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2" customHeight="1" x14ac:dyDescent="0.25">
      <c r="A607" s="55"/>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2" customHeight="1" x14ac:dyDescent="0.25">
      <c r="A608" s="55"/>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2" customHeight="1" x14ac:dyDescent="0.25">
      <c r="A609" s="55"/>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2" customHeight="1" x14ac:dyDescent="0.25">
      <c r="A610" s="55"/>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2" customHeight="1" x14ac:dyDescent="0.25">
      <c r="A611" s="55"/>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2" customHeight="1" x14ac:dyDescent="0.25">
      <c r="A612" s="55"/>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2" customHeight="1" x14ac:dyDescent="0.25">
      <c r="A613" s="55"/>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2" customHeight="1" x14ac:dyDescent="0.25">
      <c r="A614" s="55"/>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2" customHeight="1" x14ac:dyDescent="0.25">
      <c r="A615" s="55"/>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2" customHeight="1" x14ac:dyDescent="0.25">
      <c r="A616" s="55"/>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2" customHeight="1" x14ac:dyDescent="0.25">
      <c r="A617" s="55"/>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2" customHeight="1" x14ac:dyDescent="0.25">
      <c r="A618" s="55"/>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2" customHeight="1" x14ac:dyDescent="0.25">
      <c r="A619" s="55"/>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2" customHeight="1" x14ac:dyDescent="0.25">
      <c r="A620" s="55"/>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2" customHeight="1" x14ac:dyDescent="0.25">
      <c r="A621" s="55"/>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2" customHeight="1" x14ac:dyDescent="0.25">
      <c r="A622" s="55"/>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2" customHeight="1" x14ac:dyDescent="0.25">
      <c r="A623" s="55"/>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2" customHeight="1" x14ac:dyDescent="0.25">
      <c r="A624" s="55"/>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2" customHeight="1" x14ac:dyDescent="0.25">
      <c r="A625" s="55"/>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2" customHeight="1" x14ac:dyDescent="0.25">
      <c r="A626" s="55"/>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2" customHeight="1" x14ac:dyDescent="0.25">
      <c r="A627" s="55"/>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2" customHeight="1" x14ac:dyDescent="0.25">
      <c r="A628" s="55"/>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2" customHeight="1" x14ac:dyDescent="0.25">
      <c r="A629" s="55"/>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2" customHeight="1" x14ac:dyDescent="0.25">
      <c r="A630" s="55"/>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2" customHeight="1" x14ac:dyDescent="0.25">
      <c r="A631" s="55"/>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2" customHeight="1" x14ac:dyDescent="0.25">
      <c r="A632" s="55"/>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2" customHeight="1" x14ac:dyDescent="0.25">
      <c r="A633" s="55"/>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2" customHeight="1" x14ac:dyDescent="0.25">
      <c r="A634" s="55"/>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2" customHeight="1" x14ac:dyDescent="0.25">
      <c r="A635" s="55"/>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2" customHeight="1" x14ac:dyDescent="0.25">
      <c r="A636" s="55"/>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2" customHeight="1" x14ac:dyDescent="0.25">
      <c r="A637" s="55"/>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2" customHeight="1" x14ac:dyDescent="0.25">
      <c r="A638" s="55"/>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2" customHeight="1" x14ac:dyDescent="0.25">
      <c r="A639" s="55"/>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2" customHeight="1" x14ac:dyDescent="0.25">
      <c r="A640" s="55"/>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2" customHeight="1" x14ac:dyDescent="0.25">
      <c r="A641" s="55"/>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2" customHeight="1" x14ac:dyDescent="0.25">
      <c r="A642" s="55"/>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2" customHeight="1" x14ac:dyDescent="0.25">
      <c r="A643" s="55"/>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2" customHeight="1" x14ac:dyDescent="0.25">
      <c r="A644" s="55"/>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2" customHeight="1" x14ac:dyDescent="0.25">
      <c r="A645" s="55"/>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2" customHeight="1" x14ac:dyDescent="0.25">
      <c r="A646" s="55"/>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2" customHeight="1" x14ac:dyDescent="0.25">
      <c r="A647" s="55"/>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2" customHeight="1" x14ac:dyDescent="0.25">
      <c r="A648" s="55"/>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2" customHeight="1" x14ac:dyDescent="0.25">
      <c r="A649" s="55"/>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2" customHeight="1" x14ac:dyDescent="0.25">
      <c r="A650" s="55"/>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2" customHeight="1" x14ac:dyDescent="0.25">
      <c r="A651" s="55"/>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2" customHeight="1" x14ac:dyDescent="0.25">
      <c r="A652" s="55"/>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2" customHeight="1" x14ac:dyDescent="0.25">
      <c r="A653" s="55"/>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2" customHeight="1" x14ac:dyDescent="0.25">
      <c r="A654" s="55"/>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2" customHeight="1" x14ac:dyDescent="0.25">
      <c r="A655" s="55"/>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2" customHeight="1" x14ac:dyDescent="0.25">
      <c r="A656" s="55"/>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2" customHeight="1" x14ac:dyDescent="0.25">
      <c r="A657" s="55"/>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2" customHeight="1" x14ac:dyDescent="0.25">
      <c r="A658" s="55"/>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2" customHeight="1" x14ac:dyDescent="0.25">
      <c r="A659" s="55"/>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2" customHeight="1" x14ac:dyDescent="0.25">
      <c r="A660" s="55"/>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2" customHeight="1" x14ac:dyDescent="0.25">
      <c r="A661" s="55"/>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2" customHeight="1" x14ac:dyDescent="0.25">
      <c r="A662" s="55"/>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2" customHeight="1" x14ac:dyDescent="0.25">
      <c r="A663" s="55"/>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2" customHeight="1" x14ac:dyDescent="0.25">
      <c r="A664" s="55"/>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2" customHeight="1" x14ac:dyDescent="0.25">
      <c r="A665" s="55"/>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2" customHeight="1" x14ac:dyDescent="0.25">
      <c r="A666" s="55"/>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2" customHeight="1" x14ac:dyDescent="0.25">
      <c r="A667" s="55"/>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2" customHeight="1" x14ac:dyDescent="0.25">
      <c r="A668" s="55"/>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2" customHeight="1" x14ac:dyDescent="0.25">
      <c r="A669" s="55"/>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2" customHeight="1" x14ac:dyDescent="0.25">
      <c r="A670" s="55"/>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2" customHeight="1" x14ac:dyDescent="0.25">
      <c r="A671" s="55"/>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2" customHeight="1" x14ac:dyDescent="0.25">
      <c r="A672" s="55"/>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2" customHeight="1" x14ac:dyDescent="0.25">
      <c r="A673" s="55"/>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2" customHeight="1" x14ac:dyDescent="0.25">
      <c r="A674" s="55"/>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2" customHeight="1" x14ac:dyDescent="0.25">
      <c r="A675" s="55"/>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2" customHeight="1" x14ac:dyDescent="0.25">
      <c r="A676" s="55"/>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2" customHeight="1" x14ac:dyDescent="0.25">
      <c r="A677" s="55"/>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2" customHeight="1" x14ac:dyDescent="0.25">
      <c r="A678" s="55"/>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2" customHeight="1" x14ac:dyDescent="0.25">
      <c r="A679" s="55"/>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2" customHeight="1" x14ac:dyDescent="0.25">
      <c r="A680" s="55"/>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2" customHeight="1" x14ac:dyDescent="0.25">
      <c r="A681" s="55"/>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2" customHeight="1" x14ac:dyDescent="0.25">
      <c r="A682" s="55"/>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2" customHeight="1" x14ac:dyDescent="0.25">
      <c r="A683" s="55"/>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2" customHeight="1" x14ac:dyDescent="0.25">
      <c r="A684" s="55"/>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2" customHeight="1" x14ac:dyDescent="0.25">
      <c r="A685" s="55"/>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2" customHeight="1" x14ac:dyDescent="0.25">
      <c r="A686" s="55"/>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2" customHeight="1" x14ac:dyDescent="0.25">
      <c r="A687" s="55"/>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2" customHeight="1" x14ac:dyDescent="0.25">
      <c r="A688" s="55"/>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2" customHeight="1" x14ac:dyDescent="0.25">
      <c r="A689" s="55"/>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2" customHeight="1" x14ac:dyDescent="0.25">
      <c r="A690" s="55"/>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2" customHeight="1" x14ac:dyDescent="0.25">
      <c r="A691" s="55"/>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2" customHeight="1" x14ac:dyDescent="0.25">
      <c r="A692" s="55"/>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2" customHeight="1" x14ac:dyDescent="0.25">
      <c r="A693" s="55"/>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2" customHeight="1" x14ac:dyDescent="0.25">
      <c r="A694" s="55"/>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2" customHeight="1" x14ac:dyDescent="0.25">
      <c r="A695" s="55"/>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2" customHeight="1" x14ac:dyDescent="0.25">
      <c r="A696" s="55"/>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2" customHeight="1" x14ac:dyDescent="0.25">
      <c r="A697" s="55"/>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2" customHeight="1" x14ac:dyDescent="0.25">
      <c r="A698" s="55"/>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2" customHeight="1" x14ac:dyDescent="0.25">
      <c r="A699" s="55"/>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2" customHeight="1" x14ac:dyDescent="0.25">
      <c r="A700" s="55"/>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2" customHeight="1" x14ac:dyDescent="0.25">
      <c r="A701" s="55"/>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2" customHeight="1" x14ac:dyDescent="0.25">
      <c r="A702" s="55"/>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2" customHeight="1" x14ac:dyDescent="0.25">
      <c r="A703" s="55"/>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2" customHeight="1" x14ac:dyDescent="0.25">
      <c r="A704" s="55"/>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2" customHeight="1" x14ac:dyDescent="0.25">
      <c r="A705" s="55"/>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2" customHeight="1" x14ac:dyDescent="0.25">
      <c r="A706" s="55"/>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2" customHeight="1" x14ac:dyDescent="0.25">
      <c r="A707" s="55"/>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2" customHeight="1" x14ac:dyDescent="0.25">
      <c r="A708" s="55"/>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2" customHeight="1" x14ac:dyDescent="0.25">
      <c r="A709" s="55"/>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2" customHeight="1" x14ac:dyDescent="0.25">
      <c r="A710" s="55"/>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2" customHeight="1" x14ac:dyDescent="0.25">
      <c r="A711" s="55"/>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2" customHeight="1" x14ac:dyDescent="0.25">
      <c r="A712" s="55"/>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2" customHeight="1" x14ac:dyDescent="0.25">
      <c r="A713" s="55"/>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2" customHeight="1" x14ac:dyDescent="0.25">
      <c r="A714" s="55"/>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2" customHeight="1" x14ac:dyDescent="0.25">
      <c r="A715" s="55"/>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2" customHeight="1" x14ac:dyDescent="0.25">
      <c r="A716" s="55"/>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2" customHeight="1" x14ac:dyDescent="0.25">
      <c r="A717" s="55"/>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2" customHeight="1" x14ac:dyDescent="0.25">
      <c r="A718" s="55"/>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2" customHeight="1" x14ac:dyDescent="0.25">
      <c r="A719" s="55"/>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2" customHeight="1" x14ac:dyDescent="0.25">
      <c r="A720" s="55"/>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2" customHeight="1" x14ac:dyDescent="0.25">
      <c r="A721" s="55"/>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2" customHeight="1" x14ac:dyDescent="0.25">
      <c r="A722" s="55"/>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2" customHeight="1" x14ac:dyDescent="0.25">
      <c r="A723" s="55"/>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2" customHeight="1" x14ac:dyDescent="0.25">
      <c r="A724" s="55"/>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2" customHeight="1" x14ac:dyDescent="0.25">
      <c r="A725" s="55"/>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2" customHeight="1" x14ac:dyDescent="0.25">
      <c r="A726" s="55"/>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2" customHeight="1" x14ac:dyDescent="0.25">
      <c r="A727" s="55"/>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2" customHeight="1" x14ac:dyDescent="0.25">
      <c r="A728" s="55"/>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2" customHeight="1" x14ac:dyDescent="0.25">
      <c r="A729" s="55"/>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2" customHeight="1" x14ac:dyDescent="0.25">
      <c r="A730" s="55"/>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2" customHeight="1" x14ac:dyDescent="0.25">
      <c r="A731" s="55"/>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2" customHeight="1" x14ac:dyDescent="0.25">
      <c r="A732" s="55"/>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2" customHeight="1" x14ac:dyDescent="0.25">
      <c r="A733" s="55"/>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2" customHeight="1" x14ac:dyDescent="0.25">
      <c r="A734" s="55"/>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2" customHeight="1" x14ac:dyDescent="0.25">
      <c r="A735" s="55"/>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2" customHeight="1" x14ac:dyDescent="0.25">
      <c r="A736" s="55"/>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2" customHeight="1" x14ac:dyDescent="0.25">
      <c r="A737" s="55"/>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2" customHeight="1" x14ac:dyDescent="0.25">
      <c r="A738" s="55"/>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2" customHeight="1" x14ac:dyDescent="0.25">
      <c r="A739" s="55"/>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2" customHeight="1" x14ac:dyDescent="0.25">
      <c r="A740" s="55"/>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2" customHeight="1" x14ac:dyDescent="0.25">
      <c r="A741" s="55"/>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2" customHeight="1" x14ac:dyDescent="0.25">
      <c r="A742" s="55"/>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2" customHeight="1" x14ac:dyDescent="0.25">
      <c r="A743" s="55"/>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2" customHeight="1" x14ac:dyDescent="0.25">
      <c r="A744" s="55"/>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2" customHeight="1" x14ac:dyDescent="0.25">
      <c r="A745" s="55"/>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2" customHeight="1" x14ac:dyDescent="0.25">
      <c r="A746" s="55"/>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2" customHeight="1" x14ac:dyDescent="0.25">
      <c r="A747" s="55"/>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2" customHeight="1" x14ac:dyDescent="0.25">
      <c r="A748" s="55"/>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2" customHeight="1" x14ac:dyDescent="0.25">
      <c r="A749" s="55"/>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2" customHeight="1" x14ac:dyDescent="0.25">
      <c r="A750" s="55"/>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2" customHeight="1" x14ac:dyDescent="0.25">
      <c r="A751" s="55"/>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2" customHeight="1" x14ac:dyDescent="0.25">
      <c r="A752" s="55"/>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2" customHeight="1" x14ac:dyDescent="0.25">
      <c r="A753" s="55"/>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2" customHeight="1" x14ac:dyDescent="0.25">
      <c r="A754" s="55"/>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2" customHeight="1" x14ac:dyDescent="0.25">
      <c r="A755" s="55"/>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2" customHeight="1" x14ac:dyDescent="0.25">
      <c r="A756" s="55"/>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2" customHeight="1" x14ac:dyDescent="0.25">
      <c r="A757" s="55"/>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2" customHeight="1" x14ac:dyDescent="0.25">
      <c r="A758" s="55"/>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2" customHeight="1" x14ac:dyDescent="0.25">
      <c r="A759" s="55"/>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2" customHeight="1" x14ac:dyDescent="0.25">
      <c r="A760" s="55"/>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2" customHeight="1" x14ac:dyDescent="0.25">
      <c r="A761" s="55"/>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2" customHeight="1" x14ac:dyDescent="0.25">
      <c r="A762" s="55"/>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2" customHeight="1" x14ac:dyDescent="0.25">
      <c r="A763" s="55"/>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2" customHeight="1" x14ac:dyDescent="0.25">
      <c r="A764" s="55"/>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2" customHeight="1" x14ac:dyDescent="0.25">
      <c r="A765" s="55"/>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2" customHeight="1" x14ac:dyDescent="0.25">
      <c r="A766" s="55"/>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2" customHeight="1" x14ac:dyDescent="0.25">
      <c r="A767" s="55"/>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2" customHeight="1" x14ac:dyDescent="0.25">
      <c r="A768" s="55"/>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2" customHeight="1" x14ac:dyDescent="0.25">
      <c r="A769" s="55"/>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2" customHeight="1" x14ac:dyDescent="0.25">
      <c r="A770" s="55"/>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2" customHeight="1" x14ac:dyDescent="0.25">
      <c r="A771" s="55"/>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2" customHeight="1" x14ac:dyDescent="0.25">
      <c r="A772" s="55"/>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2" customHeight="1" x14ac:dyDescent="0.25">
      <c r="A773" s="55"/>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2" customHeight="1" x14ac:dyDescent="0.25">
      <c r="A774" s="55"/>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2" customHeight="1" x14ac:dyDescent="0.25">
      <c r="A775" s="55"/>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2" customHeight="1" x14ac:dyDescent="0.25">
      <c r="A776" s="55"/>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2" customHeight="1" x14ac:dyDescent="0.25">
      <c r="A777" s="55"/>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2" customHeight="1" x14ac:dyDescent="0.25">
      <c r="A778" s="55"/>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2" customHeight="1" x14ac:dyDescent="0.25">
      <c r="A779" s="55"/>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2" customHeight="1" x14ac:dyDescent="0.25">
      <c r="A780" s="55"/>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2" customHeight="1" x14ac:dyDescent="0.25">
      <c r="A781" s="55"/>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2" customHeight="1" x14ac:dyDescent="0.25">
      <c r="A782" s="55"/>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2" customHeight="1" x14ac:dyDescent="0.25">
      <c r="A783" s="55"/>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2" customHeight="1" x14ac:dyDescent="0.25">
      <c r="A784" s="55"/>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2" customHeight="1" x14ac:dyDescent="0.25">
      <c r="A785" s="55"/>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2" customHeight="1" x14ac:dyDescent="0.25">
      <c r="A786" s="55"/>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2" customHeight="1" x14ac:dyDescent="0.25">
      <c r="A787" s="55"/>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2" customHeight="1" x14ac:dyDescent="0.25">
      <c r="A788" s="55"/>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2" customHeight="1" x14ac:dyDescent="0.25">
      <c r="A789" s="55"/>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2" customHeight="1" x14ac:dyDescent="0.25">
      <c r="A790" s="55"/>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2" customHeight="1" x14ac:dyDescent="0.25">
      <c r="A791" s="55"/>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2" customHeight="1" x14ac:dyDescent="0.25">
      <c r="A792" s="55"/>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2" customHeight="1" x14ac:dyDescent="0.25">
      <c r="A793" s="55"/>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2" customHeight="1" x14ac:dyDescent="0.25">
      <c r="A794" s="55"/>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2" customHeight="1" x14ac:dyDescent="0.25">
      <c r="A795" s="55"/>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2" customHeight="1" x14ac:dyDescent="0.25">
      <c r="A796" s="55"/>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2" customHeight="1" x14ac:dyDescent="0.25">
      <c r="A797" s="55"/>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2" customHeight="1" x14ac:dyDescent="0.25">
      <c r="A798" s="55"/>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2" customHeight="1" x14ac:dyDescent="0.25">
      <c r="A799" s="55"/>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2" customHeight="1" x14ac:dyDescent="0.25">
      <c r="A800" s="55"/>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2" customHeight="1" x14ac:dyDescent="0.25">
      <c r="A801" s="55"/>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2" customHeight="1" x14ac:dyDescent="0.25">
      <c r="A802" s="55"/>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2" customHeight="1" x14ac:dyDescent="0.25">
      <c r="A803" s="55"/>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2" customHeight="1" x14ac:dyDescent="0.25">
      <c r="A804" s="55"/>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2" customHeight="1" x14ac:dyDescent="0.25">
      <c r="A805" s="55"/>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2" customHeight="1" x14ac:dyDescent="0.25">
      <c r="A806" s="55"/>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2" customHeight="1" x14ac:dyDescent="0.25">
      <c r="A807" s="55"/>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2" customHeight="1" x14ac:dyDescent="0.25">
      <c r="A808" s="55"/>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2" customHeight="1" x14ac:dyDescent="0.25">
      <c r="A809" s="55"/>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2" customHeight="1" x14ac:dyDescent="0.25">
      <c r="A810" s="55"/>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2" customHeight="1" x14ac:dyDescent="0.25">
      <c r="A811" s="55"/>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2" customHeight="1" x14ac:dyDescent="0.25">
      <c r="A812" s="55"/>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2" customHeight="1" x14ac:dyDescent="0.25">
      <c r="A813" s="55"/>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2" customHeight="1" x14ac:dyDescent="0.25">
      <c r="A814" s="55"/>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2" customHeight="1" x14ac:dyDescent="0.25">
      <c r="A815" s="55"/>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2" customHeight="1" x14ac:dyDescent="0.25">
      <c r="A816" s="55"/>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2" customHeight="1" x14ac:dyDescent="0.25">
      <c r="A817" s="55"/>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2" customHeight="1" x14ac:dyDescent="0.25">
      <c r="A818" s="55"/>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2" customHeight="1" x14ac:dyDescent="0.25">
      <c r="A819" s="55"/>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2" customHeight="1" x14ac:dyDescent="0.25">
      <c r="A820" s="55"/>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2" customHeight="1" x14ac:dyDescent="0.25">
      <c r="A821" s="55"/>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2" customHeight="1" x14ac:dyDescent="0.25">
      <c r="A822" s="55"/>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2" customHeight="1" x14ac:dyDescent="0.25">
      <c r="A823" s="55"/>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2" customHeight="1" x14ac:dyDescent="0.25">
      <c r="A824" s="55"/>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2" customHeight="1" x14ac:dyDescent="0.25">
      <c r="A825" s="55"/>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2" customHeight="1" x14ac:dyDescent="0.25">
      <c r="A826" s="55"/>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2" customHeight="1" x14ac:dyDescent="0.25">
      <c r="A827" s="55"/>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2" customHeight="1" x14ac:dyDescent="0.25">
      <c r="A828" s="55"/>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2" customHeight="1" x14ac:dyDescent="0.25">
      <c r="A829" s="55"/>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2" customHeight="1" x14ac:dyDescent="0.25">
      <c r="A830" s="55"/>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2" customHeight="1" x14ac:dyDescent="0.25">
      <c r="A831" s="55"/>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2" customHeight="1" x14ac:dyDescent="0.25">
      <c r="A832" s="55"/>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2" customHeight="1" x14ac:dyDescent="0.25">
      <c r="A833" s="55"/>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2" customHeight="1" x14ac:dyDescent="0.25">
      <c r="A834" s="55"/>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2" customHeight="1" x14ac:dyDescent="0.25">
      <c r="A835" s="55"/>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2" customHeight="1" x14ac:dyDescent="0.25">
      <c r="A836" s="55"/>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2" customHeight="1" x14ac:dyDescent="0.25">
      <c r="A837" s="55"/>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2" customHeight="1" x14ac:dyDescent="0.25">
      <c r="A838" s="55"/>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2" customHeight="1" x14ac:dyDescent="0.25">
      <c r="A839" s="55"/>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2" customHeight="1" x14ac:dyDescent="0.25">
      <c r="A840" s="55"/>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2" customHeight="1" x14ac:dyDescent="0.25">
      <c r="A841" s="55"/>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2" customHeight="1" x14ac:dyDescent="0.25">
      <c r="A842" s="55"/>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2" customHeight="1" x14ac:dyDescent="0.25">
      <c r="A843" s="55"/>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2" customHeight="1" x14ac:dyDescent="0.25">
      <c r="A844" s="55"/>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2" customHeight="1" x14ac:dyDescent="0.25">
      <c r="A845" s="55"/>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2" customHeight="1" x14ac:dyDescent="0.25">
      <c r="A846" s="55"/>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2" customHeight="1" x14ac:dyDescent="0.25">
      <c r="A847" s="55"/>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2" customHeight="1" x14ac:dyDescent="0.25">
      <c r="A848" s="55"/>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2" customHeight="1" x14ac:dyDescent="0.25">
      <c r="A849" s="55"/>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2" customHeight="1" x14ac:dyDescent="0.25">
      <c r="A850" s="55"/>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2" customHeight="1" x14ac:dyDescent="0.25">
      <c r="A851" s="55"/>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2" customHeight="1" x14ac:dyDescent="0.25">
      <c r="A852" s="55"/>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2" customHeight="1" x14ac:dyDescent="0.25">
      <c r="A853" s="55"/>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2" customHeight="1" x14ac:dyDescent="0.25">
      <c r="A854" s="55"/>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2" customHeight="1" x14ac:dyDescent="0.25">
      <c r="A855" s="55"/>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2" customHeight="1" x14ac:dyDescent="0.25">
      <c r="A856" s="55"/>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2" customHeight="1" x14ac:dyDescent="0.25">
      <c r="A857" s="55"/>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2" customHeight="1" x14ac:dyDescent="0.25">
      <c r="A858" s="55"/>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2" customHeight="1" x14ac:dyDescent="0.25">
      <c r="A859" s="55"/>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2" customHeight="1" x14ac:dyDescent="0.25">
      <c r="A860" s="55"/>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2" customHeight="1" x14ac:dyDescent="0.25">
      <c r="A861" s="55"/>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2" customHeight="1" x14ac:dyDescent="0.25">
      <c r="A862" s="55"/>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2" customHeight="1" x14ac:dyDescent="0.25">
      <c r="A863" s="55"/>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2" customHeight="1" x14ac:dyDescent="0.25">
      <c r="A864" s="55"/>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2" customHeight="1" x14ac:dyDescent="0.25">
      <c r="A865" s="55"/>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2" customHeight="1" x14ac:dyDescent="0.25">
      <c r="A866" s="55"/>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2" customHeight="1" x14ac:dyDescent="0.25">
      <c r="A867" s="55"/>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2" customHeight="1" x14ac:dyDescent="0.25">
      <c r="A868" s="55"/>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2" customHeight="1" x14ac:dyDescent="0.25">
      <c r="A869" s="55"/>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2" customHeight="1" x14ac:dyDescent="0.25">
      <c r="A870" s="55"/>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2" customHeight="1" x14ac:dyDescent="0.25">
      <c r="A871" s="55"/>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2" customHeight="1" x14ac:dyDescent="0.25">
      <c r="A872" s="55"/>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2" customHeight="1" x14ac:dyDescent="0.25">
      <c r="A873" s="55"/>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2" customHeight="1" x14ac:dyDescent="0.25">
      <c r="A874" s="55"/>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2" customHeight="1" x14ac:dyDescent="0.25">
      <c r="A875" s="55"/>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2" customHeight="1" x14ac:dyDescent="0.25">
      <c r="A876" s="55"/>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2" customHeight="1" x14ac:dyDescent="0.25">
      <c r="A877" s="55"/>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2" customHeight="1" x14ac:dyDescent="0.25">
      <c r="A878" s="55"/>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2" customHeight="1" x14ac:dyDescent="0.25">
      <c r="A879" s="55"/>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2" customHeight="1" x14ac:dyDescent="0.25">
      <c r="A880" s="55"/>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2" customHeight="1" x14ac:dyDescent="0.25">
      <c r="A881" s="55"/>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2" customHeight="1" x14ac:dyDescent="0.25">
      <c r="A882" s="55"/>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2" customHeight="1" x14ac:dyDescent="0.25">
      <c r="A883" s="55"/>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2" customHeight="1" x14ac:dyDescent="0.25">
      <c r="A884" s="55"/>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2" customHeight="1" x14ac:dyDescent="0.25">
      <c r="A885" s="55"/>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2" customHeight="1" x14ac:dyDescent="0.25">
      <c r="A886" s="55"/>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2" customHeight="1" x14ac:dyDescent="0.25">
      <c r="A887" s="55"/>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2" customHeight="1" x14ac:dyDescent="0.25">
      <c r="A888" s="55"/>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2" customHeight="1" x14ac:dyDescent="0.25">
      <c r="A889" s="55"/>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2" customHeight="1" x14ac:dyDescent="0.25">
      <c r="A890" s="55"/>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2" customHeight="1" x14ac:dyDescent="0.25">
      <c r="A891" s="55"/>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2" customHeight="1" x14ac:dyDescent="0.25">
      <c r="A892" s="55"/>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2" customHeight="1" x14ac:dyDescent="0.25">
      <c r="A893" s="55"/>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2" customHeight="1" x14ac:dyDescent="0.25">
      <c r="A894" s="55"/>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2" customHeight="1" x14ac:dyDescent="0.25">
      <c r="A895" s="55"/>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2" customHeight="1" x14ac:dyDescent="0.25">
      <c r="A896" s="55"/>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2" customHeight="1" x14ac:dyDescent="0.25">
      <c r="A897" s="55"/>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2" customHeight="1" x14ac:dyDescent="0.25">
      <c r="A898" s="55"/>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2" customHeight="1" x14ac:dyDescent="0.25">
      <c r="A899" s="55"/>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2" customHeight="1" x14ac:dyDescent="0.25">
      <c r="A900" s="55"/>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2" customHeight="1" x14ac:dyDescent="0.25">
      <c r="A901" s="55"/>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2" customHeight="1" x14ac:dyDescent="0.25">
      <c r="A902" s="55"/>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2" customHeight="1" x14ac:dyDescent="0.25">
      <c r="A903" s="55"/>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2" customHeight="1" x14ac:dyDescent="0.25">
      <c r="A904" s="55"/>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2" customHeight="1" x14ac:dyDescent="0.25">
      <c r="A905" s="55"/>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2" customHeight="1" x14ac:dyDescent="0.25">
      <c r="A906" s="55"/>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2" customHeight="1" x14ac:dyDescent="0.25">
      <c r="A907" s="55"/>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2" customHeight="1" x14ac:dyDescent="0.25">
      <c r="A908" s="55"/>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2" customHeight="1" x14ac:dyDescent="0.25">
      <c r="A909" s="55"/>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2" customHeight="1" x14ac:dyDescent="0.25">
      <c r="A910" s="55"/>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2" customHeight="1" x14ac:dyDescent="0.25">
      <c r="A911" s="55"/>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2" customHeight="1" x14ac:dyDescent="0.25">
      <c r="A912" s="55"/>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2" customHeight="1" x14ac:dyDescent="0.25">
      <c r="A913" s="55"/>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2" customHeight="1" x14ac:dyDescent="0.25">
      <c r="A914" s="55"/>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2" customHeight="1" x14ac:dyDescent="0.25">
      <c r="A915" s="55"/>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2" customHeight="1" x14ac:dyDescent="0.25">
      <c r="A916" s="55"/>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2" customHeight="1" x14ac:dyDescent="0.25">
      <c r="A917" s="55"/>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2" customHeight="1" x14ac:dyDescent="0.25">
      <c r="A918" s="55"/>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2" customHeight="1" x14ac:dyDescent="0.25">
      <c r="A919" s="55"/>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2" customHeight="1" x14ac:dyDescent="0.25">
      <c r="A920" s="55"/>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2" customHeight="1" x14ac:dyDescent="0.25">
      <c r="A921" s="55"/>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2" customHeight="1" x14ac:dyDescent="0.25">
      <c r="A922" s="55"/>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2" customHeight="1" x14ac:dyDescent="0.25">
      <c r="A923" s="55"/>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2" customHeight="1" x14ac:dyDescent="0.25">
      <c r="A924" s="55"/>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2" customHeight="1" x14ac:dyDescent="0.25">
      <c r="A925" s="55"/>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2" customHeight="1" x14ac:dyDescent="0.25">
      <c r="A926" s="55"/>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2" customHeight="1" x14ac:dyDescent="0.25">
      <c r="A927" s="55"/>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2" customHeight="1" x14ac:dyDescent="0.25">
      <c r="A928" s="55"/>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2" customHeight="1" x14ac:dyDescent="0.25">
      <c r="A929" s="55"/>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2" customHeight="1" x14ac:dyDescent="0.25">
      <c r="A930" s="55"/>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2" customHeight="1" x14ac:dyDescent="0.25">
      <c r="A931" s="55"/>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2" customHeight="1" x14ac:dyDescent="0.25">
      <c r="A932" s="55"/>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2" customHeight="1" x14ac:dyDescent="0.25">
      <c r="A933" s="55"/>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2" customHeight="1" x14ac:dyDescent="0.25">
      <c r="A934" s="55"/>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x14ac:dyDescent="0.25">
      <c r="A935" s="55"/>
      <c r="B935" s="49"/>
      <c r="C935" s="49"/>
      <c r="D935" s="49"/>
      <c r="E935" s="49"/>
      <c r="F935" s="49"/>
      <c r="G935" s="49"/>
      <c r="H935" s="49"/>
      <c r="I935" s="49"/>
    </row>
    <row r="936" spans="1:26" x14ac:dyDescent="0.25">
      <c r="A936" s="55"/>
      <c r="B936" s="49"/>
      <c r="C936" s="49"/>
      <c r="D936" s="49"/>
      <c r="E936" s="49"/>
      <c r="F936" s="49"/>
      <c r="G936" s="49"/>
      <c r="H936" s="49"/>
      <c r="I936" s="49"/>
    </row>
    <row r="937" spans="1:26" x14ac:dyDescent="0.25">
      <c r="B937" s="49"/>
    </row>
  </sheetData>
  <mergeCells count="13">
    <mergeCell ref="B74:I74"/>
    <mergeCell ref="B81:I81"/>
    <mergeCell ref="B67:I67"/>
    <mergeCell ref="A1:D1"/>
    <mergeCell ref="A2:D2"/>
    <mergeCell ref="C3:D3"/>
    <mergeCell ref="F16:H16"/>
    <mergeCell ref="B18:I18"/>
    <mergeCell ref="B20:I20"/>
    <mergeCell ref="B21:I21"/>
    <mergeCell ref="B34:I34"/>
    <mergeCell ref="B48:I48"/>
    <mergeCell ref="B60:I60"/>
  </mergeCells>
  <dataValidations count="1">
    <dataValidation type="list" allowBlank="1" sqref="B56 B30:D30 F22:H33 F61:H63 F35:H47 F49:H49 F51:H59 F68:H79" xr:uid="{25379FEF-54F0-4963-B774-040F4917C24D}">
      <formula1>$A$11:$A$15</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AD05D-CC84-4C94-8C54-22F39171AC84}">
  <dimension ref="A1:H9"/>
  <sheetViews>
    <sheetView workbookViewId="0">
      <selection activeCell="I15" sqref="I15"/>
    </sheetView>
  </sheetViews>
  <sheetFormatPr defaultRowHeight="13.2" x14ac:dyDescent="0.25"/>
  <cols>
    <col min="1" max="2" width="16.88671875" customWidth="1"/>
    <col min="3" max="3" width="9.88671875" customWidth="1"/>
    <col min="4" max="4" width="27.44140625" customWidth="1"/>
    <col min="5" max="9" width="16.88671875" customWidth="1"/>
  </cols>
  <sheetData>
    <row r="1" spans="1:8" x14ac:dyDescent="0.25">
      <c r="A1" s="235" t="s">
        <v>610</v>
      </c>
      <c r="B1" s="235" t="s">
        <v>598</v>
      </c>
      <c r="C1" s="235" t="s">
        <v>599</v>
      </c>
      <c r="D1" s="235" t="s">
        <v>600</v>
      </c>
      <c r="E1" s="235" t="s">
        <v>615</v>
      </c>
      <c r="F1" s="235" t="s">
        <v>613</v>
      </c>
      <c r="G1" s="235" t="s">
        <v>601</v>
      </c>
      <c r="H1" s="235" t="s">
        <v>614</v>
      </c>
    </row>
    <row r="2" spans="1:8" ht="20.399999999999999" customHeight="1" x14ac:dyDescent="0.25">
      <c r="A2" s="236" t="s">
        <v>602</v>
      </c>
      <c r="B2" s="236" t="s">
        <v>611</v>
      </c>
      <c r="C2" s="236" t="s">
        <v>616</v>
      </c>
      <c r="D2" s="236" t="s">
        <v>617</v>
      </c>
      <c r="E2" s="236" t="s">
        <v>623</v>
      </c>
      <c r="F2" s="237"/>
      <c r="G2" s="237"/>
      <c r="H2" s="237"/>
    </row>
    <row r="3" spans="1:8" ht="26.4" x14ac:dyDescent="0.25">
      <c r="A3" s="236" t="s">
        <v>603</v>
      </c>
      <c r="B3" s="236" t="s">
        <v>612</v>
      </c>
      <c r="C3" s="236" t="s">
        <v>616</v>
      </c>
      <c r="D3" s="238" t="s">
        <v>618</v>
      </c>
      <c r="E3" s="236" t="s">
        <v>623</v>
      </c>
      <c r="F3" s="237"/>
      <c r="G3" s="237"/>
      <c r="H3" s="237"/>
    </row>
    <row r="4" spans="1:8" ht="22.2" customHeight="1" x14ac:dyDescent="0.25">
      <c r="A4" s="236" t="s">
        <v>604</v>
      </c>
      <c r="B4" s="236" t="s">
        <v>611</v>
      </c>
      <c r="C4" s="236" t="s">
        <v>616</v>
      </c>
      <c r="D4" s="238" t="s">
        <v>619</v>
      </c>
      <c r="E4" s="236" t="s">
        <v>623</v>
      </c>
      <c r="F4" s="237"/>
      <c r="G4" s="237"/>
      <c r="H4" s="237"/>
    </row>
    <row r="5" spans="1:8" ht="22.8" customHeight="1" x14ac:dyDescent="0.25">
      <c r="A5" s="236" t="s">
        <v>605</v>
      </c>
      <c r="B5" s="237"/>
      <c r="C5" s="236" t="s">
        <v>616</v>
      </c>
      <c r="D5" s="238" t="s">
        <v>620</v>
      </c>
      <c r="E5" s="236" t="s">
        <v>624</v>
      </c>
      <c r="F5" s="237"/>
      <c r="G5" s="237"/>
      <c r="H5" s="237"/>
    </row>
    <row r="6" spans="1:8" ht="21.6" customHeight="1" x14ac:dyDescent="0.25">
      <c r="A6" s="236" t="s">
        <v>606</v>
      </c>
      <c r="B6" s="237"/>
      <c r="C6" s="236" t="s">
        <v>616</v>
      </c>
      <c r="D6" s="238" t="s">
        <v>621</v>
      </c>
      <c r="E6" s="236" t="s">
        <v>624</v>
      </c>
      <c r="F6" s="237"/>
      <c r="G6" s="237"/>
      <c r="H6" s="237"/>
    </row>
    <row r="7" spans="1:8" ht="19.8" customHeight="1" x14ac:dyDescent="0.25">
      <c r="A7" s="236" t="s">
        <v>607</v>
      </c>
      <c r="B7" s="237"/>
      <c r="C7" s="236" t="s">
        <v>616</v>
      </c>
      <c r="D7" s="238" t="s">
        <v>622</v>
      </c>
      <c r="E7" s="236" t="s">
        <v>624</v>
      </c>
      <c r="F7" s="237"/>
      <c r="G7" s="237"/>
      <c r="H7" s="237"/>
    </row>
    <row r="8" spans="1:8" ht="42.6" customHeight="1" x14ac:dyDescent="0.25">
      <c r="A8" s="236" t="s">
        <v>608</v>
      </c>
      <c r="B8" s="237"/>
      <c r="C8" s="237"/>
      <c r="D8" s="236"/>
      <c r="E8" s="237"/>
      <c r="F8" s="237"/>
      <c r="G8" s="237"/>
      <c r="H8" s="237"/>
    </row>
    <row r="9" spans="1:8" ht="43.2" customHeight="1" x14ac:dyDescent="0.25">
      <c r="A9" s="236" t="s">
        <v>609</v>
      </c>
      <c r="B9" s="237"/>
      <c r="C9" s="237"/>
      <c r="D9" s="236"/>
      <c r="E9" s="237"/>
      <c r="F9" s="237"/>
      <c r="G9" s="237"/>
      <c r="H9" s="237"/>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8FC60-99E3-488E-8E1D-3731CB5DEE3F}">
  <dimension ref="A1:J32"/>
  <sheetViews>
    <sheetView topLeftCell="A14" workbookViewId="0">
      <selection activeCell="B34" sqref="B34"/>
    </sheetView>
  </sheetViews>
  <sheetFormatPr defaultColWidth="8.88671875" defaultRowHeight="13.8" outlineLevelRow="2" x14ac:dyDescent="0.3"/>
  <cols>
    <col min="1" max="1" width="24.44140625" style="19" customWidth="1"/>
    <col min="2" max="10" width="33" style="19" customWidth="1"/>
    <col min="11" max="16384" width="8.88671875" style="13"/>
  </cols>
  <sheetData>
    <row r="1" spans="1:9" x14ac:dyDescent="0.3">
      <c r="A1" s="240"/>
      <c r="B1" s="240"/>
      <c r="C1" s="240"/>
      <c r="D1" s="240"/>
      <c r="E1" s="13"/>
      <c r="F1" s="13"/>
      <c r="G1" s="13"/>
      <c r="H1" s="13"/>
      <c r="I1" s="13"/>
    </row>
    <row r="2" spans="1:9" ht="24.6" x14ac:dyDescent="0.3">
      <c r="A2" s="244" t="s">
        <v>0</v>
      </c>
      <c r="B2" s="244"/>
      <c r="C2" s="244"/>
      <c r="D2" s="244"/>
      <c r="E2" s="13"/>
      <c r="F2" s="13"/>
      <c r="G2" s="13"/>
      <c r="H2" s="13"/>
      <c r="I2" s="13"/>
    </row>
    <row r="3" spans="1:9" ht="22.8" x14ac:dyDescent="0.3">
      <c r="A3" s="18"/>
      <c r="B3" s="15"/>
      <c r="C3" s="240"/>
      <c r="D3" s="240"/>
    </row>
    <row r="4" spans="1:9" x14ac:dyDescent="0.3">
      <c r="A4" s="1" t="s">
        <v>1</v>
      </c>
      <c r="B4" s="245" t="s">
        <v>465</v>
      </c>
      <c r="C4" s="246"/>
      <c r="D4" s="247"/>
    </row>
    <row r="5" spans="1:9" ht="93.6" customHeight="1" x14ac:dyDescent="0.3">
      <c r="A5" s="1" t="s">
        <v>2</v>
      </c>
      <c r="B5" s="248" t="s">
        <v>589</v>
      </c>
      <c r="C5" s="249"/>
      <c r="D5" s="250"/>
    </row>
    <row r="6" spans="1:9" x14ac:dyDescent="0.3">
      <c r="A6" s="1" t="s">
        <v>3</v>
      </c>
      <c r="B6" s="10"/>
      <c r="C6" s="9"/>
      <c r="D6" s="11"/>
    </row>
    <row r="7" spans="1:9" x14ac:dyDescent="0.3">
      <c r="A7" s="1" t="s">
        <v>4</v>
      </c>
      <c r="B7" s="10" t="s">
        <v>30</v>
      </c>
      <c r="C7" s="9"/>
      <c r="D7" s="11"/>
    </row>
    <row r="8" spans="1:9" x14ac:dyDescent="0.3">
      <c r="A8" s="1" t="s">
        <v>5</v>
      </c>
      <c r="B8" s="12"/>
      <c r="C8" s="9"/>
      <c r="D8" s="11"/>
    </row>
    <row r="9" spans="1:9" x14ac:dyDescent="0.3">
      <c r="A9" s="2" t="s">
        <v>6</v>
      </c>
      <c r="B9" s="3"/>
      <c r="C9" s="3"/>
      <c r="D9" s="3"/>
    </row>
    <row r="10" spans="1:9" x14ac:dyDescent="0.3">
      <c r="A10" s="1" t="s">
        <v>7</v>
      </c>
      <c r="B10" s="4" t="e">
        <f>SUM(B11:B14)</f>
        <v>#REF!</v>
      </c>
      <c r="C10" s="4" t="e">
        <f>SUM(C11:C14)</f>
        <v>#REF!</v>
      </c>
      <c r="D10" s="4" t="e">
        <f>SUM(D11:D14)</f>
        <v>#REF!</v>
      </c>
    </row>
    <row r="11" spans="1:9" x14ac:dyDescent="0.3">
      <c r="A11" s="1" t="s">
        <v>8</v>
      </c>
      <c r="B11" s="5" t="e">
        <f>COUNTIF(#REF!,"*Passed")</f>
        <v>#REF!</v>
      </c>
      <c r="C11" s="5" t="e">
        <f>COUNTIF(#REF!,"*Passed")</f>
        <v>#REF!</v>
      </c>
      <c r="D11" s="5" t="e">
        <f>COUNTIF(#REF!,"*Passed")</f>
        <v>#REF!</v>
      </c>
    </row>
    <row r="12" spans="1:9" x14ac:dyDescent="0.3">
      <c r="A12" s="1" t="s">
        <v>9</v>
      </c>
      <c r="B12" s="5" t="e">
        <f>COUNTIF(#REF!,"*Failed*")</f>
        <v>#REF!</v>
      </c>
      <c r="C12" s="5" t="e">
        <f>COUNTIF(#REF!,"*Failed*")</f>
        <v>#REF!</v>
      </c>
      <c r="D12" s="5" t="e">
        <f>COUNTIF(#REF!,"*Failed*")</f>
        <v>#REF!</v>
      </c>
    </row>
    <row r="13" spans="1:9" x14ac:dyDescent="0.3">
      <c r="A13" s="1" t="s">
        <v>10</v>
      </c>
      <c r="B13" s="5" t="e">
        <f>COUNTIF(#REF!,"*Not Run*")</f>
        <v>#REF!</v>
      </c>
      <c r="C13" s="5" t="e">
        <f>COUNTIF(#REF!,"*Not Run*")</f>
        <v>#REF!</v>
      </c>
      <c r="D13" s="5" t="e">
        <f>COUNTIF(#REF!,"*Not Run*")</f>
        <v>#REF!</v>
      </c>
    </row>
    <row r="14" spans="1:9" x14ac:dyDescent="0.3">
      <c r="A14" s="1" t="s">
        <v>11</v>
      </c>
      <c r="B14" s="5" t="e">
        <f>COUNTIF(#REF!,"*NA*")</f>
        <v>#REF!</v>
      </c>
      <c r="C14" s="5" t="e">
        <f>COUNTIF(#REF!,"*NA*")</f>
        <v>#REF!</v>
      </c>
      <c r="D14" s="5" t="e">
        <f>COUNTIF(#REF!,"*NA*")</f>
        <v>#REF!</v>
      </c>
    </row>
    <row r="15" spans="1:9" x14ac:dyDescent="0.3">
      <c r="A15" s="1" t="s">
        <v>12</v>
      </c>
      <c r="B15" s="5" t="e">
        <f>COUNTIF(#REF!,"*Passed in previous build*")</f>
        <v>#REF!</v>
      </c>
      <c r="C15" s="5" t="e">
        <f>COUNTIF(#REF!,"*Passed in previous build*")</f>
        <v>#REF!</v>
      </c>
      <c r="D15" s="5" t="e">
        <f>COUNTIF(#REF!,"*Passed in previous build*")</f>
        <v>#REF!</v>
      </c>
    </row>
    <row r="16" spans="1:9" x14ac:dyDescent="0.3">
      <c r="C16" s="23"/>
      <c r="D16" s="24"/>
      <c r="E16" s="25"/>
      <c r="F16" s="251" t="s">
        <v>6</v>
      </c>
      <c r="G16" s="252"/>
      <c r="H16" s="253"/>
      <c r="I16" s="26"/>
    </row>
    <row r="17" spans="1:9" x14ac:dyDescent="0.3">
      <c r="A17" s="6" t="s">
        <v>13</v>
      </c>
      <c r="B17" s="7" t="s">
        <v>14</v>
      </c>
      <c r="C17" s="56" t="s">
        <v>15</v>
      </c>
      <c r="D17" s="57" t="s">
        <v>16</v>
      </c>
      <c r="E17" s="57" t="s">
        <v>17</v>
      </c>
      <c r="F17" s="57" t="s">
        <v>18</v>
      </c>
      <c r="G17" s="57" t="s">
        <v>19</v>
      </c>
      <c r="H17" s="57" t="s">
        <v>20</v>
      </c>
      <c r="I17" s="57" t="s">
        <v>21</v>
      </c>
    </row>
    <row r="18" spans="1:9" x14ac:dyDescent="0.3">
      <c r="A18" s="241" t="s">
        <v>80</v>
      </c>
      <c r="B18" s="242"/>
      <c r="C18" s="242"/>
      <c r="D18" s="242"/>
      <c r="E18" s="242"/>
      <c r="F18" s="242"/>
      <c r="G18" s="242"/>
      <c r="H18" s="242"/>
      <c r="I18" s="243"/>
    </row>
    <row r="19" spans="1:9" hidden="1" outlineLevel="2" x14ac:dyDescent="0.3">
      <c r="A19" s="225">
        <v>1</v>
      </c>
      <c r="B19" s="60" t="s">
        <v>81</v>
      </c>
      <c r="C19" s="61" t="s">
        <v>82</v>
      </c>
      <c r="D19" s="183" t="s">
        <v>586</v>
      </c>
      <c r="E19" s="59"/>
      <c r="F19" s="59"/>
      <c r="G19" s="59"/>
      <c r="H19" s="59"/>
      <c r="I19" s="59"/>
    </row>
    <row r="20" spans="1:9" collapsed="1" x14ac:dyDescent="0.3">
      <c r="A20" s="63" t="s">
        <v>588</v>
      </c>
      <c r="B20" s="64"/>
      <c r="C20" s="65"/>
      <c r="D20" s="64"/>
      <c r="E20" s="64"/>
      <c r="F20" s="64"/>
      <c r="G20" s="64"/>
      <c r="H20" s="64"/>
      <c r="I20" s="66"/>
    </row>
    <row r="21" spans="1:9" ht="32.4" hidden="1" customHeight="1" outlineLevel="1" x14ac:dyDescent="0.3">
      <c r="A21" s="206">
        <v>2</v>
      </c>
      <c r="B21" s="224" t="s">
        <v>565</v>
      </c>
      <c r="C21" s="68"/>
      <c r="D21" s="68"/>
      <c r="E21" s="69"/>
      <c r="F21" s="70"/>
      <c r="G21" s="70"/>
      <c r="H21" s="61"/>
      <c r="I21" s="61"/>
    </row>
    <row r="22" spans="1:9" ht="39.6" hidden="1" customHeight="1" outlineLevel="1" x14ac:dyDescent="0.3">
      <c r="A22" s="206">
        <v>3</v>
      </c>
      <c r="B22" s="224" t="s">
        <v>590</v>
      </c>
      <c r="C22" s="68"/>
      <c r="D22" s="68"/>
      <c r="E22" s="69"/>
      <c r="F22" s="70"/>
      <c r="G22" s="70"/>
      <c r="H22" s="61"/>
      <c r="I22" s="61"/>
    </row>
    <row r="23" spans="1:9" ht="34.799999999999997" hidden="1" customHeight="1" outlineLevel="1" x14ac:dyDescent="0.3">
      <c r="A23" s="206">
        <f t="shared" ref="A23:A26" ca="1" si="0">IF(OFFSET(A23,-1,0) ="",OFFSET(A23,-2,0)+1,OFFSET(A23,-1,0)+1 )</f>
        <v>4</v>
      </c>
      <c r="B23" s="71" t="s">
        <v>566</v>
      </c>
      <c r="C23" s="68"/>
      <c r="D23" s="68"/>
      <c r="E23" s="69"/>
      <c r="F23" s="70"/>
      <c r="G23" s="70"/>
      <c r="H23" s="61"/>
      <c r="I23" s="61"/>
    </row>
    <row r="24" spans="1:9" ht="44.4" hidden="1" customHeight="1" outlineLevel="1" x14ac:dyDescent="0.3">
      <c r="A24" s="206">
        <f t="shared" ca="1" si="0"/>
        <v>5</v>
      </c>
      <c r="B24" s="226" t="s">
        <v>568</v>
      </c>
      <c r="C24" s="71"/>
      <c r="D24" s="79"/>
      <c r="E24" s="76"/>
      <c r="F24" s="77"/>
      <c r="G24" s="77"/>
      <c r="H24" s="77"/>
      <c r="I24" s="77"/>
    </row>
    <row r="25" spans="1:9" ht="39.6" hidden="1" outlineLevel="1" x14ac:dyDescent="0.3">
      <c r="A25" s="206">
        <f t="shared" ca="1" si="0"/>
        <v>6</v>
      </c>
      <c r="B25" s="78" t="s">
        <v>569</v>
      </c>
      <c r="C25" s="71"/>
      <c r="D25" s="79"/>
      <c r="E25" s="76"/>
      <c r="F25" s="77"/>
      <c r="G25" s="77"/>
      <c r="H25" s="77"/>
      <c r="I25" s="77"/>
    </row>
    <row r="26" spans="1:9" ht="48" hidden="1" customHeight="1" outlineLevel="1" x14ac:dyDescent="0.3">
      <c r="A26" s="206">
        <f t="shared" ca="1" si="0"/>
        <v>7</v>
      </c>
      <c r="B26" s="170" t="s">
        <v>570</v>
      </c>
      <c r="C26" s="71"/>
      <c r="D26" s="79"/>
      <c r="E26" s="76"/>
      <c r="F26" s="77"/>
      <c r="G26" s="77"/>
      <c r="H26" s="77"/>
      <c r="I26" s="77"/>
    </row>
    <row r="27" spans="1:9" collapsed="1" x14ac:dyDescent="0.3">
      <c r="A27" s="63" t="s">
        <v>572</v>
      </c>
      <c r="B27" s="64"/>
      <c r="C27" s="65"/>
      <c r="D27" s="64"/>
      <c r="E27" s="64"/>
      <c r="F27" s="64"/>
      <c r="G27" s="64"/>
      <c r="H27" s="64"/>
      <c r="I27" s="66"/>
    </row>
    <row r="28" spans="1:9" ht="44.4" hidden="1" customHeight="1" outlineLevel="1" x14ac:dyDescent="0.3">
      <c r="A28" s="206">
        <v>8</v>
      </c>
      <c r="B28" s="227" t="s">
        <v>567</v>
      </c>
      <c r="C28" s="71"/>
      <c r="D28" s="75"/>
      <c r="E28" s="76"/>
      <c r="F28" s="77"/>
      <c r="G28" s="77"/>
      <c r="H28" s="77"/>
      <c r="I28" s="77"/>
    </row>
    <row r="29" spans="1:9" collapsed="1" x14ac:dyDescent="0.3">
      <c r="A29" s="63" t="s">
        <v>587</v>
      </c>
      <c r="B29" s="65"/>
      <c r="C29" s="65"/>
      <c r="D29" s="64"/>
      <c r="E29" s="64"/>
      <c r="F29" s="64"/>
      <c r="G29" s="64"/>
      <c r="H29" s="64"/>
      <c r="I29" s="66"/>
    </row>
    <row r="30" spans="1:9" ht="29.4" hidden="1" customHeight="1" outlineLevel="1" x14ac:dyDescent="0.3">
      <c r="A30" s="206">
        <v>9</v>
      </c>
      <c r="B30" s="221" t="s">
        <v>625</v>
      </c>
      <c r="C30" s="71"/>
      <c r="D30" s="79"/>
      <c r="E30" s="72"/>
      <c r="F30" s="72"/>
      <c r="G30" s="72"/>
      <c r="H30" s="72"/>
      <c r="I30" s="72"/>
    </row>
    <row r="31" spans="1:9" ht="48" hidden="1" customHeight="1" outlineLevel="1" x14ac:dyDescent="0.3">
      <c r="A31" s="206">
        <v>10</v>
      </c>
      <c r="B31" s="221" t="s">
        <v>571</v>
      </c>
      <c r="C31" s="71"/>
      <c r="D31" s="79"/>
      <c r="E31" s="72"/>
      <c r="F31" s="72"/>
      <c r="G31" s="72"/>
      <c r="H31" s="72"/>
      <c r="I31" s="72"/>
    </row>
    <row r="32" spans="1:9" collapsed="1" x14ac:dyDescent="0.3"/>
  </sheetData>
  <mergeCells count="7">
    <mergeCell ref="A18:I18"/>
    <mergeCell ref="A1:D1"/>
    <mergeCell ref="A2:D2"/>
    <mergeCell ref="C3:D3"/>
    <mergeCell ref="B4:D4"/>
    <mergeCell ref="B5:D5"/>
    <mergeCell ref="F16:H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Assigment 1</vt:lpstr>
      <vt:lpstr>Assignment 2</vt:lpstr>
      <vt:lpstr>Assignment 3</vt:lpstr>
      <vt:lpstr>Assignment 4</vt:lpstr>
      <vt:lpstr>test UI assignment 4</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2022-10-29T03:07:32Z</dcterms:created>
  <dcterms:modified xsi:type="dcterms:W3CDTF">2022-10-29T03:08:23Z</dcterms:modified>
</cp:coreProperties>
</file>