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"/>
    </mc:Choice>
  </mc:AlternateContent>
  <xr:revisionPtr revIDLastSave="0" documentId="8_{A65D99C9-729F-49D5-A602-542AE362D706}" xr6:coauthVersionLast="47" xr6:coauthVersionMax="47" xr10:uidLastSave="{00000000-0000-0000-0000-000000000000}"/>
  <bookViews>
    <workbookView xWindow="-103" yWindow="-103" windowWidth="33120" windowHeight="18000" xr2:uid="{6A1D0C18-7634-4942-826A-4FA106D169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8" i="3" l="1"/>
  <c r="N28" i="3"/>
  <c r="M28" i="3"/>
  <c r="L28" i="3"/>
  <c r="K28" i="3"/>
  <c r="J28" i="3"/>
  <c r="I28" i="3"/>
  <c r="H28" i="3"/>
  <c r="G28" i="3"/>
  <c r="F28" i="3"/>
  <c r="E28" i="3"/>
  <c r="D28" i="3"/>
  <c r="C28" i="3"/>
  <c r="L31" i="3" l="1"/>
  <c r="D29" i="3"/>
  <c r="H29" i="3"/>
  <c r="L29" i="3"/>
  <c r="D30" i="3"/>
  <c r="L30" i="3"/>
  <c r="L32" i="3" s="1"/>
  <c r="D31" i="3"/>
  <c r="D32" i="3" l="1"/>
</calcChain>
</file>

<file path=xl/sharedStrings.xml><?xml version="1.0" encoding="utf-8"?>
<sst xmlns="http://schemas.openxmlformats.org/spreadsheetml/2006/main" count="309" uniqueCount="180">
  <si>
    <t>Configuration</t>
    <phoneticPr fontId="3" type="noConversion"/>
  </si>
  <si>
    <t>Min</t>
    <phoneticPr fontId="3" type="noConversion"/>
  </si>
  <si>
    <t>Max</t>
    <phoneticPr fontId="3" type="noConversion"/>
  </si>
  <si>
    <t>Constraint</t>
    <phoneticPr fontId="3" type="noConversion"/>
  </si>
  <si>
    <t>SYS_VEHICLE_RESP</t>
  </si>
  <si>
    <t>MPC_ACC_HOR,MPC_ACC_HOR_MAX,…</t>
    <phoneticPr fontId="3" type="noConversion"/>
  </si>
  <si>
    <t>MPC_ACC_HOR</t>
  </si>
  <si>
    <t>SYS_VEHICLE_RESP,MPC_ACC_HOR_MAX</t>
    <phoneticPr fontId="3" type="noConversion"/>
  </si>
  <si>
    <t>MPC_ACC_HOR_MAX</t>
  </si>
  <si>
    <t>SYS_VEHICLE_RESP,MPC_ACC_HOR</t>
    <phoneticPr fontId="3" type="noConversion"/>
  </si>
  <si>
    <t>MPC_TILTMAX_AIR</t>
  </si>
  <si>
    <t>SYS_VEHICLE_RESP,MPC_TILTMAX_LND</t>
    <phoneticPr fontId="3" type="noConversion"/>
  </si>
  <si>
    <t>MPC_ACC_DOWN_MAX</t>
  </si>
  <si>
    <t>MPC_ACC_UP_MAX</t>
  </si>
  <si>
    <t>MPC_JERK_MAX</t>
    <phoneticPr fontId="3" type="noConversion"/>
  </si>
  <si>
    <t>SYS_VEHICLE_RESP,MPC_JERK_AUTO</t>
    <phoneticPr fontId="3" type="noConversion"/>
  </si>
  <si>
    <t>MPC_JERK_AUTO</t>
    <phoneticPr fontId="3" type="noConversion"/>
  </si>
  <si>
    <t>SYS_VEHICLE_RESP,MPC_JERK_MAX</t>
    <phoneticPr fontId="3" type="noConversion"/>
  </si>
  <si>
    <t>MPC_XY_VEL_ALL</t>
    <phoneticPr fontId="3" type="noConversion"/>
  </si>
  <si>
    <t>C</t>
    <phoneticPr fontId="3" type="noConversion"/>
  </si>
  <si>
    <t>I</t>
    <phoneticPr fontId="3" type="noConversion"/>
  </si>
  <si>
    <t>MPC_XY_CRUISE,MPC_XY_VEL_MAX</t>
    <phoneticPr fontId="3" type="noConversion"/>
  </si>
  <si>
    <t>MPC_XY_CRUISE</t>
  </si>
  <si>
    <t>MPC_XY_VEL_ALL，MPC_XY_VEL_MAX</t>
    <phoneticPr fontId="3" type="noConversion"/>
  </si>
  <si>
    <t>MPC_XY_VEL_MAX</t>
    <phoneticPr fontId="3" type="noConversion"/>
  </si>
  <si>
    <t>MPC_XY_VEL_ALL，MPC_XY_CRUISE</t>
    <phoneticPr fontId="3" type="noConversion"/>
  </si>
  <si>
    <t>MPC_Z_VEL_ALL</t>
  </si>
  <si>
    <t>MPC_Z_V_AUTO_UP</t>
    <phoneticPr fontId="3" type="noConversion"/>
  </si>
  <si>
    <t>MPC_Z_VEL_MAX_UP</t>
  </si>
  <si>
    <t>MPC_Z_VEL_ALL,MPC_Z_V_AUTO_UP</t>
    <phoneticPr fontId="3" type="noConversion"/>
  </si>
  <si>
    <t>MPC_Z_V_AUTO_DN</t>
  </si>
  <si>
    <t>MPC_Z_VEL_MAX_DN</t>
    <phoneticPr fontId="3" type="noConversion"/>
  </si>
  <si>
    <t>MPC_Z_VEL_ALL,MPC_Z_V_AUTO_DN</t>
    <phoneticPr fontId="3" type="noConversion"/>
  </si>
  <si>
    <t>MPC_TKO_SPEED</t>
  </si>
  <si>
    <t>MPC_Z_VEL_ALL,MPC_Z_VEL_MAX_UP</t>
    <phoneticPr fontId="3" type="noConversion"/>
  </si>
  <si>
    <t>MPC_LAND_SPEED</t>
  </si>
  <si>
    <t>MPC_Z_VEL_ALL,MPC_Z_VEL_MAX_DN</t>
    <phoneticPr fontId="3" type="noConversion"/>
  </si>
  <si>
    <t>MPC_TILTMAX_LND</t>
    <phoneticPr fontId="3" type="noConversion"/>
  </si>
  <si>
    <t>MPC_THR_HOVER</t>
  </si>
  <si>
    <t>MPC_THR_MAX</t>
  </si>
  <si>
    <t>MPC_THR_MIN</t>
  </si>
  <si>
    <t>MPC_THR_HOVER</t>
    <phoneticPr fontId="3" type="noConversion"/>
  </si>
  <si>
    <t>MC_PITCHRATE_MAX</t>
    <phoneticPr fontId="3" type="noConversion"/>
  </si>
  <si>
    <t>MIS_YAW_ERR</t>
    <phoneticPr fontId="3" type="noConversion"/>
  </si>
  <si>
    <t>NONE</t>
    <phoneticPr fontId="3" type="noConversion"/>
  </si>
  <si>
    <t>MPC_YAWRAUTO_MAX</t>
    <phoneticPr fontId="3" type="noConversion"/>
  </si>
  <si>
    <t>MPC_YAWRAUTO_ACC</t>
    <phoneticPr fontId="3" type="noConversion"/>
  </si>
  <si>
    <t>SYS_VEHICLE_RESP</t>
    <phoneticPr fontId="3" type="noConversion"/>
  </si>
  <si>
    <t>MPC_ACC_HOR</t>
    <phoneticPr fontId="3" type="noConversion"/>
  </si>
  <si>
    <t>MPC_ACC_HOR_MAX</t>
    <phoneticPr fontId="3" type="noConversion"/>
  </si>
  <si>
    <t>MPC_TILTMAX_AIR</t>
    <phoneticPr fontId="3" type="noConversion"/>
  </si>
  <si>
    <t>MPC_ACC_DOWN_MAX</t>
    <phoneticPr fontId="3" type="noConversion"/>
  </si>
  <si>
    <t>MPC_ACC_UP_MAX</t>
    <phoneticPr fontId="3" type="noConversion"/>
  </si>
  <si>
    <t>MPC_XY_CRUISE</t>
    <phoneticPr fontId="3" type="noConversion"/>
  </si>
  <si>
    <t>MPC_Z_VEL_ALL</t>
    <phoneticPr fontId="3" type="noConversion"/>
  </si>
  <si>
    <t>MPC_Z_VEL_MAX_UP MPC_Z_V_AUTO_UP MPC_Z_VEL_MAX_DN MPC_Z_V_AUTO_DN MPC_TKO_SPEED MPC_LAND_SPEED</t>
    <phoneticPr fontId="3" type="noConversion"/>
  </si>
  <si>
    <t>MPC_Z_VEL_MAX_UP</t>
    <phoneticPr fontId="3" type="noConversion"/>
  </si>
  <si>
    <t>MPC_Z_V_AUTO_DN</t>
    <phoneticPr fontId="3" type="noConversion"/>
  </si>
  <si>
    <t>MPC_TKO_SPEED</t>
    <phoneticPr fontId="3" type="noConversion"/>
  </si>
  <si>
    <t>MPC_LAND_SPEED</t>
    <phoneticPr fontId="3" type="noConversion"/>
  </si>
  <si>
    <t>MPC_THR_MAX,MPC_THR_MIN</t>
    <phoneticPr fontId="3" type="noConversion"/>
  </si>
  <si>
    <t>MPC_THR_MAX</t>
    <phoneticPr fontId="3" type="noConversion"/>
  </si>
  <si>
    <t>MPC_THR_MIN</t>
    <phoneticPr fontId="3" type="noConversion"/>
  </si>
  <si>
    <t>MC_YAWRATE_MAX</t>
    <phoneticPr fontId="3" type="noConversion"/>
  </si>
  <si>
    <t>index</t>
    <phoneticPr fontId="3" type="noConversion"/>
  </si>
  <si>
    <t>step size</t>
    <phoneticPr fontId="3" type="noConversion"/>
  </si>
  <si>
    <t>range</t>
    <phoneticPr fontId="2" type="noConversion"/>
  </si>
  <si>
    <t>default</t>
    <phoneticPr fontId="2" type="noConversion"/>
  </si>
  <si>
    <t>one</t>
    <phoneticPr fontId="3" type="noConversion"/>
  </si>
  <si>
    <t>multi</t>
    <phoneticPr fontId="3" type="noConversion"/>
  </si>
  <si>
    <t>GA</t>
    <phoneticPr fontId="3" type="noConversion"/>
  </si>
  <si>
    <t>binary</t>
    <phoneticPr fontId="3" type="noConversion"/>
  </si>
  <si>
    <t>【-1，1】</t>
    <phoneticPr fontId="2" type="noConversion"/>
  </si>
  <si>
    <r>
      <t>(-</t>
    </r>
    <r>
      <rPr>
        <sz val="9.8000000000000007"/>
        <rFont val="JetBrains Mono"/>
        <family val="3"/>
      </rPr>
      <t>1, 1)</t>
    </r>
    <phoneticPr fontId="3" type="noConversion"/>
  </si>
  <si>
    <t>(-1, 1)</t>
    <phoneticPr fontId="3" type="noConversion"/>
  </si>
  <si>
    <t>(-0.4, 1)</t>
    <phoneticPr fontId="3" type="noConversion"/>
  </si>
  <si>
    <t>【2，15】</t>
    <phoneticPr fontId="2" type="noConversion"/>
  </si>
  <si>
    <r>
      <t>(</t>
    </r>
    <r>
      <rPr>
        <sz val="9.8000000000000007"/>
        <rFont val="JetBrains Mono"/>
        <family val="3"/>
      </rPr>
      <t>1, 15)</t>
    </r>
    <phoneticPr fontId="3" type="noConversion"/>
  </si>
  <si>
    <t>(1, 15)</t>
    <phoneticPr fontId="3" type="noConversion"/>
  </si>
  <si>
    <t>(1, 3)</t>
    <phoneticPr fontId="3" type="noConversion"/>
  </si>
  <si>
    <r>
      <t>(</t>
    </r>
    <r>
      <rPr>
        <sz val="9.8000000000000007"/>
        <rFont val="JetBrains Mono"/>
        <family val="3"/>
      </rPr>
      <t>2, 15)</t>
    </r>
    <phoneticPr fontId="3" type="noConversion"/>
  </si>
  <si>
    <t>(2, 15)</t>
    <phoneticPr fontId="3" type="noConversion"/>
  </si>
  <si>
    <t>(2, 5)</t>
    <phoneticPr fontId="3" type="noConversion"/>
  </si>
  <si>
    <t>【20，89】</t>
    <phoneticPr fontId="2" type="noConversion"/>
  </si>
  <si>
    <r>
      <t>(</t>
    </r>
    <r>
      <rPr>
        <sz val="9.8000000000000007"/>
        <rFont val="JetBrains Mono"/>
        <family val="3"/>
      </rPr>
      <t>20, 89)</t>
    </r>
    <phoneticPr fontId="3" type="noConversion"/>
  </si>
  <si>
    <t>(20, 45)</t>
    <phoneticPr fontId="3" type="noConversion"/>
  </si>
  <si>
    <t>(20, 89)</t>
    <phoneticPr fontId="3" type="noConversion"/>
  </si>
  <si>
    <r>
      <t>(</t>
    </r>
    <r>
      <rPr>
        <sz val="9.8000000000000007"/>
        <rFont val="JetBrains Mono"/>
        <family val="3"/>
      </rPr>
      <t>0.8, 15)</t>
    </r>
    <phoneticPr fontId="3" type="noConversion"/>
  </si>
  <si>
    <t>(0.8, 15)</t>
    <phoneticPr fontId="3" type="noConversion"/>
  </si>
  <si>
    <t>(0.8, 3)</t>
    <phoneticPr fontId="3" type="noConversion"/>
  </si>
  <si>
    <t>MPC_JERK_MAX</t>
  </si>
  <si>
    <t>【0.5，500】</t>
    <phoneticPr fontId="3" type="noConversion"/>
  </si>
  <si>
    <r>
      <t>(0.5</t>
    </r>
    <r>
      <rPr>
        <sz val="9.8000000000000007"/>
        <rFont val="JetBrains Mono"/>
        <family val="3"/>
      </rPr>
      <t>, 100)</t>
    </r>
    <phoneticPr fontId="3" type="noConversion"/>
  </si>
  <si>
    <t>(0.5, 50)</t>
    <phoneticPr fontId="3" type="noConversion"/>
  </si>
  <si>
    <t>MPC_JERK_AUTO</t>
  </si>
  <si>
    <t>【1，80】</t>
    <phoneticPr fontId="3" type="noConversion"/>
  </si>
  <si>
    <r>
      <t>(</t>
    </r>
    <r>
      <rPr>
        <sz val="9.8000000000000007"/>
        <rFont val="JetBrains Mono"/>
        <family val="3"/>
      </rPr>
      <t>1, 50)</t>
    </r>
    <phoneticPr fontId="3" type="noConversion"/>
  </si>
  <si>
    <t>(1, 8)</t>
    <phoneticPr fontId="3" type="noConversion"/>
  </si>
  <si>
    <t>(1, 14)</t>
    <phoneticPr fontId="3" type="noConversion"/>
  </si>
  <si>
    <t>【20，-20】</t>
    <phoneticPr fontId="3" type="noConversion"/>
  </si>
  <si>
    <r>
      <t>(-</t>
    </r>
    <r>
      <rPr>
        <sz val="9.8000000000000007"/>
        <rFont val="JetBrains Mono"/>
        <family val="3"/>
      </rPr>
      <t>20, -1), (1, 20)</t>
    </r>
    <phoneticPr fontId="3" type="noConversion"/>
  </si>
  <si>
    <t>(-20 -1), (1, 20)</t>
    <phoneticPr fontId="3" type="noConversion"/>
  </si>
  <si>
    <t>(-10, 20)</t>
    <phoneticPr fontId="3" type="noConversion"/>
  </si>
  <si>
    <t>(-20, 20)</t>
    <phoneticPr fontId="3" type="noConversion"/>
  </si>
  <si>
    <t>【3，20】</t>
    <phoneticPr fontId="3" type="noConversion"/>
  </si>
  <si>
    <r>
      <t>(</t>
    </r>
    <r>
      <rPr>
        <sz val="9.8000000000000007"/>
        <rFont val="JetBrains Mono"/>
        <family val="3"/>
      </rPr>
      <t>1, 20)</t>
    </r>
    <phoneticPr fontId="3" type="noConversion"/>
  </si>
  <si>
    <t>(1, 12)</t>
    <phoneticPr fontId="3" type="noConversion"/>
  </si>
  <si>
    <t>(1, 5)</t>
    <phoneticPr fontId="3" type="noConversion"/>
  </si>
  <si>
    <t>MPC_XY_VEL_MAX</t>
  </si>
  <si>
    <t>【0，20】</t>
    <phoneticPr fontId="3" type="noConversion"/>
  </si>
  <si>
    <t>(1,20）</t>
    <phoneticPr fontId="3" type="noConversion"/>
  </si>
  <si>
    <t>(1, 20)</t>
    <phoneticPr fontId="3" type="noConversion"/>
  </si>
  <si>
    <t>(4, 12)</t>
    <phoneticPr fontId="3" type="noConversion"/>
  </si>
  <si>
    <t>[-3,8]</t>
    <phoneticPr fontId="3" type="noConversion"/>
  </si>
  <si>
    <r>
      <t>(-</t>
    </r>
    <r>
      <rPr>
        <sz val="9.8000000000000007"/>
        <rFont val="JetBrains Mono"/>
        <family val="3"/>
      </rPr>
      <t>3, -0.5), (0.5, 5.5)</t>
    </r>
    <phoneticPr fontId="3" type="noConversion"/>
  </si>
  <si>
    <t>(-3, -0.5), (0.5, 5.5)</t>
    <phoneticPr fontId="3" type="noConversion"/>
  </si>
  <si>
    <t>(0.5, 5)</t>
    <phoneticPr fontId="3" type="noConversion"/>
  </si>
  <si>
    <r>
      <t>(-3, 5.</t>
    </r>
    <r>
      <rPr>
        <sz val="9.8000000000000007"/>
        <rFont val="Courier New"/>
        <family val="3"/>
      </rPr>
      <t>5)</t>
    </r>
    <phoneticPr fontId="3" type="noConversion"/>
  </si>
  <si>
    <t>MPC_Z_V_AUTO_UP</t>
  </si>
  <si>
    <t>[0.5,8]</t>
    <phoneticPr fontId="3" type="noConversion"/>
  </si>
  <si>
    <t>(0.5, 10)</t>
    <phoneticPr fontId="3" type="noConversion"/>
  </si>
  <si>
    <t xml:space="preserve"> (0.5, 3)</t>
    <phoneticPr fontId="3" type="noConversion"/>
  </si>
  <si>
    <t>(0.5, 3)</t>
    <phoneticPr fontId="3" type="noConversion"/>
  </si>
  <si>
    <r>
      <t>(</t>
    </r>
    <r>
      <rPr>
        <sz val="9.8000000000000007"/>
        <rFont val="JetBrains Mono"/>
        <family val="3"/>
      </rPr>
      <t>2.5, 10)</t>
    </r>
    <phoneticPr fontId="3" type="noConversion"/>
  </si>
  <si>
    <t>(2.5, 10)</t>
    <phoneticPr fontId="3" type="noConversion"/>
  </si>
  <si>
    <t>(3, 7)</t>
    <phoneticPr fontId="3" type="noConversion"/>
  </si>
  <si>
    <t>[0.5,4]</t>
    <phoneticPr fontId="3" type="noConversion"/>
  </si>
  <si>
    <t>(0.5, 1.5)</t>
    <phoneticPr fontId="3" type="noConversion"/>
  </si>
  <si>
    <t>MPC_Z_VEL_MAX_DN</t>
  </si>
  <si>
    <r>
      <t>(</t>
    </r>
    <r>
      <rPr>
        <sz val="9.8000000000000007"/>
        <rFont val="JetBrains Mono"/>
        <family val="3"/>
      </rPr>
      <t>1.5, 10)</t>
    </r>
    <phoneticPr fontId="3" type="noConversion"/>
  </si>
  <si>
    <t>(1.5, 10)</t>
    <phoneticPr fontId="3" type="noConversion"/>
  </si>
  <si>
    <t>(2, 7)</t>
    <phoneticPr fontId="3" type="noConversion"/>
  </si>
  <si>
    <t>[1,5]</t>
    <phoneticPr fontId="3" type="noConversion"/>
  </si>
  <si>
    <t>(0.5,20）</t>
    <phoneticPr fontId="3" type="noConversion"/>
  </si>
  <si>
    <t>(1, 10)</t>
    <phoneticPr fontId="3" type="noConversion"/>
  </si>
  <si>
    <t>(0.5, 20)</t>
    <phoneticPr fontId="3" type="noConversion"/>
  </si>
  <si>
    <t>[0.6,na)</t>
    <phoneticPr fontId="3" type="noConversion"/>
  </si>
  <si>
    <r>
      <t>(</t>
    </r>
    <r>
      <rPr>
        <sz val="9.8000000000000007"/>
        <rFont val="JetBrains Mono"/>
        <family val="3"/>
      </rPr>
      <t>0, 20)</t>
    </r>
    <phoneticPr fontId="3" type="noConversion"/>
  </si>
  <si>
    <t>(0, 20)</t>
    <phoneticPr fontId="3" type="noConversion"/>
  </si>
  <si>
    <t>MPC_TILTMAX_LND</t>
  </si>
  <si>
    <t>【5，89】</t>
    <phoneticPr fontId="3" type="noConversion"/>
  </si>
  <si>
    <r>
      <t>(</t>
    </r>
    <r>
      <rPr>
        <sz val="9.8000000000000007"/>
        <rFont val="JetBrains Mono"/>
        <family val="3"/>
      </rPr>
      <t>0, 89)</t>
    </r>
    <phoneticPr fontId="3" type="noConversion"/>
  </si>
  <si>
    <t>(0, 45)</t>
    <phoneticPr fontId="3" type="noConversion"/>
  </si>
  <si>
    <t>(0, 12)</t>
    <phoneticPr fontId="3" type="noConversion"/>
  </si>
  <si>
    <t>[0.1,0.8]</t>
    <phoneticPr fontId="3" type="noConversion"/>
  </si>
  <si>
    <r>
      <t>(</t>
    </r>
    <r>
      <rPr>
        <sz val="9.8000000000000007"/>
        <rFont val="JetBrains Mono"/>
        <family val="3"/>
      </rPr>
      <t>0.5, 10)</t>
    </r>
    <phoneticPr fontId="3" type="noConversion"/>
  </si>
  <si>
    <t>(0.5, 1)</t>
    <phoneticPr fontId="3" type="noConversion"/>
  </si>
  <si>
    <t>【0，1】</t>
    <phoneticPr fontId="3" type="noConversion"/>
  </si>
  <si>
    <r>
      <t>(</t>
    </r>
    <r>
      <rPr>
        <sz val="9.8000000000000007"/>
        <rFont val="JetBrains Mono"/>
        <family val="3"/>
      </rPr>
      <t>0.05, 10)</t>
    </r>
    <phoneticPr fontId="3" type="noConversion"/>
  </si>
  <si>
    <t>(0.05, 10)</t>
    <phoneticPr fontId="3" type="noConversion"/>
  </si>
  <si>
    <t>(0.5,1)</t>
    <phoneticPr fontId="3" type="noConversion"/>
  </si>
  <si>
    <t>【0.05，0.5】</t>
    <phoneticPr fontId="3" type="noConversion"/>
  </si>
  <si>
    <r>
      <t>(</t>
    </r>
    <r>
      <rPr>
        <sz val="9.8000000000000007"/>
        <rFont val="JetBrains Mono"/>
        <family val="3"/>
      </rPr>
      <t>0, 0.5)</t>
    </r>
    <phoneticPr fontId="3" type="noConversion"/>
  </si>
  <si>
    <t>(0, 0.5)</t>
    <phoneticPr fontId="3" type="noConversion"/>
  </si>
  <si>
    <t>MC_PITCHRATE_MAX</t>
  </si>
  <si>
    <t>【0.1800】</t>
    <phoneticPr fontId="3" type="noConversion"/>
  </si>
  <si>
    <r>
      <t>(</t>
    </r>
    <r>
      <rPr>
        <sz val="9.8000000000000007"/>
        <rFont val="JetBrains Mono"/>
        <family val="3"/>
      </rPr>
      <t>0, 1800)</t>
    </r>
    <phoneticPr fontId="3" type="noConversion"/>
  </si>
  <si>
    <t>(0, 220)</t>
    <phoneticPr fontId="3" type="noConversion"/>
  </si>
  <si>
    <t>MIS_YAW_ERR</t>
  </si>
  <si>
    <t>【0，90】</t>
    <phoneticPr fontId="3" type="noConversion"/>
  </si>
  <si>
    <r>
      <t>(</t>
    </r>
    <r>
      <rPr>
        <sz val="9.8000000000000007"/>
        <rFont val="JetBrains Mono"/>
        <family val="3"/>
      </rPr>
      <t>0, 60)</t>
    </r>
    <phoneticPr fontId="3" type="noConversion"/>
  </si>
  <si>
    <t>(0, 60)</t>
    <phoneticPr fontId="3" type="noConversion"/>
  </si>
  <si>
    <t>MPC_YAWRAUTO_MAX</t>
  </si>
  <si>
    <t>[5,360]</t>
    <phoneticPr fontId="3" type="noConversion"/>
  </si>
  <si>
    <r>
      <t>(0</t>
    </r>
    <r>
      <rPr>
        <sz val="9.8000000000000007"/>
        <rFont val="JetBrains Mono"/>
        <family val="3"/>
      </rPr>
      <t>, 60)</t>
    </r>
    <phoneticPr fontId="3" type="noConversion"/>
  </si>
  <si>
    <r>
      <rPr>
        <sz val="11"/>
        <color theme="1" tint="4.9989318521683403E-2"/>
        <rFont val="等线"/>
        <family val="2"/>
        <scheme val="minor"/>
      </rPr>
      <t>(0</t>
    </r>
    <r>
      <rPr>
        <sz val="9.8000000000000007"/>
        <color theme="1" tint="4.9989318521683403E-2"/>
        <rFont val="JetBrains Mono"/>
        <family val="3"/>
      </rPr>
      <t>, 60)</t>
    </r>
    <phoneticPr fontId="3" type="noConversion"/>
  </si>
  <si>
    <r>
      <t>(0</t>
    </r>
    <r>
      <rPr>
        <sz val="9.8000000000000007"/>
        <color rgb="FFFF0000"/>
        <rFont val="JetBrains Mono"/>
        <family val="3"/>
      </rPr>
      <t>, 60)</t>
    </r>
    <phoneticPr fontId="3" type="noConversion"/>
  </si>
  <si>
    <t>BINARY</t>
    <phoneticPr fontId="3" type="noConversion"/>
  </si>
  <si>
    <t>param name</t>
    <phoneticPr fontId="3" type="noConversion"/>
  </si>
  <si>
    <t>count</t>
    <phoneticPr fontId="3" type="noConversion"/>
  </si>
  <si>
    <t>TP</t>
    <phoneticPr fontId="3" type="noConversion"/>
  </si>
  <si>
    <t>TN</t>
    <phoneticPr fontId="3" type="noConversion"/>
  </si>
  <si>
    <t>FP</t>
    <phoneticPr fontId="3" type="noConversion"/>
  </si>
  <si>
    <t>FN</t>
    <phoneticPr fontId="3" type="noConversion"/>
  </si>
  <si>
    <t>total</t>
    <phoneticPr fontId="3" type="noConversion"/>
  </si>
  <si>
    <t>Accuracy</t>
    <phoneticPr fontId="3" type="noConversion"/>
  </si>
  <si>
    <t>Precision</t>
  </si>
  <si>
    <t>Recall</t>
  </si>
  <si>
    <t>F1</t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</si>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</sst>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9.8000000000000007"/>
      <name val="JetBrains Mono"/>
      <family val="3"/>
    </font>
    <font>
      <sz val="9.8000000000000007"/>
      <name val="Courier New"/>
      <family val="3"/>
    </font>
    <font>
      <sz val="11"/>
      <color theme="1" tint="4.9989318521683403E-2"/>
      <name val="等线"/>
      <family val="2"/>
      <scheme val="minor"/>
    </font>
    <font>
      <sz val="9.8000000000000007"/>
      <color theme="1" tint="4.9989318521683403E-2"/>
      <name val="JetBrains Mono"/>
      <family val="3"/>
    </font>
    <font>
      <sz val="9.8000000000000007"/>
      <color rgb="FFFF0000"/>
      <name val="JetBrains Mono"/>
      <family val="3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EA38-9790-4B6F-A61F-E3488D2C1875}">
  <dimension ref="A1:D26"/>
  <sheetViews>
    <sheetView tabSelected="1" workbookViewId="0">
      <selection activeCell="D11" sqref="D11"/>
    </sheetView>
  </sheetViews>
  <sheetFormatPr defaultRowHeight="14.15"/>
  <cols>
    <col min="4" max="4" width="10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47</v>
      </c>
      <c r="B2" s="1" t="s">
        <v>19</v>
      </c>
      <c r="C2" s="1" t="s">
        <v>20</v>
      </c>
      <c r="D2" s="1" t="s">
        <v>5</v>
      </c>
    </row>
    <row r="3" spans="1:4">
      <c r="A3" s="1" t="s">
        <v>48</v>
      </c>
      <c r="B3" s="1" t="s">
        <v>20</v>
      </c>
      <c r="C3" s="1" t="s">
        <v>19</v>
      </c>
      <c r="D3" s="1" t="s">
        <v>7</v>
      </c>
    </row>
    <row r="4" spans="1:4">
      <c r="A4" s="1" t="s">
        <v>49</v>
      </c>
      <c r="B4" s="1" t="s">
        <v>19</v>
      </c>
      <c r="C4" s="1" t="s">
        <v>19</v>
      </c>
      <c r="D4" s="1" t="s">
        <v>9</v>
      </c>
    </row>
    <row r="5" spans="1:4">
      <c r="A5" s="1" t="s">
        <v>50</v>
      </c>
      <c r="B5" s="1" t="s">
        <v>19</v>
      </c>
      <c r="C5" s="1" t="s">
        <v>19</v>
      </c>
      <c r="D5" s="1" t="s">
        <v>11</v>
      </c>
    </row>
    <row r="6" spans="1:4">
      <c r="A6" s="1" t="s">
        <v>51</v>
      </c>
      <c r="B6" s="1" t="s">
        <v>20</v>
      </c>
      <c r="C6" s="1" t="s">
        <v>19</v>
      </c>
      <c r="D6" s="1" t="s">
        <v>47</v>
      </c>
    </row>
    <row r="7" spans="1:4">
      <c r="A7" s="1" t="s">
        <v>52</v>
      </c>
      <c r="B7" s="1" t="s">
        <v>20</v>
      </c>
      <c r="C7" s="1" t="s">
        <v>19</v>
      </c>
      <c r="D7" s="1" t="s">
        <v>47</v>
      </c>
    </row>
    <row r="8" spans="1:4">
      <c r="A8" s="1" t="s">
        <v>14</v>
      </c>
      <c r="B8" s="1" t="s">
        <v>20</v>
      </c>
      <c r="C8" s="1" t="s">
        <v>20</v>
      </c>
      <c r="D8" s="1" t="s">
        <v>15</v>
      </c>
    </row>
    <row r="9" spans="1:4">
      <c r="A9" s="1" t="s">
        <v>16</v>
      </c>
      <c r="B9" s="1" t="s">
        <v>19</v>
      </c>
      <c r="C9" s="1" t="s">
        <v>20</v>
      </c>
      <c r="D9" s="1" t="s">
        <v>17</v>
      </c>
    </row>
    <row r="10" spans="1:4">
      <c r="A10" s="1" t="s">
        <v>18</v>
      </c>
      <c r="B10" s="1" t="s">
        <v>19</v>
      </c>
      <c r="C10" s="1" t="s">
        <v>20</v>
      </c>
      <c r="D10" s="1" t="s">
        <v>21</v>
      </c>
    </row>
    <row r="11" spans="1:4">
      <c r="A11" s="1" t="s">
        <v>53</v>
      </c>
      <c r="B11" s="1" t="s">
        <v>20</v>
      </c>
      <c r="C11" s="1" t="s">
        <v>20</v>
      </c>
      <c r="D11" s="1" t="s">
        <v>23</v>
      </c>
    </row>
    <row r="12" spans="1:4">
      <c r="A12" s="1" t="s">
        <v>24</v>
      </c>
      <c r="B12" s="1" t="s">
        <v>19</v>
      </c>
      <c r="C12" s="1" t="s">
        <v>20</v>
      </c>
      <c r="D12" s="1" t="s">
        <v>25</v>
      </c>
    </row>
    <row r="13" spans="1:4">
      <c r="A13" s="1" t="s">
        <v>54</v>
      </c>
      <c r="B13" s="1" t="s">
        <v>19</v>
      </c>
      <c r="C13" s="1" t="s">
        <v>20</v>
      </c>
      <c r="D13" s="1" t="s">
        <v>55</v>
      </c>
    </row>
    <row r="14" spans="1:4">
      <c r="A14" s="1" t="s">
        <v>27</v>
      </c>
      <c r="B14" s="1" t="s">
        <v>20</v>
      </c>
      <c r="C14" s="1" t="s">
        <v>20</v>
      </c>
      <c r="D14" s="1" t="s">
        <v>34</v>
      </c>
    </row>
    <row r="15" spans="1:4">
      <c r="A15" s="1" t="s">
        <v>56</v>
      </c>
      <c r="B15" s="1" t="s">
        <v>20</v>
      </c>
      <c r="C15" s="1" t="s">
        <v>20</v>
      </c>
      <c r="D15" s="1" t="s">
        <v>29</v>
      </c>
    </row>
    <row r="16" spans="1:4">
      <c r="A16" s="1" t="s">
        <v>57</v>
      </c>
      <c r="B16" s="1" t="s">
        <v>20</v>
      </c>
      <c r="C16" s="1" t="s">
        <v>20</v>
      </c>
      <c r="D16" s="1" t="s">
        <v>36</v>
      </c>
    </row>
    <row r="17" spans="1:4">
      <c r="A17" s="1" t="s">
        <v>31</v>
      </c>
      <c r="B17" s="1" t="s">
        <v>20</v>
      </c>
      <c r="C17" s="1" t="s">
        <v>20</v>
      </c>
      <c r="D17" s="1" t="s">
        <v>32</v>
      </c>
    </row>
    <row r="18" spans="1:4">
      <c r="A18" s="1" t="s">
        <v>58</v>
      </c>
      <c r="B18" s="1" t="s">
        <v>20</v>
      </c>
      <c r="C18" s="1" t="s">
        <v>20</v>
      </c>
      <c r="D18" s="1" t="s">
        <v>34</v>
      </c>
    </row>
    <row r="19" spans="1:4">
      <c r="A19" s="1" t="s">
        <v>59</v>
      </c>
      <c r="B19" s="1" t="s">
        <v>20</v>
      </c>
      <c r="C19" s="1" t="s">
        <v>19</v>
      </c>
      <c r="D19" s="1" t="s">
        <v>36</v>
      </c>
    </row>
    <row r="20" spans="1:4">
      <c r="A20" s="1" t="s">
        <v>37</v>
      </c>
      <c r="B20" s="1" t="s">
        <v>20</v>
      </c>
      <c r="C20" s="1" t="s">
        <v>20</v>
      </c>
      <c r="D20" s="1" t="s">
        <v>50</v>
      </c>
    </row>
    <row r="21" spans="1:4">
      <c r="A21" s="1" t="s">
        <v>41</v>
      </c>
      <c r="B21" s="1" t="s">
        <v>20</v>
      </c>
      <c r="C21" s="1" t="s">
        <v>20</v>
      </c>
      <c r="D21" s="1" t="s">
        <v>60</v>
      </c>
    </row>
    <row r="22" spans="1:4">
      <c r="A22" s="1" t="s">
        <v>61</v>
      </c>
      <c r="B22" s="1" t="s">
        <v>20</v>
      </c>
      <c r="C22" s="1" t="s">
        <v>20</v>
      </c>
      <c r="D22" s="1" t="s">
        <v>41</v>
      </c>
    </row>
    <row r="23" spans="1:4">
      <c r="A23" s="1" t="s">
        <v>62</v>
      </c>
      <c r="B23" s="1" t="s">
        <v>20</v>
      </c>
      <c r="C23" s="1" t="s">
        <v>20</v>
      </c>
      <c r="D23" s="1" t="s">
        <v>41</v>
      </c>
    </row>
    <row r="24" spans="1:4">
      <c r="A24" s="1" t="s">
        <v>42</v>
      </c>
      <c r="B24" s="1" t="s">
        <v>19</v>
      </c>
      <c r="C24" s="1" t="s">
        <v>20</v>
      </c>
      <c r="D24" s="1" t="s">
        <v>63</v>
      </c>
    </row>
    <row r="25" spans="1:4">
      <c r="A25" s="1" t="s">
        <v>43</v>
      </c>
      <c r="B25" s="1" t="s">
        <v>19</v>
      </c>
      <c r="C25" s="1" t="s">
        <v>20</v>
      </c>
      <c r="D25" s="1" t="s">
        <v>44</v>
      </c>
    </row>
    <row r="26" spans="1:4">
      <c r="A26" s="1" t="s">
        <v>45</v>
      </c>
      <c r="B26" s="1" t="s">
        <v>20</v>
      </c>
      <c r="C26" s="1" t="s">
        <v>20</v>
      </c>
      <c r="D26" s="1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F75F-5104-4C76-A8C9-2B6C5999D096}">
  <dimension ref="A1:I26"/>
  <sheetViews>
    <sheetView workbookViewId="0">
      <selection activeCell="H17" sqref="H17"/>
    </sheetView>
  </sheetViews>
  <sheetFormatPr defaultRowHeight="14.15"/>
  <sheetData>
    <row r="1" spans="1:9">
      <c r="A1" s="2" t="s">
        <v>64</v>
      </c>
      <c r="B1" s="3"/>
      <c r="C1" s="4" t="s">
        <v>65</v>
      </c>
      <c r="D1" s="5" t="s">
        <v>66</v>
      </c>
      <c r="E1" s="5" t="s">
        <v>67</v>
      </c>
      <c r="F1" s="4" t="s">
        <v>68</v>
      </c>
      <c r="G1" s="4" t="s">
        <v>69</v>
      </c>
      <c r="H1" s="4" t="s">
        <v>70</v>
      </c>
      <c r="I1" s="4" t="s">
        <v>71</v>
      </c>
    </row>
    <row r="2" spans="1:9">
      <c r="A2" s="2">
        <v>1</v>
      </c>
      <c r="B2" s="2" t="s">
        <v>4</v>
      </c>
      <c r="C2" s="2">
        <v>0.05</v>
      </c>
      <c r="D2" s="2" t="s">
        <v>72</v>
      </c>
      <c r="E2" s="2">
        <v>-0.4</v>
      </c>
      <c r="F2" s="2" t="s">
        <v>73</v>
      </c>
      <c r="G2" s="2" t="s">
        <v>74</v>
      </c>
      <c r="H2" s="2" t="s">
        <v>75</v>
      </c>
      <c r="I2" s="2" t="s">
        <v>74</v>
      </c>
    </row>
    <row r="3" spans="1:9">
      <c r="A3" s="2">
        <v>2</v>
      </c>
      <c r="B3" s="2" t="s">
        <v>6</v>
      </c>
      <c r="C3" s="2">
        <v>1</v>
      </c>
      <c r="D3" s="2" t="s">
        <v>76</v>
      </c>
      <c r="E3" s="2">
        <v>3</v>
      </c>
      <c r="F3" s="2" t="s">
        <v>77</v>
      </c>
      <c r="G3" s="2" t="s">
        <v>78</v>
      </c>
      <c r="H3" s="2" t="s">
        <v>79</v>
      </c>
      <c r="I3" s="2" t="s">
        <v>78</v>
      </c>
    </row>
    <row r="4" spans="1:9">
      <c r="A4" s="2">
        <v>3</v>
      </c>
      <c r="B4" s="2" t="s">
        <v>8</v>
      </c>
      <c r="C4" s="2">
        <v>1</v>
      </c>
      <c r="D4" s="2" t="s">
        <v>76</v>
      </c>
      <c r="E4" s="2">
        <v>5</v>
      </c>
      <c r="F4" s="2" t="s">
        <v>80</v>
      </c>
      <c r="G4" s="2" t="s">
        <v>81</v>
      </c>
      <c r="H4" s="2" t="s">
        <v>82</v>
      </c>
      <c r="I4" s="2" t="s">
        <v>81</v>
      </c>
    </row>
    <row r="5" spans="1:9">
      <c r="A5" s="2">
        <v>4</v>
      </c>
      <c r="B5" s="2" t="s">
        <v>10</v>
      </c>
      <c r="C5" s="2">
        <v>1</v>
      </c>
      <c r="D5" s="2" t="s">
        <v>83</v>
      </c>
      <c r="E5" s="2">
        <v>45</v>
      </c>
      <c r="F5" s="2" t="s">
        <v>84</v>
      </c>
      <c r="G5" s="2" t="s">
        <v>84</v>
      </c>
      <c r="H5" s="2" t="s">
        <v>85</v>
      </c>
      <c r="I5" s="2" t="s">
        <v>86</v>
      </c>
    </row>
    <row r="6" spans="1:9">
      <c r="A6" s="2">
        <v>5</v>
      </c>
      <c r="B6" s="2" t="s">
        <v>12</v>
      </c>
      <c r="C6" s="2">
        <v>1</v>
      </c>
      <c r="D6" s="2" t="s">
        <v>76</v>
      </c>
      <c r="E6" s="2">
        <v>3</v>
      </c>
      <c r="F6" s="2" t="s">
        <v>87</v>
      </c>
      <c r="G6" s="2" t="s">
        <v>88</v>
      </c>
      <c r="H6" s="2" t="s">
        <v>89</v>
      </c>
      <c r="I6" s="2">
        <v>10</v>
      </c>
    </row>
    <row r="7" spans="1:9">
      <c r="A7" s="2">
        <v>6</v>
      </c>
      <c r="B7" s="2" t="s">
        <v>13</v>
      </c>
      <c r="C7" s="2">
        <v>1</v>
      </c>
      <c r="D7" s="2" t="s">
        <v>76</v>
      </c>
      <c r="E7" s="2">
        <v>4</v>
      </c>
      <c r="F7" s="2" t="s">
        <v>77</v>
      </c>
      <c r="G7" s="2" t="s">
        <v>78</v>
      </c>
      <c r="H7" s="2" t="s">
        <v>79</v>
      </c>
      <c r="I7" s="2" t="s">
        <v>78</v>
      </c>
    </row>
    <row r="8" spans="1:9">
      <c r="A8" s="2">
        <v>7</v>
      </c>
      <c r="B8" s="2" t="s">
        <v>90</v>
      </c>
      <c r="C8" s="2">
        <v>1</v>
      </c>
      <c r="D8" s="2" t="s">
        <v>91</v>
      </c>
      <c r="E8" s="2">
        <v>8</v>
      </c>
      <c r="F8" s="2" t="s">
        <v>92</v>
      </c>
      <c r="G8" s="2" t="s">
        <v>92</v>
      </c>
      <c r="H8" s="2" t="s">
        <v>93</v>
      </c>
      <c r="I8" s="2" t="s">
        <v>92</v>
      </c>
    </row>
    <row r="9" spans="1:9">
      <c r="A9" s="2">
        <v>8</v>
      </c>
      <c r="B9" s="2" t="s">
        <v>94</v>
      </c>
      <c r="C9" s="2">
        <v>1</v>
      </c>
      <c r="D9" s="2" t="s">
        <v>95</v>
      </c>
      <c r="E9" s="2">
        <v>4</v>
      </c>
      <c r="F9" s="2" t="s">
        <v>96</v>
      </c>
      <c r="G9" s="2" t="s">
        <v>97</v>
      </c>
      <c r="H9" s="2" t="s">
        <v>98</v>
      </c>
      <c r="I9" s="2" t="s">
        <v>96</v>
      </c>
    </row>
    <row r="10" spans="1:9">
      <c r="A10" s="2">
        <v>9</v>
      </c>
      <c r="B10" s="2" t="s">
        <v>18</v>
      </c>
      <c r="C10" s="2">
        <v>1</v>
      </c>
      <c r="D10" s="2" t="s">
        <v>99</v>
      </c>
      <c r="E10" s="2">
        <v>-10</v>
      </c>
      <c r="F10" s="2" t="s">
        <v>100</v>
      </c>
      <c r="G10" s="2" t="s">
        <v>101</v>
      </c>
      <c r="H10" s="2" t="s">
        <v>102</v>
      </c>
      <c r="I10" s="2" t="s">
        <v>103</v>
      </c>
    </row>
    <row r="11" spans="1:9">
      <c r="A11" s="2">
        <v>10</v>
      </c>
      <c r="B11" s="2" t="s">
        <v>22</v>
      </c>
      <c r="C11" s="2">
        <v>1</v>
      </c>
      <c r="D11" s="2" t="s">
        <v>104</v>
      </c>
      <c r="E11" s="2">
        <v>5</v>
      </c>
      <c r="F11" s="2" t="s">
        <v>105</v>
      </c>
      <c r="G11" s="2" t="s">
        <v>106</v>
      </c>
      <c r="H11" s="2" t="s">
        <v>107</v>
      </c>
      <c r="I11" s="2" t="s">
        <v>105</v>
      </c>
    </row>
    <row r="12" spans="1:9">
      <c r="A12" s="2">
        <v>11</v>
      </c>
      <c r="B12" s="2" t="s">
        <v>108</v>
      </c>
      <c r="C12" s="2">
        <v>1</v>
      </c>
      <c r="D12" s="2" t="s">
        <v>109</v>
      </c>
      <c r="E12" s="2">
        <v>12</v>
      </c>
      <c r="F12" s="2" t="s">
        <v>110</v>
      </c>
      <c r="G12" s="2" t="s">
        <v>111</v>
      </c>
      <c r="H12" s="2" t="s">
        <v>112</v>
      </c>
      <c r="I12" s="2" t="s">
        <v>111</v>
      </c>
    </row>
    <row r="13" spans="1:9">
      <c r="A13" s="2">
        <v>12</v>
      </c>
      <c r="B13" s="2" t="s">
        <v>26</v>
      </c>
      <c r="C13" s="2">
        <v>0.5</v>
      </c>
      <c r="D13" s="2" t="s">
        <v>113</v>
      </c>
      <c r="E13" s="2">
        <v>-3</v>
      </c>
      <c r="F13" s="2" t="s">
        <v>114</v>
      </c>
      <c r="G13" s="2" t="s">
        <v>115</v>
      </c>
      <c r="H13" s="2" t="s">
        <v>116</v>
      </c>
      <c r="I13" s="2" t="s">
        <v>117</v>
      </c>
    </row>
    <row r="14" spans="1:9">
      <c r="A14" s="2">
        <v>13</v>
      </c>
      <c r="B14" s="2" t="s">
        <v>118</v>
      </c>
      <c r="C14" s="2">
        <v>0.5</v>
      </c>
      <c r="D14" s="2" t="s">
        <v>119</v>
      </c>
      <c r="E14" s="2">
        <v>3</v>
      </c>
      <c r="F14" s="2" t="s">
        <v>120</v>
      </c>
      <c r="G14" s="2" t="s">
        <v>121</v>
      </c>
      <c r="H14" s="2" t="s">
        <v>122</v>
      </c>
      <c r="I14" s="2" t="s">
        <v>120</v>
      </c>
    </row>
    <row r="15" spans="1:9">
      <c r="A15" s="2">
        <v>14</v>
      </c>
      <c r="B15" s="2" t="s">
        <v>28</v>
      </c>
      <c r="C15" s="2">
        <v>0.1</v>
      </c>
      <c r="D15" s="2" t="s">
        <v>119</v>
      </c>
      <c r="E15" s="2">
        <v>3</v>
      </c>
      <c r="F15" s="2" t="s">
        <v>123</v>
      </c>
      <c r="G15" s="2" t="s">
        <v>124</v>
      </c>
      <c r="H15" s="2" t="s">
        <v>125</v>
      </c>
      <c r="I15" s="2" t="s">
        <v>124</v>
      </c>
    </row>
    <row r="16" spans="1:9">
      <c r="A16" s="2">
        <v>15</v>
      </c>
      <c r="B16" s="2" t="s">
        <v>30</v>
      </c>
      <c r="C16" s="2">
        <v>0.5</v>
      </c>
      <c r="D16" s="2" t="s">
        <v>126</v>
      </c>
      <c r="E16" s="2">
        <v>1.5</v>
      </c>
      <c r="F16" s="2" t="s">
        <v>120</v>
      </c>
      <c r="G16" s="2" t="s">
        <v>127</v>
      </c>
      <c r="H16" s="2" t="s">
        <v>127</v>
      </c>
      <c r="I16" s="2" t="s">
        <v>120</v>
      </c>
    </row>
    <row r="17" spans="1:9">
      <c r="A17" s="2">
        <v>16</v>
      </c>
      <c r="B17" s="2" t="s">
        <v>128</v>
      </c>
      <c r="C17" s="2">
        <v>0.1</v>
      </c>
      <c r="D17" s="2" t="s">
        <v>126</v>
      </c>
      <c r="E17" s="2">
        <v>1.5</v>
      </c>
      <c r="F17" s="2" t="s">
        <v>129</v>
      </c>
      <c r="G17" s="2" t="s">
        <v>130</v>
      </c>
      <c r="H17" s="2" t="s">
        <v>131</v>
      </c>
      <c r="I17" s="2" t="s">
        <v>130</v>
      </c>
    </row>
    <row r="18" spans="1:9">
      <c r="A18" s="2">
        <v>17</v>
      </c>
      <c r="B18" s="2" t="s">
        <v>33</v>
      </c>
      <c r="C18" s="2">
        <v>0.5</v>
      </c>
      <c r="D18" s="2" t="s">
        <v>132</v>
      </c>
      <c r="E18" s="2">
        <v>1.5</v>
      </c>
      <c r="F18" s="2" t="s">
        <v>133</v>
      </c>
      <c r="G18" s="2" t="s">
        <v>133</v>
      </c>
      <c r="H18" s="2" t="s">
        <v>134</v>
      </c>
      <c r="I18" s="2" t="s">
        <v>135</v>
      </c>
    </row>
    <row r="19" spans="1:9">
      <c r="A19" s="2">
        <v>18</v>
      </c>
      <c r="B19" s="2" t="s">
        <v>35</v>
      </c>
      <c r="C19" s="2">
        <v>0.1</v>
      </c>
      <c r="D19" s="2" t="s">
        <v>136</v>
      </c>
      <c r="E19" s="2">
        <v>0.7</v>
      </c>
      <c r="F19" s="2" t="s">
        <v>137</v>
      </c>
      <c r="G19" s="2" t="s">
        <v>137</v>
      </c>
      <c r="H19" s="2" t="s">
        <v>138</v>
      </c>
      <c r="I19" s="2" t="s">
        <v>138</v>
      </c>
    </row>
    <row r="20" spans="1:9">
      <c r="A20" s="2">
        <v>19</v>
      </c>
      <c r="B20" s="2" t="s">
        <v>139</v>
      </c>
      <c r="C20" s="2">
        <v>1</v>
      </c>
      <c r="D20" s="2" t="s">
        <v>140</v>
      </c>
      <c r="E20" s="2">
        <v>12</v>
      </c>
      <c r="F20" s="2" t="s">
        <v>141</v>
      </c>
      <c r="G20" s="2" t="s">
        <v>142</v>
      </c>
      <c r="H20" s="2" t="s">
        <v>143</v>
      </c>
      <c r="I20" s="2" t="s">
        <v>141</v>
      </c>
    </row>
    <row r="21" spans="1:9">
      <c r="A21" s="2">
        <v>20</v>
      </c>
      <c r="B21" s="2" t="s">
        <v>38</v>
      </c>
      <c r="C21" s="2">
        <v>0.01</v>
      </c>
      <c r="D21" s="2" t="s">
        <v>144</v>
      </c>
      <c r="E21" s="2">
        <v>0.5</v>
      </c>
      <c r="F21" s="2" t="s">
        <v>145</v>
      </c>
      <c r="G21" s="2" t="s">
        <v>146</v>
      </c>
      <c r="H21" s="2" t="s">
        <v>146</v>
      </c>
      <c r="I21" s="2" t="s">
        <v>120</v>
      </c>
    </row>
    <row r="22" spans="1:9">
      <c r="A22" s="2">
        <v>21</v>
      </c>
      <c r="B22" s="2" t="s">
        <v>39</v>
      </c>
      <c r="C22" s="2">
        <v>0.05</v>
      </c>
      <c r="D22" s="2" t="s">
        <v>147</v>
      </c>
      <c r="E22" s="2">
        <v>1</v>
      </c>
      <c r="F22" s="2" t="s">
        <v>148</v>
      </c>
      <c r="G22" s="2" t="s">
        <v>149</v>
      </c>
      <c r="H22" s="2" t="s">
        <v>150</v>
      </c>
      <c r="I22" s="2" t="s">
        <v>149</v>
      </c>
    </row>
    <row r="23" spans="1:9">
      <c r="A23" s="2">
        <v>22</v>
      </c>
      <c r="B23" s="2" t="s">
        <v>40</v>
      </c>
      <c r="C23" s="2">
        <v>0.01</v>
      </c>
      <c r="D23" s="2" t="s">
        <v>151</v>
      </c>
      <c r="E23" s="2">
        <v>0.12</v>
      </c>
      <c r="F23" s="2" t="s">
        <v>152</v>
      </c>
      <c r="G23" s="2" t="s">
        <v>153</v>
      </c>
      <c r="H23" s="2" t="s">
        <v>153</v>
      </c>
      <c r="I23" s="2" t="s">
        <v>153</v>
      </c>
    </row>
    <row r="24" spans="1:9">
      <c r="A24" s="2">
        <v>23</v>
      </c>
      <c r="B24" s="2" t="s">
        <v>154</v>
      </c>
      <c r="C24" s="2">
        <v>5</v>
      </c>
      <c r="D24" s="2" t="s">
        <v>155</v>
      </c>
      <c r="E24" s="2">
        <v>220</v>
      </c>
      <c r="F24" s="2" t="s">
        <v>156</v>
      </c>
      <c r="G24" s="2" t="s">
        <v>156</v>
      </c>
      <c r="H24" s="2" t="s">
        <v>157</v>
      </c>
      <c r="I24" s="2" t="s">
        <v>156</v>
      </c>
    </row>
    <row r="25" spans="1:9">
      <c r="A25" s="2">
        <v>24</v>
      </c>
      <c r="B25" s="2" t="s">
        <v>158</v>
      </c>
      <c r="C25" s="2">
        <v>1</v>
      </c>
      <c r="D25" s="2" t="s">
        <v>159</v>
      </c>
      <c r="E25" s="2">
        <v>12</v>
      </c>
      <c r="F25" s="2" t="s">
        <v>160</v>
      </c>
      <c r="G25" s="2" t="s">
        <v>161</v>
      </c>
      <c r="H25" s="2" t="s">
        <v>143</v>
      </c>
      <c r="I25" s="2" t="s">
        <v>161</v>
      </c>
    </row>
    <row r="26" spans="1:9">
      <c r="A26" s="2">
        <v>25</v>
      </c>
      <c r="B26" s="2" t="s">
        <v>162</v>
      </c>
      <c r="C26" s="2">
        <v>5</v>
      </c>
      <c r="D26" s="2" t="s">
        <v>163</v>
      </c>
      <c r="E26" s="2">
        <v>45</v>
      </c>
      <c r="F26" s="2" t="s">
        <v>164</v>
      </c>
      <c r="G26" s="2" t="s">
        <v>165</v>
      </c>
      <c r="H26" s="2" t="s">
        <v>166</v>
      </c>
      <c r="I26" s="2" t="s">
        <v>164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04E9-2A38-4F7C-A5A7-A5B5B200FB3B}">
  <dimension ref="A1:O32"/>
  <sheetViews>
    <sheetView workbookViewId="0">
      <selection activeCell="J19" sqref="J19"/>
    </sheetView>
  </sheetViews>
  <sheetFormatPr defaultRowHeight="14.15"/>
  <sheetData>
    <row r="1" spans="1:15">
      <c r="A1" s="6"/>
      <c r="B1" s="6"/>
      <c r="C1" s="6"/>
      <c r="D1" s="7" t="s">
        <v>68</v>
      </c>
      <c r="E1" s="7"/>
      <c r="F1" s="7"/>
      <c r="G1" s="7"/>
      <c r="H1" s="8" t="s">
        <v>70</v>
      </c>
      <c r="I1" s="8"/>
      <c r="J1" s="8"/>
      <c r="K1" s="8"/>
      <c r="L1" s="8" t="s">
        <v>167</v>
      </c>
      <c r="M1" s="8"/>
      <c r="N1" s="8"/>
      <c r="O1" s="8"/>
    </row>
    <row r="2" spans="1:15">
      <c r="A2" s="9"/>
      <c r="B2" s="5" t="s">
        <v>168</v>
      </c>
      <c r="C2" s="5" t="s">
        <v>169</v>
      </c>
      <c r="D2" s="5" t="s">
        <v>170</v>
      </c>
      <c r="E2" s="5" t="s">
        <v>171</v>
      </c>
      <c r="F2" s="5" t="s">
        <v>172</v>
      </c>
      <c r="G2" s="5" t="s">
        <v>173</v>
      </c>
      <c r="H2" s="5" t="s">
        <v>170</v>
      </c>
      <c r="I2" s="5" t="s">
        <v>171</v>
      </c>
      <c r="J2" s="5" t="s">
        <v>172</v>
      </c>
      <c r="K2" s="5" t="s">
        <v>173</v>
      </c>
      <c r="L2" s="5" t="s">
        <v>170</v>
      </c>
      <c r="M2" s="5" t="s">
        <v>171</v>
      </c>
      <c r="N2" s="5" t="s">
        <v>172</v>
      </c>
      <c r="O2" s="5" t="s">
        <v>173</v>
      </c>
    </row>
    <row r="3" spans="1:15">
      <c r="A3" s="2">
        <v>1</v>
      </c>
      <c r="B3" s="4" t="s">
        <v>4</v>
      </c>
      <c r="C3" s="5">
        <v>3</v>
      </c>
      <c r="D3" s="9">
        <v>3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3</v>
      </c>
      <c r="L3" s="10">
        <v>3</v>
      </c>
      <c r="M3" s="10">
        <v>0</v>
      </c>
      <c r="N3" s="10">
        <v>0</v>
      </c>
      <c r="O3" s="10">
        <v>0</v>
      </c>
    </row>
    <row r="4" spans="1:15">
      <c r="A4" s="2">
        <v>2</v>
      </c>
      <c r="B4" s="4" t="s">
        <v>48</v>
      </c>
      <c r="C4" s="5">
        <v>3</v>
      </c>
      <c r="D4" s="5">
        <v>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3</v>
      </c>
      <c r="L4" s="5">
        <v>3</v>
      </c>
      <c r="M4" s="5">
        <v>0</v>
      </c>
      <c r="N4" s="5">
        <v>0</v>
      </c>
      <c r="O4" s="5">
        <v>0</v>
      </c>
    </row>
    <row r="5" spans="1:15">
      <c r="A5" s="2">
        <v>3</v>
      </c>
      <c r="B5" s="4" t="s">
        <v>8</v>
      </c>
      <c r="C5" s="5">
        <v>2</v>
      </c>
      <c r="D5" s="5">
        <v>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2</v>
      </c>
      <c r="L5" s="5">
        <v>2</v>
      </c>
      <c r="M5" s="5">
        <v>0</v>
      </c>
      <c r="N5" s="5">
        <v>0</v>
      </c>
      <c r="O5" s="5">
        <v>0</v>
      </c>
    </row>
    <row r="6" spans="1:15">
      <c r="A6" s="2">
        <v>4</v>
      </c>
      <c r="B6" s="4" t="s">
        <v>50</v>
      </c>
      <c r="C6" s="5">
        <v>9</v>
      </c>
      <c r="D6" s="5">
        <v>9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9</v>
      </c>
      <c r="L6" s="5">
        <v>9</v>
      </c>
      <c r="M6" s="5">
        <v>0</v>
      </c>
      <c r="N6" s="5">
        <v>0</v>
      </c>
      <c r="O6" s="5">
        <v>0</v>
      </c>
    </row>
    <row r="7" spans="1:15">
      <c r="A7" s="2">
        <v>5</v>
      </c>
      <c r="B7" s="4" t="s">
        <v>51</v>
      </c>
      <c r="C7" s="5">
        <v>3</v>
      </c>
      <c r="D7" s="5">
        <v>3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  <c r="L7" s="5">
        <v>3</v>
      </c>
      <c r="M7" s="5">
        <v>0</v>
      </c>
      <c r="N7" s="5">
        <v>0</v>
      </c>
      <c r="O7" s="5">
        <v>0</v>
      </c>
    </row>
    <row r="8" spans="1:15">
      <c r="A8" s="2">
        <v>6</v>
      </c>
      <c r="B8" s="4" t="s">
        <v>52</v>
      </c>
      <c r="C8" s="5">
        <v>3</v>
      </c>
      <c r="D8" s="5">
        <v>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  <c r="L8" s="5">
        <v>3</v>
      </c>
      <c r="M8" s="5">
        <v>0</v>
      </c>
      <c r="N8" s="5">
        <v>0</v>
      </c>
      <c r="O8" s="5">
        <v>0</v>
      </c>
    </row>
    <row r="9" spans="1:15">
      <c r="A9" s="2">
        <v>7</v>
      </c>
      <c r="B9" s="4" t="s">
        <v>14</v>
      </c>
      <c r="C9" s="5">
        <v>9</v>
      </c>
      <c r="D9" s="5">
        <v>10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10</v>
      </c>
      <c r="L9" s="5">
        <v>10</v>
      </c>
      <c r="M9" s="5">
        <v>0</v>
      </c>
      <c r="N9" s="5">
        <v>0</v>
      </c>
      <c r="O9" s="5">
        <v>0</v>
      </c>
    </row>
    <row r="10" spans="1:15">
      <c r="A10" s="2">
        <v>8</v>
      </c>
      <c r="B10" s="4" t="s">
        <v>16</v>
      </c>
      <c r="C10" s="5">
        <v>5</v>
      </c>
      <c r="D10" s="5">
        <v>8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8</v>
      </c>
      <c r="L10" s="5">
        <v>8</v>
      </c>
      <c r="M10" s="5">
        <v>0</v>
      </c>
      <c r="N10" s="5">
        <v>0</v>
      </c>
      <c r="O10" s="5">
        <v>0</v>
      </c>
    </row>
    <row r="11" spans="1:15">
      <c r="A11" s="2">
        <v>9</v>
      </c>
      <c r="B11" s="4" t="s">
        <v>18</v>
      </c>
      <c r="C11" s="5">
        <v>3</v>
      </c>
      <c r="D11" s="5">
        <v>2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2</v>
      </c>
      <c r="L11" s="5">
        <v>2</v>
      </c>
      <c r="M11" s="5">
        <v>0</v>
      </c>
      <c r="N11" s="5">
        <v>1</v>
      </c>
      <c r="O11" s="5">
        <v>0</v>
      </c>
    </row>
    <row r="12" spans="1:15">
      <c r="A12" s="4">
        <v>10</v>
      </c>
      <c r="B12" s="4" t="s">
        <v>53</v>
      </c>
      <c r="C12" s="4">
        <v>1</v>
      </c>
      <c r="D12" s="5">
        <v>3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3</v>
      </c>
      <c r="L12" s="5">
        <v>3</v>
      </c>
      <c r="M12" s="5">
        <v>0</v>
      </c>
      <c r="N12" s="5">
        <v>0</v>
      </c>
      <c r="O12" s="5">
        <v>0</v>
      </c>
    </row>
    <row r="13" spans="1:15">
      <c r="A13" s="4">
        <v>11</v>
      </c>
      <c r="B13" s="4" t="s">
        <v>24</v>
      </c>
      <c r="C13" s="4">
        <v>3</v>
      </c>
      <c r="D13" s="5">
        <v>3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3</v>
      </c>
      <c r="L13" s="5">
        <v>3</v>
      </c>
      <c r="M13" s="5">
        <v>0</v>
      </c>
      <c r="N13" s="5">
        <v>0</v>
      </c>
      <c r="O13" s="5">
        <v>0</v>
      </c>
    </row>
    <row r="14" spans="1:15">
      <c r="A14" s="4">
        <v>12</v>
      </c>
      <c r="B14" s="4" t="s">
        <v>54</v>
      </c>
      <c r="C14" s="4">
        <v>2</v>
      </c>
      <c r="D14" s="5">
        <v>1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1</v>
      </c>
      <c r="L14" s="5">
        <v>1</v>
      </c>
      <c r="M14" s="5">
        <v>0</v>
      </c>
      <c r="N14" s="5">
        <v>1</v>
      </c>
      <c r="O14" s="5">
        <v>0</v>
      </c>
    </row>
    <row r="15" spans="1:15">
      <c r="A15" s="4">
        <v>13</v>
      </c>
      <c r="B15" s="4" t="s">
        <v>27</v>
      </c>
      <c r="C15" s="4">
        <v>2</v>
      </c>
      <c r="D15" s="5">
        <v>3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3</v>
      </c>
      <c r="L15" s="5">
        <v>3</v>
      </c>
      <c r="M15" s="5">
        <v>0</v>
      </c>
      <c r="N15" s="5">
        <v>0</v>
      </c>
      <c r="O15" s="5">
        <v>0</v>
      </c>
    </row>
    <row r="16" spans="1:15">
      <c r="A16" s="4">
        <v>14</v>
      </c>
      <c r="B16" s="4" t="s">
        <v>56</v>
      </c>
      <c r="C16" s="4">
        <v>7</v>
      </c>
      <c r="D16" s="5">
        <v>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7</v>
      </c>
      <c r="L16" s="5">
        <v>7</v>
      </c>
      <c r="M16" s="5">
        <v>0</v>
      </c>
      <c r="N16" s="5">
        <v>0</v>
      </c>
      <c r="O16" s="5">
        <v>0</v>
      </c>
    </row>
    <row r="17" spans="1:15">
      <c r="A17" s="4">
        <v>15</v>
      </c>
      <c r="B17" s="5" t="s">
        <v>57</v>
      </c>
      <c r="C17" s="5">
        <v>1</v>
      </c>
      <c r="D17" s="5">
        <v>4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4</v>
      </c>
      <c r="L17" s="5">
        <v>4</v>
      </c>
      <c r="M17" s="5">
        <v>0</v>
      </c>
      <c r="N17" s="5">
        <v>0</v>
      </c>
      <c r="O17" s="5">
        <v>0</v>
      </c>
    </row>
    <row r="18" spans="1:15">
      <c r="A18" s="4">
        <v>16</v>
      </c>
      <c r="B18" s="5" t="s">
        <v>31</v>
      </c>
      <c r="C18" s="5">
        <v>7</v>
      </c>
      <c r="D18" s="5">
        <v>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7</v>
      </c>
      <c r="L18" s="5">
        <v>7</v>
      </c>
      <c r="M18" s="5">
        <v>0</v>
      </c>
      <c r="N18" s="5">
        <v>0</v>
      </c>
      <c r="O18" s="5">
        <v>0</v>
      </c>
    </row>
    <row r="19" spans="1:15">
      <c r="A19" s="4">
        <v>17</v>
      </c>
      <c r="B19" s="5" t="s">
        <v>58</v>
      </c>
      <c r="C19" s="5">
        <v>5</v>
      </c>
      <c r="D19" s="5">
        <v>4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5</v>
      </c>
      <c r="L19" s="5">
        <v>4</v>
      </c>
      <c r="M19" s="5">
        <v>0</v>
      </c>
      <c r="N19" s="5">
        <v>1</v>
      </c>
      <c r="O19" s="5">
        <v>0</v>
      </c>
    </row>
    <row r="20" spans="1:15">
      <c r="A20" s="4">
        <v>18</v>
      </c>
      <c r="B20" s="5" t="s">
        <v>59</v>
      </c>
      <c r="C20" s="5">
        <v>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4">
        <v>19</v>
      </c>
      <c r="B21" s="5" t="s">
        <v>37</v>
      </c>
      <c r="C21" s="5">
        <v>7</v>
      </c>
      <c r="D21" s="5">
        <v>14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14</v>
      </c>
      <c r="L21" s="5">
        <v>14</v>
      </c>
      <c r="M21" s="5">
        <v>0</v>
      </c>
      <c r="N21" s="5">
        <v>0</v>
      </c>
      <c r="O21" s="5">
        <v>0</v>
      </c>
    </row>
    <row r="22" spans="1:15">
      <c r="A22" s="4">
        <v>20</v>
      </c>
      <c r="B22" s="5" t="s">
        <v>41</v>
      </c>
      <c r="C22" s="5">
        <v>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4">
        <v>21</v>
      </c>
      <c r="B23" s="5" t="s">
        <v>61</v>
      </c>
      <c r="C23" s="5">
        <v>36</v>
      </c>
      <c r="D23" s="5">
        <v>36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36</v>
      </c>
      <c r="L23" s="5">
        <v>36</v>
      </c>
      <c r="M23" s="5">
        <v>0</v>
      </c>
      <c r="N23" s="5">
        <v>0</v>
      </c>
      <c r="O23" s="5">
        <v>0</v>
      </c>
    </row>
    <row r="24" spans="1:15">
      <c r="A24" s="4">
        <v>22</v>
      </c>
      <c r="B24" s="5" t="s">
        <v>62</v>
      </c>
      <c r="C24" s="5"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>
        <v>23</v>
      </c>
      <c r="B25" s="5" t="s">
        <v>42</v>
      </c>
      <c r="C25" s="5">
        <v>65</v>
      </c>
      <c r="D25" s="5">
        <v>65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65</v>
      </c>
      <c r="L25" s="5">
        <v>65</v>
      </c>
      <c r="M25" s="5">
        <v>0</v>
      </c>
      <c r="N25" s="5">
        <v>0</v>
      </c>
      <c r="O25" s="5">
        <v>0</v>
      </c>
    </row>
    <row r="26" spans="1:15">
      <c r="A26" s="4">
        <v>24</v>
      </c>
      <c r="B26" s="5" t="s">
        <v>43</v>
      </c>
      <c r="C26" s="5">
        <v>10</v>
      </c>
      <c r="D26" s="5">
        <v>10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10</v>
      </c>
      <c r="L26" s="5">
        <v>10</v>
      </c>
      <c r="M26" s="5">
        <v>0</v>
      </c>
      <c r="N26" s="5">
        <v>0</v>
      </c>
      <c r="O26" s="5">
        <v>0</v>
      </c>
    </row>
    <row r="27" spans="1:15">
      <c r="A27" s="4">
        <v>25</v>
      </c>
      <c r="B27" s="5" t="s">
        <v>45</v>
      </c>
      <c r="C27" s="5">
        <v>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4"/>
      <c r="B28" s="5" t="s">
        <v>174</v>
      </c>
      <c r="C28" s="5">
        <f>SUM(C3:C27)</f>
        <v>186</v>
      </c>
      <c r="D28" s="5">
        <f>SUM(D3:D26)</f>
        <v>200</v>
      </c>
      <c r="E28" s="5">
        <f>SUM(E3:E26)</f>
        <v>2</v>
      </c>
      <c r="F28" s="5">
        <f>SUM(F3:F26)</f>
        <v>1</v>
      </c>
      <c r="G28" s="5">
        <f>SUM(G3:G26)</f>
        <v>0</v>
      </c>
      <c r="H28" s="5">
        <f t="shared" ref="H28:O28" si="0">SUM(H3:H27)</f>
        <v>0</v>
      </c>
      <c r="I28" s="5">
        <f t="shared" si="0"/>
        <v>0</v>
      </c>
      <c r="J28" s="5">
        <f t="shared" si="0"/>
        <v>2</v>
      </c>
      <c r="K28" s="5">
        <f t="shared" si="0"/>
        <v>201</v>
      </c>
      <c r="L28" s="5">
        <f t="shared" si="0"/>
        <v>200</v>
      </c>
      <c r="M28" s="5">
        <f t="shared" si="0"/>
        <v>0</v>
      </c>
      <c r="N28" s="5">
        <f t="shared" si="0"/>
        <v>3</v>
      </c>
      <c r="O28" s="5">
        <f t="shared" si="0"/>
        <v>0</v>
      </c>
    </row>
    <row r="29" spans="1:15">
      <c r="A29" s="6"/>
      <c r="B29" s="11" t="s">
        <v>175</v>
      </c>
      <c r="C29" s="12"/>
      <c r="D29" s="13">
        <f>(D28+E28)/(D28+E28+F28+G28)</f>
        <v>0.99507389162561577</v>
      </c>
      <c r="E29" s="14"/>
      <c r="F29" s="14"/>
      <c r="G29" s="15"/>
      <c r="H29" s="13">
        <f>(H28+I28)/(H28+I28+J28+K28)</f>
        <v>0</v>
      </c>
      <c r="I29" s="14"/>
      <c r="J29" s="14"/>
      <c r="K29" s="15"/>
      <c r="L29" s="13">
        <f>(L28+M28)/(L28+M28+N28+O28)</f>
        <v>0.98522167487684731</v>
      </c>
      <c r="M29" s="14"/>
      <c r="N29" s="14"/>
      <c r="O29" s="15"/>
    </row>
    <row r="30" spans="1:15">
      <c r="A30" s="6"/>
      <c r="B30" s="11" t="s">
        <v>176</v>
      </c>
      <c r="C30" s="12"/>
      <c r="D30" s="13">
        <f>D28/(D28+F28)</f>
        <v>0.99502487562189057</v>
      </c>
      <c r="E30" s="14"/>
      <c r="F30" s="14"/>
      <c r="G30" s="15"/>
      <c r="H30" s="13">
        <v>0</v>
      </c>
      <c r="I30" s="14"/>
      <c r="J30" s="14"/>
      <c r="K30" s="15"/>
      <c r="L30" s="13">
        <f>L28/(L28+N28)</f>
        <v>0.98522167487684731</v>
      </c>
      <c r="M30" s="14"/>
      <c r="N30" s="14"/>
      <c r="O30" s="15"/>
    </row>
    <row r="31" spans="1:15">
      <c r="A31" s="6"/>
      <c r="B31" s="11" t="s">
        <v>177</v>
      </c>
      <c r="C31" s="12"/>
      <c r="D31" s="13">
        <f>D28/(D28+G28)</f>
        <v>1</v>
      </c>
      <c r="E31" s="14"/>
      <c r="F31" s="14"/>
      <c r="G31" s="15"/>
      <c r="H31" s="13">
        <v>0</v>
      </c>
      <c r="I31" s="14"/>
      <c r="J31" s="14"/>
      <c r="K31" s="15"/>
      <c r="L31" s="13">
        <f>L28/(L28+O28)</f>
        <v>1</v>
      </c>
      <c r="M31" s="14"/>
      <c r="N31" s="14"/>
      <c r="O31" s="15"/>
    </row>
    <row r="32" spans="1:15">
      <c r="A32" s="6"/>
      <c r="B32" s="11" t="s">
        <v>178</v>
      </c>
      <c r="C32" s="12"/>
      <c r="D32" s="13">
        <f>2*(D30*D31)/(D30+D31)</f>
        <v>0.99750623441396513</v>
      </c>
      <c r="E32" s="14"/>
      <c r="F32" s="14"/>
      <c r="G32" s="15"/>
      <c r="H32" s="13" t="s">
        <v>179</v>
      </c>
      <c r="I32" s="14"/>
      <c r="J32" s="14"/>
      <c r="K32" s="15"/>
      <c r="L32" s="13">
        <f>2*(L30*L31)/(L30+L31)</f>
        <v>0.99255583126550861</v>
      </c>
      <c r="M32" s="14"/>
      <c r="N32" s="14"/>
      <c r="O32" s="15"/>
    </row>
  </sheetData>
  <mergeCells count="15">
    <mergeCell ref="D32:G32"/>
    <mergeCell ref="H32:K32"/>
    <mergeCell ref="L32:O32"/>
    <mergeCell ref="D30:G30"/>
    <mergeCell ref="H30:K30"/>
    <mergeCell ref="L30:O30"/>
    <mergeCell ref="D31:G31"/>
    <mergeCell ref="H31:K31"/>
    <mergeCell ref="L31:O31"/>
    <mergeCell ref="D1:G1"/>
    <mergeCell ref="H1:K1"/>
    <mergeCell ref="L1:O1"/>
    <mergeCell ref="D29:G29"/>
    <mergeCell ref="H29:K29"/>
    <mergeCell ref="L29:O2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英楠 周</dc:creator>
  <cp:lastModifiedBy>英楠 周</cp:lastModifiedBy>
  <dcterms:created xsi:type="dcterms:W3CDTF">2025-03-07T09:06:29Z</dcterms:created>
  <dcterms:modified xsi:type="dcterms:W3CDTF">2025-03-07T09:09:03Z</dcterms:modified>
</cp:coreProperties>
</file>