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gounou/Downloads/"/>
    </mc:Choice>
  </mc:AlternateContent>
  <xr:revisionPtr revIDLastSave="0" documentId="13_ncr:1_{908ACAA2-954B-5B4A-96DE-96C3E42972EF}" xr6:coauthVersionLast="45" xr6:coauthVersionMax="45" xr10:uidLastSave="{00000000-0000-0000-0000-000000000000}"/>
  <bookViews>
    <workbookView xWindow="0" yWindow="460" windowWidth="25600" windowHeight="14640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1" l="1"/>
  <c r="E11" i="11"/>
  <c r="D12" i="11"/>
  <c r="D11" i="11"/>
  <c r="C12" i="11"/>
  <c r="C11" i="11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  <c r="F11" i="11" l="1"/>
  <c r="G11" i="11" l="1"/>
</calcChain>
</file>

<file path=xl/sharedStrings.xml><?xml version="1.0" encoding="utf-8"?>
<sst xmlns="http://schemas.openxmlformats.org/spreadsheetml/2006/main" count="2495" uniqueCount="396">
  <si>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</si>
  <si>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</si>
  <si>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</si>
  <si>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</si>
  <si>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</si>
  <si>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</si>
  <si>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</si>
  <si>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</si>
  <si>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</si>
  <si>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</si>
  <si>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</si>
  <si>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</si>
  <si>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</si>
  <si>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</si>
  <si>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</si>
  <si>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</si>
  <si>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</si>
  <si>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</si>
  <si>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</si>
  <si>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</si>
  <si>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</si>
  <si>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</si>
  <si>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</si>
  <si>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</si>
  <si>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</si>
  <si>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</si>
  <si>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</si>
  <si>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</si>
  <si>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</si>
  <si>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</si>
  <si>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</si>
  <si>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</si>
  <si>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</si>
  <si>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</si>
  <si>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</si>
  <si>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</si>
  <si>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</si>
  <si>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</si>
  <si>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</si>
  <si>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</si>
  <si>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</si>
  <si>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</si>
  <si>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</si>
  <si>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</si>
  <si>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</si>
  <si>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</si>
  <si>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</si>
  <si>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</si>
  <si>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</si>
  <si>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</si>
  <si>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</si>
  <si>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</si>
  <si>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</si>
  <si>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</si>
  <si>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</si>
  <si>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</si>
  <si>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</si>
  <si>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</si>
  <si>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</si>
  <si>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</si>
  <si>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</si>
  <si>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</si>
  <si>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</si>
  <si>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</si>
  <si>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</si>
  <si>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</si>
  <si>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</si>
  <si>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</si>
  <si>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</si>
  <si>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</si>
  <si>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</si>
  <si>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</si>
  <si>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</si>
  <si>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</si>
  <si>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</si>
  <si>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</si>
  <si>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</si>
  <si>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</si>
  <si>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</si>
  <si>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</si>
  <si>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</si>
  <si>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</si>
  <si>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</si>
  <si>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</si>
  <si>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</si>
  <si>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</si>
  <si>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</si>
  <si>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</si>
  <si>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</si>
  <si>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</si>
  <si>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</si>
  <si>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</si>
  <si>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</si>
  <si>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</si>
  <si>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</si>
  <si>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</si>
  <si>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</si>
  <si>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</si>
  <si>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</si>
  <si>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</si>
  <si>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</si>
  <si>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</si>
  <si>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</si>
  <si>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</si>
  <si>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</si>
  <si>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</si>
  <si>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</si>
  <si>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</si>
  <si>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</si>
  <si>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</si>
  <si>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</si>
  <si>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</si>
  <si>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</si>
  <si>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</si>
  <si>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</si>
  <si>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</si>
  <si>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</si>
  <si>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</si>
  <si>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</si>
  <si>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</si>
  <si>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</si>
  <si>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</si>
  <si>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</si>
  <si>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</si>
  <si>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</si>
  <si>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</si>
  <si>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</si>
  <si>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</si>
  <si>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</si>
  <si>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</si>
  <si>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</si>
  <si>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</si>
  <si>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</si>
  <si>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</si>
  <si>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</si>
  <si>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</si>
  <si>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</si>
  <si>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</si>
  <si>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</si>
  <si>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</si>
  <si>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</si>
  <si>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</si>
  <si>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</si>
  <si>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</si>
  <si>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</si>
  <si>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</si>
  <si>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</si>
  <si>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</si>
  <si>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</si>
  <si>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</si>
  <si>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</si>
  <si>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</si>
  <si>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</si>
  <si>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</si>
  <si>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</si>
  <si>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</si>
  <si>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</si>
  <si>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</si>
  <si>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</si>
  <si>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</si>
  <si>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</si>
  <si>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</si>
  <si>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</si>
  <si>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</si>
  <si>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</si>
  <si>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</si>
  <si>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</si>
  <si>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</si>
  <si>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</si>
  <si>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</si>
  <si>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</si>
  <si>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</si>
  <si>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</si>
  <si>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</si>
  <si>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</si>
  <si>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</si>
  <si>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</si>
  <si>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</si>
  <si>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</si>
  <si>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</si>
  <si>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</si>
  <si>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</si>
  <si>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</si>
  <si>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</si>
  <si>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</si>
  <si>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</si>
  <si>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</si>
  <si>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</si>
  <si>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</si>
  <si>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</si>
  <si>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</si>
  <si>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</si>
  <si>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</si>
  <si>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</si>
  <si>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</si>
  <si>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</si>
  <si>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</si>
  <si>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</si>
  <si>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</si>
  <si>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</si>
  <si>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</si>
  <si>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</si>
  <si>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</si>
  <si>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</si>
  <si>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</si>
  <si>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</si>
  <si>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</si>
  <si>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</si>
  <si>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</si>
  <si>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</si>
  <si>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</si>
  <si>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</si>
  <si>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</si>
  <si>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</si>
  <si>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</si>
  <si>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</si>
  <si>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</si>
  <si>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</si>
  <si>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</si>
  <si>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</si>
  <si>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</si>
  <si>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</si>
  <si>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</si>
  <si>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</si>
  <si>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</si>
  <si>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</si>
  <si>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</si>
  <si>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</si>
  <si>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</si>
  <si>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</si>
  <si>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</si>
  <si>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</si>
  <si>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</si>
  <si>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</si>
  <si>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</si>
  <si>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</si>
  <si>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</si>
  <si>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</si>
  <si>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</si>
  <si>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</si>
  <si>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</si>
  <si>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</si>
  <si>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</si>
  <si>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</si>
  <si>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</si>
  <si>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</si>
  <si>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</si>
  <si>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</si>
  <si>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</si>
  <si>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</si>
  <si>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</si>
  <si>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</si>
  <si>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</si>
  <si>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</si>
  <si>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</si>
  <si>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</si>
  <si>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</si>
  <si>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</si>
  <si>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</si>
  <si>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</si>
  <si>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</si>
  <si>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</si>
  <si>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</si>
  <si>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</si>
  <si>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</si>
  <si>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</si>
  <si>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</si>
  <si>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</si>
  <si>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</si>
  <si>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</si>
  <si>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</si>
  <si>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</si>
  <si>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</si>
  <si>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</si>
  <si>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</si>
  <si>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</si>
  <si>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</si>
  <si>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</si>
  <si>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</si>
  <si>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</si>
  <si>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</si>
  <si>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</si>
  <si>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</si>
  <si>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</si>
  <si>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</si>
  <si>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</si>
  <si>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</si>
  <si>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</si>
  <si>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</si>
  <si>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</si>
  <si>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</si>
  <si>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</si>
  <si>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</si>
  <si>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</si>
  <si>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</si>
  <si>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</si>
  <si>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</si>
  <si>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</si>
  <si>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</si>
  <si>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</si>
  <si>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</si>
  <si>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</si>
  <si>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</si>
  <si>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</si>
  <si>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</si>
  <si>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</si>
  <si>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</si>
  <si>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</si>
  <si>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</si>
  <si>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</si>
  <si>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</si>
  <si>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</si>
  <si>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</si>
  <si>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</si>
  <si>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</si>
  <si>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</si>
  <si>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</si>
  <si>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</si>
  <si>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</si>
  <si>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</si>
  <si>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</si>
  <si>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</si>
  <si>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</si>
  <si>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</si>
  <si>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</si>
  <si>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</si>
  <si>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</si>
  <si>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</si>
  <si>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</si>
  <si>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</si>
  <si>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</si>
  <si>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</si>
  <si>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</si>
  <si>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</si>
  <si>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</si>
  <si>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</si>
  <si>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</si>
  <si>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</si>
  <si>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</si>
  <si>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</si>
  <si>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</si>
  <si>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</si>
  <si>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</si>
  <si>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</si>
  <si>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</si>
  <si>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</si>
  <si>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</si>
  <si>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</si>
  <si>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</si>
  <si>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</si>
  <si>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</si>
  <si>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</si>
  <si>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</si>
  <si>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</si>
  <si>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</si>
  <si>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</si>
  <si>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</si>
  <si>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</si>
  <si>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</si>
  <si>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</si>
  <si>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</si>
  <si>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</si>
  <si>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</si>
  <si>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</si>
  <si>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</si>
  <si>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</si>
  <si>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</si>
  <si>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</si>
  <si>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</si>
  <si>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</si>
  <si>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</si>
  <si>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</si>
  <si>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</si>
  <si>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</si>
  <si>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</si>
  <si>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</si>
  <si>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</si>
  <si>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</si>
  <si>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</si>
  <si>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</si>
  <si>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</si>
  <si>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</si>
  <si>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</si>
  <si>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</si>
  <si>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</si>
  <si>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</si>
  <si>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</si>
  <si>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Solution:</t>
  </si>
  <si>
    <t>If you want to practice further, here are some ideas:</t>
  </si>
  <si>
    <t>e.g. Is there gender / racial discrimination in the Production department</t>
  </si>
  <si>
    <t xml:space="preserve">2. Check if there is racial discrimination for employees above 35 years. </t>
  </si>
  <si>
    <t>Using the same methodology as in the lecture, find if there is pay gap based on race.</t>
  </si>
  <si>
    <t>There is no pay gap based on race. The result is insignificant.</t>
  </si>
  <si>
    <t>1. Focus on a single department and conduct the same tests.</t>
  </si>
  <si>
    <t>3. Filter the employees by start date. Check gender and racial pay gap only looking at the 50 employees that are working the longest in the firm.</t>
  </si>
  <si>
    <t>Population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</si>
</sst>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  <numFmt numFmtId="167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164" fontId="18" fillId="33" borderId="10" xfId="1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166" fontId="18" fillId="33" borderId="10" xfId="1" applyNumberFormat="1" applyFont="1" applyFill="1" applyBorder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167" fontId="18" fillId="33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H1" sqref="H1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3" t="s">
        <v>41</v>
      </c>
      <c r="C1" s="3"/>
    </row>
    <row r="2" spans="1:12" x14ac:dyDescent="0.15">
      <c r="B2" s="4" t="s">
        <v>42</v>
      </c>
      <c r="C2" s="4"/>
    </row>
    <row r="4" spans="1:12" ht="13" thickBot="1" x14ac:dyDescent="0.2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15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15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15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15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15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15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15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15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15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15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15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15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15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15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15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15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15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15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15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15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15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15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15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15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15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15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15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15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15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15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15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15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15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15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15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15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15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15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15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15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15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15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15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15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15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15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15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15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15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15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15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15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15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15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15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15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15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15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15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15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15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15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15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15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15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15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15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15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15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15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15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15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15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15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15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15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15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15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15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15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15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15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15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15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15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15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15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15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15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15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15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15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15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15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15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15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15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15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15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15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15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15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15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15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15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15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15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15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15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15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15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15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15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15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15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15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15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15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15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15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15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15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15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15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15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15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15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15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15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15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15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15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15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15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15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15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15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15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15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15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15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15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15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15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15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15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15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15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15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15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15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15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15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15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15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15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15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15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15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15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15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15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15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15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15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15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15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15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15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15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15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15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15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15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topLeftCell="A76" workbookViewId="0">
      <selection activeCell="B4" sqref="B4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3" t="s">
        <v>41</v>
      </c>
      <c r="C1" s="3"/>
    </row>
    <row r="2" spans="1:12" x14ac:dyDescent="0.15">
      <c r="B2" s="4" t="s">
        <v>42</v>
      </c>
      <c r="C2" s="4"/>
    </row>
    <row r="4" spans="1:12" ht="13" thickBot="1" x14ac:dyDescent="0.2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15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15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15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15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15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15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15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15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15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15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15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15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15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15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15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15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15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15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15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15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15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15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15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15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15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15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15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15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15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15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15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15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15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15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15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15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15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15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15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15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15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15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15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15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15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15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15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15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15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15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15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15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15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15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15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15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15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15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15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15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15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15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15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15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15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15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15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15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15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15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15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15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15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15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15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15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15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15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15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15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15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15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15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15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15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15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15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15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15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15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15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15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15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15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15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15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15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15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15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15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15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15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15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15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15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15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15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15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15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15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15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15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15">
      <c r="H117" s="2"/>
      <c r="K117" s="6"/>
      <c r="L117" s="1">
        <f t="shared" si="3"/>
        <v>0</v>
      </c>
    </row>
    <row r="118" spans="2:12" x14ac:dyDescent="0.15">
      <c r="H118" s="2"/>
      <c r="K118" s="6"/>
      <c r="L118" s="1">
        <f t="shared" si="3"/>
        <v>0</v>
      </c>
    </row>
    <row r="119" spans="2:12" x14ac:dyDescent="0.15">
      <c r="H119" s="2"/>
      <c r="K119" s="6"/>
      <c r="L119" s="1">
        <f t="shared" si="3"/>
        <v>0</v>
      </c>
    </row>
    <row r="120" spans="2:12" x14ac:dyDescent="0.15">
      <c r="H120" s="2"/>
      <c r="K120" s="6"/>
      <c r="L120" s="1">
        <f t="shared" si="3"/>
        <v>0</v>
      </c>
    </row>
    <row r="121" spans="2:12" x14ac:dyDescent="0.15">
      <c r="H121" s="2"/>
      <c r="K121" s="6"/>
      <c r="L121" s="1">
        <f t="shared" si="3"/>
        <v>0</v>
      </c>
    </row>
    <row r="122" spans="2:12" x14ac:dyDescent="0.15">
      <c r="H122" s="2"/>
      <c r="K122" s="6"/>
      <c r="L122" s="1">
        <f t="shared" si="3"/>
        <v>0</v>
      </c>
    </row>
    <row r="123" spans="2:12" x14ac:dyDescent="0.15">
      <c r="H123" s="2"/>
      <c r="K123" s="6"/>
      <c r="L123" s="1">
        <f t="shared" si="3"/>
        <v>0</v>
      </c>
    </row>
    <row r="124" spans="2:12" x14ac:dyDescent="0.15">
      <c r="H124" s="2"/>
      <c r="K124" s="6"/>
      <c r="L124" s="1">
        <f t="shared" si="3"/>
        <v>0</v>
      </c>
    </row>
    <row r="125" spans="2:12" x14ac:dyDescent="0.15">
      <c r="H125" s="2"/>
      <c r="K125" s="6"/>
      <c r="L125" s="1">
        <f t="shared" si="3"/>
        <v>0</v>
      </c>
    </row>
    <row r="126" spans="2:12" x14ac:dyDescent="0.15">
      <c r="H126" s="2"/>
      <c r="K126" s="6"/>
      <c r="L126" s="1">
        <f t="shared" si="3"/>
        <v>0</v>
      </c>
    </row>
    <row r="127" spans="2:12" x14ac:dyDescent="0.15">
      <c r="H127" s="2"/>
      <c r="K127" s="6"/>
      <c r="L127" s="1">
        <f t="shared" si="3"/>
        <v>0</v>
      </c>
    </row>
    <row r="128" spans="2:12" x14ac:dyDescent="0.15">
      <c r="H128" s="2"/>
      <c r="K128" s="6"/>
      <c r="L128" s="1">
        <f t="shared" si="3"/>
        <v>0</v>
      </c>
    </row>
    <row r="129" spans="8:12" x14ac:dyDescent="0.15">
      <c r="H129" s="2"/>
      <c r="K129" s="6"/>
      <c r="L129" s="1">
        <f t="shared" si="3"/>
        <v>0</v>
      </c>
    </row>
    <row r="130" spans="8:12" x14ac:dyDescent="0.15">
      <c r="H130" s="2"/>
      <c r="K130" s="6"/>
      <c r="L130" s="1">
        <f t="shared" si="3"/>
        <v>0</v>
      </c>
    </row>
    <row r="131" spans="8:12" x14ac:dyDescent="0.15">
      <c r="H131" s="2"/>
      <c r="K131" s="6"/>
      <c r="L131" s="1">
        <f t="shared" si="3"/>
        <v>0</v>
      </c>
    </row>
    <row r="132" spans="8:12" x14ac:dyDescent="0.15">
      <c r="H132" s="2"/>
      <c r="K132" s="6"/>
      <c r="L132" s="1">
        <f t="shared" si="3"/>
        <v>0</v>
      </c>
    </row>
    <row r="133" spans="8:12" x14ac:dyDescent="0.15">
      <c r="H133" s="2"/>
      <c r="K133" s="6"/>
      <c r="L133" s="1">
        <f t="shared" ref="L133:L164" si="4">IF(G133="White",1,0)</f>
        <v>0</v>
      </c>
    </row>
    <row r="134" spans="8:12" x14ac:dyDescent="0.15">
      <c r="H134" s="2"/>
      <c r="K134" s="6"/>
      <c r="L134" s="1">
        <f t="shared" si="4"/>
        <v>0</v>
      </c>
    </row>
    <row r="135" spans="8:12" x14ac:dyDescent="0.15">
      <c r="H135" s="2"/>
      <c r="K135" s="6"/>
      <c r="L135" s="1">
        <f t="shared" si="4"/>
        <v>0</v>
      </c>
    </row>
    <row r="136" spans="8:12" x14ac:dyDescent="0.15">
      <c r="H136" s="2"/>
      <c r="K136" s="6"/>
      <c r="L136" s="1">
        <f t="shared" si="4"/>
        <v>0</v>
      </c>
    </row>
    <row r="137" spans="8:12" x14ac:dyDescent="0.15">
      <c r="H137" s="2"/>
      <c r="K137" s="6"/>
      <c r="L137" s="1">
        <f t="shared" si="4"/>
        <v>0</v>
      </c>
    </row>
    <row r="138" spans="8:12" x14ac:dyDescent="0.15">
      <c r="H138" s="2"/>
      <c r="K138" s="6"/>
      <c r="L138" s="1">
        <f t="shared" si="4"/>
        <v>0</v>
      </c>
    </row>
    <row r="139" spans="8:12" x14ac:dyDescent="0.15">
      <c r="H139" s="2"/>
      <c r="K139" s="6"/>
      <c r="L139" s="1">
        <f t="shared" si="4"/>
        <v>0</v>
      </c>
    </row>
    <row r="140" spans="8:12" x14ac:dyDescent="0.15">
      <c r="H140" s="2"/>
      <c r="K140" s="6"/>
      <c r="L140" s="1">
        <f t="shared" si="4"/>
        <v>0</v>
      </c>
    </row>
    <row r="141" spans="8:12" x14ac:dyDescent="0.15">
      <c r="H141" s="2"/>
      <c r="K141" s="6"/>
      <c r="L141" s="1">
        <f t="shared" si="4"/>
        <v>0</v>
      </c>
    </row>
    <row r="142" spans="8:12" x14ac:dyDescent="0.15">
      <c r="H142" s="2"/>
      <c r="K142" s="6"/>
      <c r="L142" s="1">
        <f t="shared" si="4"/>
        <v>0</v>
      </c>
    </row>
    <row r="143" spans="8:12" x14ac:dyDescent="0.15">
      <c r="H143" s="2"/>
      <c r="K143" s="6"/>
      <c r="L143" s="1">
        <f t="shared" si="4"/>
        <v>0</v>
      </c>
    </row>
    <row r="144" spans="8:12" x14ac:dyDescent="0.15">
      <c r="H144" s="2"/>
      <c r="K144" s="6"/>
      <c r="L144" s="1">
        <f t="shared" si="4"/>
        <v>0</v>
      </c>
    </row>
    <row r="145" spans="8:12" x14ac:dyDescent="0.15">
      <c r="H145" s="2"/>
      <c r="K145" s="6"/>
      <c r="L145" s="1">
        <f t="shared" si="4"/>
        <v>0</v>
      </c>
    </row>
    <row r="146" spans="8:12" x14ac:dyDescent="0.15">
      <c r="H146" s="2"/>
      <c r="K146" s="6"/>
      <c r="L146" s="1">
        <f t="shared" si="4"/>
        <v>0</v>
      </c>
    </row>
    <row r="147" spans="8:12" x14ac:dyDescent="0.15">
      <c r="H147" s="2"/>
      <c r="K147" s="6"/>
      <c r="L147" s="1">
        <f t="shared" si="4"/>
        <v>0</v>
      </c>
    </row>
    <row r="148" spans="8:12" x14ac:dyDescent="0.15">
      <c r="H148" s="2"/>
      <c r="K148" s="6"/>
      <c r="L148" s="1">
        <f t="shared" si="4"/>
        <v>0</v>
      </c>
    </row>
    <row r="149" spans="8:12" x14ac:dyDescent="0.15">
      <c r="H149" s="2"/>
      <c r="K149" s="6"/>
      <c r="L149" s="1">
        <f t="shared" si="4"/>
        <v>0</v>
      </c>
    </row>
    <row r="150" spans="8:12" x14ac:dyDescent="0.15">
      <c r="H150" s="2"/>
      <c r="K150" s="6"/>
      <c r="L150" s="1">
        <f t="shared" si="4"/>
        <v>0</v>
      </c>
    </row>
    <row r="151" spans="8:12" x14ac:dyDescent="0.15">
      <c r="H151" s="2"/>
      <c r="K151" s="6"/>
      <c r="L151" s="1">
        <f t="shared" si="4"/>
        <v>0</v>
      </c>
    </row>
    <row r="152" spans="8:12" x14ac:dyDescent="0.15">
      <c r="H152" s="2"/>
      <c r="K152" s="6"/>
      <c r="L152" s="1">
        <f t="shared" si="4"/>
        <v>0</v>
      </c>
    </row>
    <row r="153" spans="8:12" x14ac:dyDescent="0.15">
      <c r="H153" s="2"/>
      <c r="K153" s="6"/>
      <c r="L153" s="1">
        <f t="shared" si="4"/>
        <v>0</v>
      </c>
    </row>
    <row r="154" spans="8:12" x14ac:dyDescent="0.15">
      <c r="H154" s="2"/>
      <c r="K154" s="6"/>
      <c r="L154" s="1">
        <f t="shared" si="4"/>
        <v>0</v>
      </c>
    </row>
    <row r="155" spans="8:12" x14ac:dyDescent="0.15">
      <c r="H155" s="2"/>
      <c r="K155" s="6"/>
      <c r="L155" s="1">
        <f t="shared" si="4"/>
        <v>0</v>
      </c>
    </row>
    <row r="156" spans="8:12" x14ac:dyDescent="0.15">
      <c r="H156" s="2"/>
      <c r="K156" s="6"/>
      <c r="L156" s="1">
        <f t="shared" si="4"/>
        <v>0</v>
      </c>
    </row>
    <row r="157" spans="8:12" x14ac:dyDescent="0.15">
      <c r="H157" s="2"/>
      <c r="K157" s="6"/>
      <c r="L157" s="1">
        <f t="shared" si="4"/>
        <v>0</v>
      </c>
    </row>
    <row r="158" spans="8:12" x14ac:dyDescent="0.15">
      <c r="H158" s="2"/>
      <c r="K158" s="6"/>
      <c r="L158" s="1">
        <f t="shared" si="4"/>
        <v>0</v>
      </c>
    </row>
    <row r="159" spans="8:12" x14ac:dyDescent="0.15">
      <c r="H159" s="2"/>
      <c r="K159" s="6"/>
      <c r="L159" s="1">
        <f t="shared" si="4"/>
        <v>0</v>
      </c>
    </row>
    <row r="160" spans="8:12" x14ac:dyDescent="0.15">
      <c r="H160" s="2"/>
      <c r="K160" s="6"/>
      <c r="L160" s="1">
        <f t="shared" si="4"/>
        <v>0</v>
      </c>
    </row>
    <row r="161" spans="8:12" x14ac:dyDescent="0.15">
      <c r="H161" s="2"/>
      <c r="K161" s="6"/>
      <c r="L161" s="1">
        <f t="shared" si="4"/>
        <v>0</v>
      </c>
    </row>
    <row r="162" spans="8:12" x14ac:dyDescent="0.15">
      <c r="H162" s="2"/>
      <c r="K162" s="6"/>
      <c r="L162" s="1">
        <f t="shared" si="4"/>
        <v>0</v>
      </c>
    </row>
    <row r="163" spans="8:12" x14ac:dyDescent="0.15">
      <c r="H163" s="2"/>
      <c r="K163" s="6"/>
      <c r="L163" s="1">
        <f t="shared" si="4"/>
        <v>0</v>
      </c>
    </row>
    <row r="164" spans="8:12" x14ac:dyDescent="0.15">
      <c r="H164" s="2"/>
      <c r="K164" s="6"/>
      <c r="L164" s="1">
        <f t="shared" si="4"/>
        <v>0</v>
      </c>
    </row>
    <row r="165" spans="8:12" x14ac:dyDescent="0.15">
      <c r="H165" s="2"/>
      <c r="K165" s="6"/>
      <c r="L165" s="1">
        <f t="shared" ref="L165:L178" si="5">IF(G165="White",1,0)</f>
        <v>0</v>
      </c>
    </row>
    <row r="166" spans="8:12" x14ac:dyDescent="0.15">
      <c r="H166" s="2"/>
      <c r="K166" s="6"/>
      <c r="L166" s="1">
        <f t="shared" si="5"/>
        <v>0</v>
      </c>
    </row>
    <row r="167" spans="8:12" x14ac:dyDescent="0.15">
      <c r="H167" s="2"/>
      <c r="K167" s="6"/>
      <c r="L167" s="1">
        <f t="shared" si="5"/>
        <v>0</v>
      </c>
    </row>
    <row r="168" spans="8:12" x14ac:dyDescent="0.15">
      <c r="H168" s="2"/>
      <c r="K168" s="6"/>
      <c r="L168" s="1">
        <f t="shared" si="5"/>
        <v>0</v>
      </c>
    </row>
    <row r="169" spans="8:12" x14ac:dyDescent="0.15">
      <c r="H169" s="2"/>
      <c r="K169" s="6"/>
      <c r="L169" s="1">
        <f t="shared" si="5"/>
        <v>0</v>
      </c>
    </row>
    <row r="170" spans="8:12" x14ac:dyDescent="0.15">
      <c r="H170" s="2"/>
      <c r="K170" s="6"/>
      <c r="L170" s="1">
        <f t="shared" si="5"/>
        <v>0</v>
      </c>
    </row>
    <row r="171" spans="8:12" x14ac:dyDescent="0.15">
      <c r="H171" s="2"/>
      <c r="K171" s="6"/>
      <c r="L171" s="1">
        <f t="shared" si="5"/>
        <v>0</v>
      </c>
    </row>
    <row r="172" spans="8:12" x14ac:dyDescent="0.15">
      <c r="H172" s="2"/>
      <c r="K172" s="6"/>
      <c r="L172" s="1">
        <f t="shared" si="5"/>
        <v>0</v>
      </c>
    </row>
    <row r="173" spans="8:12" x14ac:dyDescent="0.15">
      <c r="H173" s="2"/>
      <c r="K173" s="6"/>
      <c r="L173" s="1">
        <f t="shared" si="5"/>
        <v>0</v>
      </c>
    </row>
    <row r="174" spans="8:12" x14ac:dyDescent="0.15">
      <c r="H174" s="2"/>
      <c r="K174" s="6"/>
      <c r="L174" s="1">
        <f t="shared" si="5"/>
        <v>0</v>
      </c>
    </row>
    <row r="175" spans="8:12" x14ac:dyDescent="0.15">
      <c r="H175" s="2"/>
      <c r="K175" s="6"/>
      <c r="L175" s="1">
        <f t="shared" si="5"/>
        <v>0</v>
      </c>
    </row>
    <row r="176" spans="8:12" x14ac:dyDescent="0.15">
      <c r="H176" s="2"/>
      <c r="K176" s="6"/>
      <c r="L176" s="1">
        <f t="shared" si="5"/>
        <v>0</v>
      </c>
    </row>
    <row r="177" spans="8:12" x14ac:dyDescent="0.15">
      <c r="H177" s="2"/>
      <c r="K177" s="6"/>
      <c r="L177" s="1">
        <f t="shared" si="5"/>
        <v>0</v>
      </c>
    </row>
    <row r="178" spans="8:12" x14ac:dyDescent="0.15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workbookViewId="0">
      <selection activeCell="A4" sqref="A4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3" t="s">
        <v>41</v>
      </c>
      <c r="C1" s="3"/>
    </row>
    <row r="2" spans="1:12" x14ac:dyDescent="0.15">
      <c r="B2" s="4" t="s">
        <v>42</v>
      </c>
      <c r="C2" s="4"/>
    </row>
    <row r="4" spans="1:12" ht="13" thickBot="1" x14ac:dyDescent="0.2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15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15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15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15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15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15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15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15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15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15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15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15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15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15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15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15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15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15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15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15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15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15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15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15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15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15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15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15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15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15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15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15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15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15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15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15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15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15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15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15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15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15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15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15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15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15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15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15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15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15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15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15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15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15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15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15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15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15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15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15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15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15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2"/>
  <sheetViews>
    <sheetView tabSelected="1" workbookViewId="0">
      <selection activeCell="E14" sqref="E14"/>
    </sheetView>
  </sheetViews>
  <sheetFormatPr baseColWidth="10" defaultColWidth="8.83203125" defaultRowHeight="12" x14ac:dyDescent="0.15"/>
  <cols>
    <col min="1" max="1" width="2" style="1" customWidth="1"/>
    <col min="2" max="2" width="10.33203125" style="1" customWidth="1"/>
    <col min="3" max="3" width="3.5" style="1" bestFit="1" customWidth="1"/>
    <col min="4" max="4" width="10.5" style="1" bestFit="1" customWidth="1"/>
    <col min="5" max="5" width="16.1640625" style="1" bestFit="1" customWidth="1"/>
    <col min="6" max="6" width="16.83203125" style="1" bestFit="1" customWidth="1"/>
    <col min="7" max="7" width="6.83203125" style="1" bestFit="1" customWidth="1"/>
    <col min="8" max="10" width="8.83203125" style="1"/>
    <col min="11" max="11" width="8.83203125" style="10"/>
    <col min="12" max="16384" width="8.83203125" style="1"/>
  </cols>
  <sheetData>
    <row r="1" spans="2:11" ht="16" x14ac:dyDescent="0.2">
      <c r="B1" s="3" t="s">
        <v>41</v>
      </c>
      <c r="K1" s="1"/>
    </row>
    <row r="2" spans="2:11" x14ac:dyDescent="0.15">
      <c r="B2" s="4" t="s">
        <v>380</v>
      </c>
    </row>
    <row r="4" spans="2:11" x14ac:dyDescent="0.15">
      <c r="B4" s="4" t="s">
        <v>383</v>
      </c>
      <c r="C4" s="1" t="s">
        <v>385</v>
      </c>
    </row>
    <row r="5" spans="2:11" x14ac:dyDescent="0.15">
      <c r="C5" s="1" t="s">
        <v>386</v>
      </c>
      <c r="D5" s="10"/>
      <c r="E5" s="10"/>
      <c r="F5" s="10"/>
    </row>
    <row r="6" spans="2:11" x14ac:dyDescent="0.15">
      <c r="B6" s="4" t="s">
        <v>384</v>
      </c>
      <c r="C6" s="10" t="s">
        <v>391</v>
      </c>
      <c r="D6" s="10"/>
      <c r="E6" s="10"/>
      <c r="F6" s="10"/>
    </row>
    <row r="7" spans="2:11" x14ac:dyDescent="0.15">
      <c r="B7" s="22"/>
      <c r="C7" s="10"/>
      <c r="D7" s="18"/>
      <c r="E7" s="19"/>
      <c r="F7" s="10"/>
    </row>
    <row r="8" spans="2:11" x14ac:dyDescent="0.15">
      <c r="B8" s="4" t="s">
        <v>387</v>
      </c>
      <c r="C8" s="10"/>
      <c r="D8" s="10"/>
      <c r="E8" s="10"/>
      <c r="F8" s="10"/>
    </row>
    <row r="10" spans="2:11" x14ac:dyDescent="0.15">
      <c r="B10" s="7" t="s">
        <v>378</v>
      </c>
      <c r="C10" s="7" t="s">
        <v>40</v>
      </c>
      <c r="D10" s="7" t="s">
        <v>375</v>
      </c>
      <c r="E10" s="7" t="s">
        <v>395</v>
      </c>
      <c r="F10" s="7" t="s">
        <v>376</v>
      </c>
      <c r="G10" s="7" t="s">
        <v>377</v>
      </c>
      <c r="H10" s="7" t="s">
        <v>382</v>
      </c>
    </row>
    <row r="11" spans="2:11" x14ac:dyDescent="0.15">
      <c r="B11" s="1" t="s">
        <v>8</v>
      </c>
      <c r="C11" s="1">
        <f>COUNTA(White!B5:B116)</f>
        <v>112</v>
      </c>
      <c r="D11" s="9">
        <f>AVERAGE(White!K5:K116)</f>
        <v>67323.100000000006</v>
      </c>
      <c r="E11" s="15">
        <f>_xlfn.VAR.S(White!K5:K116)</f>
        <v>1136728018.0252261</v>
      </c>
      <c r="F11" s="15">
        <f>((C11-1)*E11+(C12-1)*E12)/(C11+C12-2)</f>
        <v>1168051481.9473374</v>
      </c>
      <c r="G11" s="14">
        <f>(D12-D11)/SQRT(F11/C11+F11/C12)</f>
        <v>0.66435038620328624</v>
      </c>
      <c r="H11" s="23">
        <v>0.51</v>
      </c>
    </row>
    <row r="12" spans="2:11" x14ac:dyDescent="0.15">
      <c r="B12" s="11" t="s">
        <v>379</v>
      </c>
      <c r="C12" s="12">
        <f>COUNTA(Nonwhite!B5:B66)</f>
        <v>62</v>
      </c>
      <c r="D12" s="13">
        <f>AVERAGE(Nonwhite!K5:K66)</f>
        <v>70917.264516129042</v>
      </c>
      <c r="E12" s="16">
        <f>_xlfn.VAR.S(Nonwhite!K5:K66)</f>
        <v>1225049916.2974083</v>
      </c>
      <c r="F12" s="12"/>
      <c r="G12" s="12"/>
      <c r="H12" s="12"/>
    </row>
    <row r="14" spans="2:11" x14ac:dyDescent="0.15">
      <c r="B14" s="1" t="s">
        <v>392</v>
      </c>
    </row>
    <row r="15" spans="2:11" x14ac:dyDescent="0.15">
      <c r="B15" s="10"/>
      <c r="C15" s="10"/>
      <c r="D15" s="10"/>
      <c r="E15" s="10"/>
      <c r="F15" s="10"/>
      <c r="G15" s="10"/>
      <c r="H15" s="10"/>
    </row>
    <row r="16" spans="2:11" x14ac:dyDescent="0.15">
      <c r="B16" s="17" t="s">
        <v>388</v>
      </c>
      <c r="C16" s="17"/>
      <c r="D16" s="17"/>
      <c r="E16" s="17"/>
      <c r="F16" s="17"/>
      <c r="G16" s="17"/>
      <c r="H16" s="17"/>
    </row>
    <row r="17" spans="2:8" x14ac:dyDescent="0.15">
      <c r="B17" s="10" t="s">
        <v>393</v>
      </c>
      <c r="C17" s="10"/>
      <c r="D17" s="18"/>
      <c r="E17" s="19"/>
      <c r="F17" s="19"/>
      <c r="G17" s="20"/>
      <c r="H17" s="10"/>
    </row>
    <row r="18" spans="2:8" x14ac:dyDescent="0.15">
      <c r="B18" s="21" t="s">
        <v>389</v>
      </c>
      <c r="C18" s="10"/>
      <c r="D18" s="18"/>
      <c r="E18" s="19"/>
      <c r="F18" s="10"/>
      <c r="G18" s="10"/>
      <c r="H18" s="10"/>
    </row>
    <row r="19" spans="2:8" x14ac:dyDescent="0.15">
      <c r="B19" s="22"/>
      <c r="C19" s="10"/>
      <c r="D19" s="18"/>
      <c r="E19" s="19"/>
      <c r="F19" s="10"/>
      <c r="G19" s="10"/>
    </row>
    <row r="20" spans="2:8" x14ac:dyDescent="0.15">
      <c r="B20" s="5" t="s">
        <v>390</v>
      </c>
    </row>
    <row r="22" spans="2:8" x14ac:dyDescent="0.15">
      <c r="B22" s="1" t="s">
        <v>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2017-08-02T12:34:00Z</dcterms:created>
  <dcterms:modified xsi:type="dcterms:W3CDTF">2020-10-31T04:25:15Z</dcterms:modified>
</cp:coreProperties>
</file>