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HP\Documents\excel_complete\"/>
    </mc:Choice>
  </mc:AlternateContent>
  <xr:revisionPtr revIDLastSave="0" documentId="8_{CAD4982B-53E7-4523-B6E9-FFB56238BD73}" xr6:coauthVersionLast="47" xr6:coauthVersionMax="47" xr10:uidLastSave="{00000000-0000-0000-0000-000000000000}"/>
  <bookViews>
    <workbookView xWindow="-108" yWindow="-108" windowWidth="23256" windowHeight="12456" activeTab="2" xr2:uid="{26D4546B-D2A1-4444-8EAF-A6228F96F0C1}"/>
  </bookViews>
  <sheets>
    <sheet name="Assets" sheetId="4" r:id="rId1"/>
    <sheet name="Data" sheetId="2" r:id="rId2"/>
    <sheet name="Sheet1" sheetId="5" r:id="rId3"/>
    <sheet name="Sheet2" sheetId="6" r:id="rId4"/>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634" r:id="rId5"/>
    <pivotCache cacheId="637" r:id="rId6"/>
    <pivotCache cacheId="640" r:id="rId7"/>
    <pivotCache cacheId="720" r:id="rId8"/>
    <pivotCache cacheId="723" r:id="rId9"/>
    <pivotCache cacheId="726" r:id="rId10"/>
    <pivotCache cacheId="729" r:id="rId11"/>
    <pivotCache cacheId="732" r:id="rId12"/>
    <pivotCache cacheId="753" r:id="rId13"/>
    <pivotCache cacheId="754" r:id="rId14"/>
  </pivotCaches>
  <extLst>
    <ext xmlns:x14="http://schemas.microsoft.com/office/spreadsheetml/2009/9/main" uri="{876F7934-8845-4945-9796-88D515C7AA90}">
      <x14:pivotCaches>
        <pivotCache cacheId="618"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6" i="6" l="1"/>
  <c r="F59" i="6" a="1"/>
  <c r="F59"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61" i="6" l="1"/>
  <c r="I63" i="6"/>
  <c r="J60" i="6"/>
  <c r="I62" i="6"/>
  <c r="I61" i="6"/>
  <c r="I60" i="6"/>
  <c r="I59" i="6"/>
  <c r="J59" i="6"/>
  <c r="J63" i="6"/>
  <c r="J6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89633E-E3FD-4ACE-98EE-4F4DBB9FB7E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A326764-EDC8-4857-A01A-AC8B226046A2}"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11DDB6AA-8F3A-4719-A97B-362CDD013346}"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<sst xmlns="http://schemas.openxmlformats.org/spreadsheetml/2006/main" count="3186" uniqueCount="1077">
  <si>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</si>
  <si>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</si>
  <si>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</si>
  <si>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</si>
  <si>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</si>
  <si>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</si>
  <si>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</si>
  <si>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</si>
  <si>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</si>
  <si>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</si>
  <si>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</si>
  <si>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</si>
  <si>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</si>
  <si>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</si>
  <si>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</si>
  <si>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</si>
  <si>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</si>
  <si>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</si>
  <si>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</si>
  <si>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</si>
  <si>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</si>
  <si>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</si>
  <si>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</si>
  <si>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</si>
  <si>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</si>
  <si>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</si>
  <si>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</si>
  <si>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</si>
  <si>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</si>
  <si>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</si>
  <si>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</si>
  <si>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</si>
  <si>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</si>
  <si>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</si>
  <si>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</si>
  <si>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</si>
  <si>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</si>
  <si>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</si>
  <si>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</si>
  <si>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</si>
  <si>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</si>
  <si>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</si>
  <si>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</si>
  <si>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</si>
  <si>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</si>
  <si>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</si>
  <si>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</si>
  <si>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</si>
  <si>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</si>
  <si>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</si>
  <si>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</si>
  <si>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</si>
  <si>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</si>
  <si>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</si>
  <si>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</si>
  <si>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</si>
  <si>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</si>
  <si>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</si>
  <si>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</si>
  <si>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</si>
  <si>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</si>
  <si>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</si>
  <si>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</si>
  <si>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</si>
  <si>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</si>
  <si>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</si>
  <si>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</si>
  <si>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</si>
  <si>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</si>
  <si>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</si>
  <si>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</si>
  <si>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</si>
  <si>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</si>
  <si>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</si>
  <si>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</si>
  <si>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</si>
  <si>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</si>
  <si>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</si>
  <si>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</si>
  <si>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</si>
  <si>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</si>
  <si>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</si>
  <si>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</si>
  <si>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</si>
  <si>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</si>
  <si>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</si>
  <si>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</si>
  <si>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</si>
  <si>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</si>
  <si>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</si>
  <si>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</si>
  <si>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</si>
  <si>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</si>
  <si>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</si>
  <si>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</si>
  <si>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</si>
  <si>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</si>
  <si>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</si>
  <si>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</si>
  <si>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</si>
  <si>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</si>
  <si>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</si>
  <si>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</si>
  <si>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</si>
  <si>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</si>
  <si>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</si>
  <si>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</si>
  <si>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</si>
  <si>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</si>
  <si>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</si>
  <si>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</si>
  <si>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</si>
  <si>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</si>
  <si>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</si>
  <si>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</si>
  <si>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</si>
  <si>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</si>
  <si>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</si>
  <si>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</si>
  <si>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</si>
  <si>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</si>
  <si>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</si>
  <si>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</si>
  <si>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</si>
  <si>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</si>
  <si>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</si>
  <si>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</si>
  <si>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</si>
  <si>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</si>
  <si>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</si>
  <si>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</si>
  <si>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</si>
  <si>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</si>
  <si>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</si>
  <si>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</si>
  <si>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</si>
  <si>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</si>
  <si>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</si>
  <si>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</si>
  <si>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</si>
  <si>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</si>
  <si>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</si>
  <si>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</si>
  <si>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</si>
  <si>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</si>
  <si>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</si>
  <si>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</si>
  <si>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</si>
  <si>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</si>
  <si>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</si>
  <si>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</si>
  <si>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</si>
  <si>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</si>
  <si>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</si>
  <si>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</si>
  <si>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</si>
  <si>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</si>
  <si>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</si>
  <si>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</si>
  <si>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</si>
  <si>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</si>
  <si>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</si>
  <si>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</si>
  <si>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</si>
  <si>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</si>
  <si>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</si>
  <si>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</si>
  <si>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</si>
  <si>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</si>
  <si>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</si>
  <si>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</si>
  <si>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</si>
  <si>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</si>
  <si>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</si>
  <si>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</si>
  <si>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</si>
  <si>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</si>
  <si>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</si>
  <si>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</si>
  <si>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</si>
  <si>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</si>
  <si>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</si>
  <si>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</si>
  <si>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</si>
  <si>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</si>
  <si>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</si>
  <si>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</si>
  <si>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</si>
  <si>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</si>
  <si>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</si>
  <si>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</si>
  <si>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</si>
  <si>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</si>
  <si>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</si>
  <si>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</si>
  <si>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</si>
  <si>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</si>
  <si>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</si>
  <si>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</si>
  <si>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</si>
  <si>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</si>
  <si>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</si>
  <si>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</si>
  <si>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</si>
  <si>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</si>
  <si>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</si>
  <si>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</si>
  <si>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</si>
  <si>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</si>
  <si>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</si>
  <si>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</si>
  <si>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</si>
  <si>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</si>
  <si>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</si>
  <si>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</si>
  <si>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</si>
  <si>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</si>
  <si>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</si>
  <si>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</si>
  <si>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</si>
  <si>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</si>
  <si>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</si>
  <si>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</si>
  <si>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</si>
  <si>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</si>
  <si>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</si>
  <si>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</si>
  <si>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</si>
  <si>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</si>
  <si>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</si>
  <si>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</si>
  <si>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</si>
  <si>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</si>
  <si>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</si>
  <si>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</si>
  <si>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</si>
  <si>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</si>
  <si>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</si>
  <si>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</si>
  <si>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</si>
  <si>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</si>
  <si>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</si>
  <si>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</si>
  <si>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</si>
  <si>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</si>
  <si>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</si>
  <si>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</si>
  <si>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</si>
  <si>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</si>
  <si>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</si>
  <si>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</si>
  <si>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</si>
  <si>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</si>
  <si>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</si>
  <si>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</si>
  <si>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</si>
  <si>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</si>
  <si>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</si>
  <si>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</si>
  <si>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</si>
  <si>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</si>
  <si>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</si>
  <si>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</si>
  <si>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</si>
  <si>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</si>
  <si>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</si>
  <si>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</si>
  <si>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</si>
  <si>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</si>
  <si>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</si>
  <si>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</si>
  <si>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</si>
  <si>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</si>
  <si>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</si>
  <si>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</si>
  <si>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</si>
  <si>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</si>
  <si>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</si>
  <si>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</si>
  <si>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</si>
  <si>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</si>
  <si>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</si>
  <si>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</si>
  <si>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</si>
  <si>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</si>
  <si>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</si>
  <si>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</si>
  <si>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</si>
  <si>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</si>
  <si>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</si>
  <si>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</si>
  <si>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</si>
  <si>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</si>
  <si>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</si>
  <si>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</si>
  <si>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</si>
  <si>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</si>
  <si>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</si>
  <si>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</si>
  <si>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</si>
  <si>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</si>
  <si>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</si>
  <si>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</si>
  <si>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</si>
  <si>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</si>
  <si>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</si>
  <si>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</si>
  <si>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</si>
  <si>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</si>
  <si>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</si>
  <si>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</si>
  <si>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</si>
  <si>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</si>
  <si>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</si>
  <si>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</si>
  <si>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</si>
  <si>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</si>
  <si>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</si>
  <si>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</si>
  <si>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</si>
  <si>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</si>
  <si>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</si>
  <si>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</si>
  <si>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</si>
  <si>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</si>
  <si>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</si>
  <si>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</si>
  <si>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</si>
  <si>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</si>
  <si>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</si>
  <si>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</si>
  <si>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</si>
  <si>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</si>
  <si>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</si>
  <si>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</si>
  <si>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</si>
  <si>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</si>
  <si>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</si>
  <si>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</si>
  <si>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</si>
  <si>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</si>
  <si>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</si>
  <si>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</si>
  <si>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</si>
  <si>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</si>
  <si>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</si>
  <si>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</si>
  <si>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</si>
  <si>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</si>
  <si>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</si>
  <si>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</si>
  <si>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</si>
  <si>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</si>
  <si>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</si>
  <si>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</si>
  <si>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</si>
  <si>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</si>
  <si>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</si>
  <si>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</si>
  <si>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</si>
  <si>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</si>
  <si>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</si>
  <si>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</si>
  <si>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</si>
  <si>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</si>
  <si>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</si>
  <si>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</si>
  <si>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</si>
  <si>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</si>
  <si>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</si>
  <si>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</si>
  <si>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</si>
  <si>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</si>
  <si>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</si>
  <si>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</si>
  <si>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</si>
  <si>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</si>
  <si>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</si>
  <si>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</si>
  <si>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</si>
  <si>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</si>
  <si>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</si>
  <si>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</si>
  <si>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</si>
  <si>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</si>
  <si>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</si>
  <si>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</si>
  <si>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</si>
  <si>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</si>
  <si>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</si>
  <si>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</si>
  <si>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</si>
  <si>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</si>
  <si>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</si>
  <si>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</si>
  <si>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</si>
  <si>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</si>
  <si>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</si>
  <si>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</si>
  <si>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</si>
  <si>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</si>
  <si>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</si>
  <si>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</si>
  <si>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</si>
  <si>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</si>
  <si>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</si>
  <si>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</si>
  <si>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</si>
  <si>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</si>
  <si>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</si>
  <si>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</si>
  <si>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</si>
  <si>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</si>
  <si>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</si>
  <si>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</si>
  <si>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</si>
  <si>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</si>
  <si>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</si>
  <si>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</si>
  <si>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</si>
  <si>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</si>
  <si>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</si>
  <si>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</si>
  <si>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</si>
  <si>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</si>
  <si>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</si>
  <si>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</si>
  <si>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</si>
  <si>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</si>
  <si>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</si>
  <si>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</si>
  <si>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</si>
  <si>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</si>
  <si>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</si>
  <si>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</si>
  <si>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</si>
  <si>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</si>
  <si>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</si>
  <si>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</si>
  <si>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</si>
  <si>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</si>
  <si>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</si>
  <si>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</si>
  <si>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</si>
  <si>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</si>
  <si>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</si>
  <si>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</si>
  <si>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</si>
  <si>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</si>
  <si>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</si>
  <si>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</si>
  <si>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</si>
  <si>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</si>
  <si>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</si>
  <si>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</si>
  <si>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</si>
  <si>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</si>
  <si>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</si>
  <si>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</si>
  <si>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</si>
  <si>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</si>
  <si>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</si>
  <si>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</si>
  <si>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</si>
  <si>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</si>
  <si>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</si>
  <si>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</si>
  <si>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</si>
  <si>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</si>
  <si>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</si>
  <si>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</si>
  <si>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</si>
  <si>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</si>
  <si>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</si>
  <si>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</si>
  <si>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</si>
  <si>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</si>
  <si>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</si>
  <si>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</si>
  <si>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</si>
  <si>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</si>
  <si>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</si>
  <si>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</si>
  <si>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</si>
  <si>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</si>
  <si>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</si>
  <si>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</si>
  <si>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</si>
  <si>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</si>
  <si>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</si>
  <si>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</si>
  <si>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</si>
  <si>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</si>
  <si>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</si>
  <si>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</si>
  <si>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</si>
  <si>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</si>
  <si>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</si>
  <si>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</si>
  <si>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</si>
  <si>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</si>
  <si>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</si>
  <si>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</si>
  <si>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</si>
  <si>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</si>
  <si>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</si>
  <si>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</si>
  <si>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</si>
  <si>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</si>
  <si>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</si>
  <si>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</si>
  <si>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</si>
  <si>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</si>
  <si>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</si>
  <si>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</si>
  <si>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</si>
  <si>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</si>
  <si>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</si>
  <si>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</si>
  <si>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</si>
  <si>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</si>
  <si>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</si>
  <si>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</si>
  <si>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</si>
  <si>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</si>
  <si>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</si>
  <si>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</si>
  <si>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</si>
  <si>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</si>
  <si>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</si>
  <si>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</si>
  <si>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</si>
  <si>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</si>
  <si>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</si>
  <si>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</si>
  <si>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</si>
  <si>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</si>
  <si>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</si>
  <si>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</si>
  <si>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</si>
  <si>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</si>
  <si>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</si>
  <si>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</si>
  <si>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</si>
  <si>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</si>
  <si>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</si>
  <si>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</si>
  <si>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</si>
  <si>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</si>
  <si>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</si>
  <si>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</si>
  <si>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</si>
  <si>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</si>
  <si>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</si>
  <si>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</si>
  <si>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</si>
  <si>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</si>
  <si>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</si>
  <si>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</si>
  <si>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</si>
  <si>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</si>
  <si>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</si>
  <si>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</si>
  <si>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</si>
  <si>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</si>
  <si>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</si>
  <si>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</si>
  <si>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</si>
  <si>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</si>
  <si>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</si>
  <si>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</si>
  <si>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</si>
  <si>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</si>
  <si>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</si>
  <si>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</si>
  <si>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</si>
  <si>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</si>
  <si>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</si>
  <si>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</si>
  <si>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</si>
  <si>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</si>
  <si>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</si>
  <si>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</si>
  <si>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</si>
  <si>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</si>
  <si>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</si>
  <si>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</si>
  <si>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</si>
  <si>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</si>
  <si>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</si>
  <si>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</si>
  <si>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</si>
  <si>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</si>
  <si>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</si>
  <si>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</si>
  <si>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</si>
  <si>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</si>
  <si>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</si>
  <si>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</si>
  <si>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</si>
  <si>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</si>
  <si>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</si>
  <si>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</si>
  <si>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</si>
  <si>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</si>
  <si>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</si>
  <si>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</si>
  <si>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</si>
  <si>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</si>
  <si>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</si>
  <si>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</si>
  <si>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</si>
  <si>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</si>
  <si>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</si>
  <si>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</si>
  <si>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</si>
  <si>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</si>
  <si>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</si>
  <si>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</si>
  <si>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</si>
  <si>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</si>
  <si>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</si>
  <si>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</si>
  <si>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</si>
  <si>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</si>
  <si>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</si>
  <si>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</si>
  <si>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</si>
  <si>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</si>
  <si>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</si>
  <si>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</si>
  <si>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</si>
  <si>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</si>
  <si>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</si>
  <si>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</si>
  <si>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</si>
  <si>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</si>
  <si>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</si>
  <si>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</si>
  <si>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</si>
  <si>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</si>
  <si>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</si>
  <si>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</si>
  <si>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</si>
  <si>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</si>
  <si>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</si>
  <si>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</si>
  <si>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</si>
  <si>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</si>
  <si>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</si>
  <si>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</si>
  <si>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</si>
  <si>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</si>
  <si>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</si>
  <si>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</si>
  <si>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</si>
  <si>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</si>
  <si>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</si>
  <si>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</si>
  <si>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</si>
  <si>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</si>
  <si>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</si>
  <si>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</si>
  <si>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</si>
  <si>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</si>
  <si>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</si>
  <si>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</si>
  <si>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</si>
  <si>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</si>
  <si>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</si>
  <si>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</si>
  <si>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</si>
  <si>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</si>
  <si>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</si>
  <si>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</si>
  <si>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</si>
  <si>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</si>
  <si>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</si>
  <si>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</si>
  <si>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</si>
  <si>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</si>
  <si>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</si>
  <si>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</si>
  <si>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</si>
  <si>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</si>
  <si>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</si>
  <si>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</si>
  <si>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</si>
  <si>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</si>
  <si>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</si>
  <si>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</si>
  <si>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</si>
  <si>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</si>
  <si>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</si>
  <si>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</si>
  <si>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</si>
  <si>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</si>
  <si>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</si>
  <si>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</si>
  <si>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</si>
  <si>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</si>
  <si>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</si>
  <si>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</si>
  <si>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</si>
  <si>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</si>
  <si>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</si>
  <si>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</si>
  <si>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</si>
  <si>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</si>
  <si>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</si>
  <si>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</si>
  <si>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</si>
  <si>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</si>
  <si>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</si>
  <si>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</si>
  <si>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</si>
  <si>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</si>
  <si>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</si>
  <si>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</si>
  <si>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</si>
  <si>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</si>
  <si>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</si>
  <si>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</si>
  <si>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</si>
  <si>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</si>
  <si>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</si>
  <si>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</si>
  <si>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</si>
  <si>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</si>
  <si>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</si>
  <si>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</si>
  <si>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</si>
  <si>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</si>
  <si>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</si>
  <si>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</si>
  <si>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</si>
  <si>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</si>
  <si>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</si>
  <si>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</si>
  <si>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</si>
  <si>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</si>
  <si>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</si>
  <si>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</si>
  <si>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</si>
  <si>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</si>
  <si>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</si>
  <si>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</si>
  <si>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</si>
  <si>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</si>
  <si>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</si>
  <si>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</si>
  <si>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</si>
  <si>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</si>
  <si>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</si>
  <si>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</si>
  <si>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</si>
  <si>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</si>
  <si>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</si>
  <si>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</si>
  <si>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</si>
  <si>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</si>
  <si>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</si>
  <si>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</si>
  <si>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</si>
  <si>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</si>
  <si>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</si>
  <si>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</si>
  <si>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</si>
  <si>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</si>
  <si>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</si>
  <si>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</si>
  <si>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</si>
  <si>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</si>
  <si>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</si>
  <si>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</si>
  <si>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</si>
  <si>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</si>
  <si>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</si>
  <si>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</si>
  <si>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</si>
  <si>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</si>
  <si>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</si>
  <si>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</si>
  <si>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</si>
  <si>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</si>
  <si>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</si>
  <si>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</si>
  <si>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</si>
  <si>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</si>
  <si>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</si>
  <si>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</si>
  <si>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</si>
  <si>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</si>
  <si>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</si>
  <si>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</si>
  <si>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</si>
  <si>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</si>
  <si>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</si>
  <si>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</si>
  <si>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</si>
  <si>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</si>
  <si>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</si>
  <si>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</si>
  <si>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</si>
  <si>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</si>
  <si>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</si>
  <si>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</si>
  <si>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</si>
  <si>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</si>
  <si>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</si>
  <si>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</si>
  <si>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</si>
  <si>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</si>
  <si>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</si>
  <si>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</si>
  <si>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</si>
  <si>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</si>
  <si>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</si>
  <si>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</si>
  <si>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</si>
  <si>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</si>
  <si>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</si>
  <si>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</si>
  <si>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</si>
  <si>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</si>
  <si>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</si>
  <si>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</si>
  <si>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</si>
  <si>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</si>
  <si>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</si>
  <si>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</si>
  <si>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</si>
  <si>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</si>
  <si>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</si>
  <si>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</si>
  <si>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</si>
  <si>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</si>
  <si>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</si>
  <si>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</si>
  <si>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</si>
  <si>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</si>
  <si>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</si>
  <si>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</si>
  <si>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</si>
  <si>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</si>
  <si>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</si>
  <si>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</si>
  <si>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</si>
  <si>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</si>
  <si>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</si>
  <si>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</si>
  <si>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</si>
  <si>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</si>
  <si>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</si>
  <si>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</si>
  <si>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</si>
  <si>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</si>
  <si>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</si>
  <si>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</si>
  <si>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</si>
  <si>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</si>
  <si>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</si>
  <si>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</si>
  <si>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</si>
  <si>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</si>
  <si>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</si>
  <si>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</si>
  <si>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</si>
  <si>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</si>
  <si>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</si>
  <si>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</si>
  <si>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</si>
  <si>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</si>
  <si>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</si>
  <si>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</si>
  <si>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</si>
  <si>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</si>
  <si>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</si>
  <si>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</si>
  <si>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</si>
  <si>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</si>
  <si>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</si>
  <si>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</si>
  <si>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</si>
  <si>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</si>
  <si>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</si>
  <si>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</si>
  <si>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</si>
  <si>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</si>
  <si>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</si>
  <si>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</si>
  <si>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</si>
  <si>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</si>
  <si>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</si>
  <si>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</si>
  <si>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</si>
  <si>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</si>
  <si>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</si>
  <si>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</si>
  <si>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</si>
  <si>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</si>
  <si>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</si>
  <si>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</si>
  <si>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</si>
  <si>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</si>
  <si>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</si>
  <si>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</si>
  <si>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</si>
  <si>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</si>
  <si>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</si>
  <si>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</si>
  <si>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</si>
  <si>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</si>
  <si>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</si>
  <si>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</si>
  <si>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</si>
  <si>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</si>
  <si>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</si>
  <si>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</si>
  <si>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</si>
  <si>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</si>
  <si>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</si>
  <si>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</si>
  <si>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</si>
  <si>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</si>
  <si>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</si>
  <si>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</si>
  <si>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</si>
  <si>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</si>
  <si>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</si>
  <si>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</si>
  <si>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</si>
  <si>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</si>
  <si>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</si>
  <si>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</si>
  <si>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</si>
  <si>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</si>
  <si>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</si>
  <si>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</si>
  <si>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</si>
  <si>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</si>
  <si>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</si>
  <si>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</si>
  <si>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</si>
  <si>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</si>
  <si>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</si>
  <si>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</si>
  <si>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</si>
  <si>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</si>
  <si>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</si>
  <si>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</si>
  <si>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</si>
  <si>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</si>
  <si>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</si>
  <si>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</si>
  <si>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</si>
  <si>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</si>
  <si>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</si>
  <si>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</si>
  <si>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</si>
  <si>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</si>
  <si>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</si>
  <si>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</si>
  <si>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</si>
  <si>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</si>
  <si>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</si>
  <si>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</si>
  <si>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</si>
  <si>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</si>
  <si>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</si>
  <si>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</si>
  <si>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</si>
  <si>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</si>
  <si>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</si>
  <si>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</si>
  <si>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</si>
  <si>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</si>
  <si>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</si>
  <si>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</si>
  <si>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</si>
  <si>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</si>
  <si>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</si>
  <si>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</si>
  <si>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</si>
  <si>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</si>
  <si>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</si>
  <si>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</si>
  <si>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</si>
  <si>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</si>
  <si>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</si>
  <si>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</si>
  <si>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</si>
  <si>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</si>
  <si>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</si>
  <si>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</si>
  <si>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</si>
  <si>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</si>
  <si>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</si>
  <si>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</si>
  <si>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</si>
  <si>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</si>
  <si>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</si>
  <si>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</si>
  <si>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</si>
  <si>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</si>
  <si>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</si>
  <si>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</si>
  <si>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</si>
  <si>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</si>
  <si>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</si>
  <si>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</si>
  <si>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</si>
  <si>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</si>
  <si>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</si>
  <si>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</si>
  <si>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</si>
  <si>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</si>
  <si>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</si>
  <si>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</si>
  <si>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</si>
  <si>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</si>
  <si>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</si>
  <si>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</si>
  <si>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</si>
  <si>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</si>
  <si>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</si>
  <si>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</si>
  <si>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</si>
  <si>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</si>
  <si>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</si>
  <si>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</si>
  <si>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</si>
  <si>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</si>
  <si>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</si>
  <si>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</si>
  <si>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</si>
  <si>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</si>
  <si>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</si>
  <si>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</si>
  <si>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</si>
  <si>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</si>
  <si>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</si>
  <si>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calls count</t>
  </si>
  <si>
    <t>total amount</t>
  </si>
  <si>
    <t>total_duration</t>
  </si>
  <si>
    <t>AVERAGE_rating</t>
  </si>
  <si>
    <t>happy_callers</t>
  </si>
  <si>
    <t>Row Labels</t>
  </si>
  <si>
    <t>Grand Total</t>
  </si>
  <si>
    <t>Friday</t>
  </si>
  <si>
    <t>Monday</t>
  </si>
  <si>
    <t>Saturday</t>
  </si>
  <si>
    <t>Sunday</t>
  </si>
  <si>
    <t>Thursday</t>
  </si>
  <si>
    <t>Tuesday</t>
  </si>
  <si>
    <t>Wednesday</t>
  </si>
  <si>
    <t>Jan</t>
  </si>
  <si>
    <t>Feb</t>
  </si>
  <si>
    <t>Mar</t>
  </si>
  <si>
    <t>Apr</t>
  </si>
  <si>
    <t>May</t>
  </si>
  <si>
    <t>Jun</t>
  </si>
  <si>
    <t>Jul</t>
  </si>
  <si>
    <t>Aug</t>
  </si>
  <si>
    <t>Sep</t>
  </si>
  <si>
    <t>Oct</t>
  </si>
  <si>
    <t>Nov</t>
  </si>
  <si>
    <t>Dec</t>
  </si>
  <si>
    <t>calls count2</t>
  </si>
  <si>
    <t>rep</t>
  </si>
  <si>
    <t>calls</t>
  </si>
  <si>
    <t>amount</t>
  </si>
  <si>
    <t>sel calls</t>
  </si>
  <si>
    <t>sell amount</t>
  </si>
  <si>
    <t>selected rep=</t>
  </si>
  <si>
    <t xml:space="preserve"> </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</si>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</sst>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 &quot;USD&quot;;\-#,##0\ &quot;USD&quot;;#,##0\ &quot;USD&quot;"/>
    <numFmt numFmtId="166" formatCode="[$$-1009]#,##0.00"/>
    <numFmt numFmtId="168" formatCode="[$$-3C09]#,##0.00"/>
  </numFmts>
  <fonts count="4" x14ac:knownFonts="1">
    <font>
      <sz val="11"/>
      <color theme="1"/>
      <name val="Poor Richard"/>
      <family val="2"/>
      <scheme val="minor"/>
    </font>
    <font>
      <b/>
      <sz val="11"/>
      <color theme="1"/>
      <name val="Poor Richard"/>
      <family val="2"/>
      <scheme val="minor"/>
    </font>
    <font>
      <sz val="8"/>
      <name val="Poor Richard"/>
      <family val="2"/>
      <scheme val="minor"/>
    </font>
    <font>
      <sz val="18"/>
      <color theme="1"/>
      <name val="Aptos ExtraBold"/>
      <family val="2"/>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4" borderId="0" xfId="0" applyFill="1"/>
    <xf numFmtId="1" fontId="0" fillId="0" borderId="0" xfId="0" applyNumberFormat="1"/>
    <xf numFmtId="165" fontId="0" fillId="0" borderId="0" xfId="0" applyNumberFormat="1"/>
    <xf numFmtId="166" fontId="0" fillId="0" borderId="0" xfId="0" applyNumberFormat="1"/>
    <xf numFmtId="2" fontId="0" fillId="0" borderId="0" xfId="0" applyNumberFormat="1"/>
    <xf numFmtId="0" fontId="0" fillId="0" borderId="0" xfId="0" pivotButton="1"/>
    <xf numFmtId="0" fontId="0" fillId="0" borderId="0" xfId="0" applyNumberFormat="1"/>
    <xf numFmtId="0" fontId="0" fillId="0" borderId="0" xfId="0" applyAlignment="1">
      <alignment horizontal="left"/>
    </xf>
    <xf numFmtId="168" fontId="0" fillId="0" borderId="0" xfId="0" applyNumberFormat="1"/>
    <xf numFmtId="0" fontId="0" fillId="0" borderId="0" xfId="0" applyAlignment="1">
      <alignment horizontal="left" indent="1"/>
    </xf>
  </cellXfs>
  <cellStyles count="1">
    <cellStyle name="Normal" xfId="0" builtinId="0"/>
  </cellStyles>
  <dxfs count="20">
    <dxf>
      <font>
        <b/>
        <family val="1"/>
      </font>
    </dxf>
    <dxf>
      <font>
        <b/>
        <family val="1"/>
      </font>
    </dxf>
    <dxf>
      <font>
        <b/>
        <family val="1"/>
      </font>
    </dxf>
    <dxf>
      <font>
        <b/>
        <family val="1"/>
      </font>
    </dxf>
    <dxf>
      <font>
        <b val="0"/>
      </font>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Poor Richard"/>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[complete_project.xlsx]Sheet2!PivotTable3</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Rockwell Extra Bold" panose="02060903040505020403" pitchFamily="18" charset="0"/>
              </a:rPr>
              <a:t>CALL</a:t>
            </a:r>
            <a:r>
              <a:rPr lang="en-IN" b="1" baseline="0">
                <a:latin typeface="Rockwell Extra Bold" panose="02060903040505020403" pitchFamily="18" charset="0"/>
              </a:rPr>
              <a:t> TRENDS</a:t>
            </a:r>
            <a:endParaRPr lang="en-IN" b="1">
              <a:latin typeface="Rockwell Extra Bold" panose="02060903040505020403" pitchFamily="18" charset="0"/>
            </a:endParaRPr>
          </a:p>
        </c:rich>
      </c:tx>
      <c:layout>
        <c:manualLayout>
          <c:xMode val="edge"/>
          <c:yMode val="edge"/>
          <c:x val="3.6968767607521102E-2"/>
          <c:y val="1.40876942326976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bg1">
                  <a:alpha val="71000"/>
                </a:schemeClr>
              </a:gs>
              <a:gs pos="100000">
                <a:schemeClr val="accent5">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ysClr val="windowText" lastClr="000000">
                <a:alpha val="91000"/>
              </a:sysClr>
            </a:solidFill>
            <a:miter lim="800000"/>
          </a:ln>
          <a:effectLst/>
        </c:spPr>
        <c:marker>
          <c:symbol val="circle"/>
          <c:size val="5"/>
          <c:spPr>
            <a:solidFill>
              <a:schemeClr val="tx2">
                <a:lumMod val="40000"/>
                <a:lumOff val="60000"/>
              </a:schemeClr>
            </a:solidFill>
            <a:ln w="28575">
              <a:solidFill>
                <a:sysClr val="windowText" lastClr="000000">
                  <a:alpha val="89000"/>
                </a:sys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Sheet2!$C$11</c:f>
              <c:strCache>
                <c:ptCount val="1"/>
                <c:pt idx="0">
                  <c:v>calls count2</c:v>
                </c:pt>
              </c:strCache>
            </c:strRef>
          </c:tx>
          <c:spPr>
            <a:gradFill>
              <a:gsLst>
                <a:gs pos="0">
                  <a:schemeClr val="bg1">
                    <a:alpha val="71000"/>
                  </a:schemeClr>
                </a:gs>
                <a:gs pos="100000">
                  <a:schemeClr val="accent5">
                    <a:lumMod val="60000"/>
                    <a:lumOff val="40000"/>
                  </a:schemeClr>
                </a:gs>
              </a:gsLst>
              <a:lin ang="5400000" scaled="1"/>
            </a:gradFill>
            <a:ln>
              <a:noFill/>
            </a:ln>
            <a:effectLst/>
          </c:spPr>
          <c:cat>
            <c:strRef>
              <c:f>Sheet2!$A$12:$A$24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Sheet2!$C$12:$C$24</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C10C-4739-B8D6-DF991AB6B835}"/>
            </c:ext>
          </c:extLst>
        </c:ser>
        <c:dLbls>
          <c:showLegendKey val="0"/>
          <c:showVal val="0"/>
          <c:showCatName val="0"/>
          <c:showSerName val="0"/>
          <c:showPercent val="0"/>
          <c:showBubbleSize val="0"/>
        </c:dLbls>
        <c:axId val="1108614560"/>
        <c:axId val="314845264"/>
      </c:areaChart>
      <c:lineChart>
        <c:grouping val="standard"/>
        <c:varyColors val="0"/>
        <c:ser>
          <c:idx val="0"/>
          <c:order val="0"/>
          <c:tx>
            <c:strRef>
              <c:f>Sheet2!$B$11</c:f>
              <c:strCache>
                <c:ptCount val="1"/>
                <c:pt idx="0">
                  <c:v>calls count</c:v>
                </c:pt>
              </c:strCache>
            </c:strRef>
          </c:tx>
          <c:spPr>
            <a:ln w="28575" cap="rnd">
              <a:solidFill>
                <a:sysClr val="windowText" lastClr="000000">
                  <a:alpha val="91000"/>
                </a:sysClr>
              </a:solidFill>
              <a:miter lim="800000"/>
            </a:ln>
            <a:effectLst/>
          </c:spPr>
          <c:marker>
            <c:symbol val="circle"/>
            <c:size val="5"/>
            <c:spPr>
              <a:solidFill>
                <a:schemeClr val="tx2">
                  <a:lumMod val="40000"/>
                  <a:lumOff val="60000"/>
                </a:schemeClr>
              </a:solidFill>
              <a:ln w="28575">
                <a:solidFill>
                  <a:sysClr val="windowText" lastClr="000000">
                    <a:alpha val="89000"/>
                  </a:sysClr>
                </a:solidFill>
              </a:ln>
              <a:effectLst/>
            </c:spPr>
          </c:marker>
          <c:cat>
            <c:strRef>
              <c:f>Sheet2!$A$12:$A$24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Sheet2!$B$12:$B$24</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C10C-4739-B8D6-DF991AB6B835}"/>
            </c:ext>
          </c:extLst>
        </c:ser>
        <c:dLbls>
          <c:showLegendKey val="0"/>
          <c:showVal val="0"/>
          <c:showCatName val="0"/>
          <c:showSerName val="0"/>
          <c:showPercent val="0"/>
          <c:showBubbleSize val="0"/>
        </c:dLbls>
        <c:marker val="1"/>
        <c:smooth val="0"/>
        <c:axId val="1108614560"/>
        <c:axId val="314845264"/>
      </c:lineChart>
      <c:catAx>
        <c:axId val="1108614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845264"/>
        <c:crosses val="autoZero"/>
        <c:auto val="1"/>
        <c:lblAlgn val="ctr"/>
        <c:lblOffset val="100"/>
        <c:noMultiLvlLbl val="0"/>
      </c:catAx>
      <c:valAx>
        <c:axId val="3148452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614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[complete_project.xlsx]Sheet2!PivotTable4</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Rockwell Extra Bold" panose="02060903040505020403" pitchFamily="18" charset="0"/>
              </a:rPr>
              <a:t>WEEKLY</a:t>
            </a:r>
            <a:r>
              <a:rPr lang="en-US" b="1" baseline="0">
                <a:latin typeface="Rockwell Extra Bold" panose="02060903040505020403" pitchFamily="18" charset="0"/>
              </a:rPr>
              <a:t> REPORT</a:t>
            </a:r>
            <a:endParaRPr lang="en-US" b="1">
              <a:latin typeface="Rockwell Extra Bold" panose="02060903040505020403" pitchFamily="18" charset="0"/>
            </a:endParaRPr>
          </a:p>
        </c:rich>
      </c:tx>
      <c:layout>
        <c:manualLayout>
          <c:xMode val="edge"/>
          <c:yMode val="edge"/>
          <c:x val="8.830437879192933E-2"/>
          <c:y val="3.23735492443926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Sheet2!$B$35</c:f>
              <c:strCache>
                <c:ptCount val="1"/>
                <c:pt idx="0">
                  <c:v>Total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Sheet2!$A$36:$A$43</c:f>
              <c:strCache>
                <c:ptCount val="7"/>
                <c:pt idx="0">
                  <c:v>Sunday</c:v>
                </c:pt>
                <c:pt idx="1">
                  <c:v>Monday</c:v>
                </c:pt>
                <c:pt idx="2">
                  <c:v>Tuesday</c:v>
                </c:pt>
                <c:pt idx="3">
                  <c:v>Wednesday</c:v>
                </c:pt>
                <c:pt idx="4">
                  <c:v>Thursday</c:v>
                </c:pt>
                <c:pt idx="5">
                  <c:v>Friday</c:v>
                </c:pt>
                <c:pt idx="6">
                  <c:v>Saturday</c:v>
                </c:pt>
              </c:strCache>
            </c:strRef>
          </c:cat>
          <c:val>
            <c:numRef>
              <c:f>Sheet2!$B$36:$B$43</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98CA-40FA-AE51-50A6DD840C0F}"/>
            </c:ext>
          </c:extLst>
        </c:ser>
        <c:dLbls>
          <c:showLegendKey val="0"/>
          <c:showVal val="0"/>
          <c:showCatName val="0"/>
          <c:showSerName val="0"/>
          <c:showPercent val="0"/>
          <c:showBubbleSize val="0"/>
        </c:dLbls>
        <c:gapWidth val="63"/>
        <c:overlap val="100"/>
        <c:axId val="1220676352"/>
        <c:axId val="1220676832"/>
      </c:barChart>
      <c:catAx>
        <c:axId val="12206763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676832"/>
        <c:crosses val="autoZero"/>
        <c:auto val="1"/>
        <c:lblAlgn val="ctr"/>
        <c:lblOffset val="100"/>
        <c:noMultiLvlLbl val="0"/>
      </c:catAx>
      <c:valAx>
        <c:axId val="1220676832"/>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67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Rockwell Extra Bold" panose="02060903040505020403" pitchFamily="18" charset="0"/>
              </a:rPr>
              <a:t>CALLS</a:t>
            </a:r>
          </a:p>
        </c:rich>
      </c:tx>
      <c:layout>
        <c:manualLayout>
          <c:xMode val="edge"/>
          <c:yMode val="edge"/>
          <c:x val="0.17879511614032714"/>
          <c:y val="1.37801327377615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679353222897411"/>
          <c:y val="8.8525458881143146E-2"/>
          <c:w val="0.76814945216637331"/>
          <c:h val="0.84688320209973755"/>
        </c:manualLayout>
      </c:layout>
      <c:barChart>
        <c:barDir val="bar"/>
        <c:grouping val="clustered"/>
        <c:varyColors val="0"/>
        <c:ser>
          <c:idx val="0"/>
          <c:order val="0"/>
          <c:spPr>
            <a:solidFill>
              <a:schemeClr val="accent2">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Sheet2!$F$59:$F$63</c:f>
              <c:strCache>
                <c:ptCount val="5"/>
                <c:pt idx="0">
                  <c:v>R01</c:v>
                </c:pt>
                <c:pt idx="1">
                  <c:v>R02</c:v>
                </c:pt>
                <c:pt idx="2">
                  <c:v>R03</c:v>
                </c:pt>
                <c:pt idx="3">
                  <c:v>R04</c:v>
                </c:pt>
                <c:pt idx="4">
                  <c:v>R05</c:v>
                </c:pt>
              </c:strCache>
            </c:strRef>
          </c:cat>
          <c:val>
            <c:numRef>
              <c:f>Sheet2!$G$59:$G$63</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2DC-4F7E-8C54-BD1B9848C1A2}"/>
            </c:ext>
          </c:extLst>
        </c:ser>
        <c:ser>
          <c:idx val="1"/>
          <c:order val="1"/>
          <c:tx>
            <c:v>selected calls</c:v>
          </c:tx>
          <c:spPr>
            <a:solidFill>
              <a:schemeClr val="accent2">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Sheet2!$I$59:$I$63</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82DC-4F7E-8C54-BD1B9848C1A2}"/>
            </c:ext>
          </c:extLst>
        </c:ser>
        <c:dLbls>
          <c:dLblPos val="outEnd"/>
          <c:showLegendKey val="0"/>
          <c:showVal val="1"/>
          <c:showCatName val="0"/>
          <c:showSerName val="0"/>
          <c:showPercent val="0"/>
          <c:showBubbleSize val="0"/>
        </c:dLbls>
        <c:gapWidth val="78"/>
        <c:overlap val="100"/>
        <c:axId val="1325769520"/>
        <c:axId val="1325771920"/>
      </c:barChart>
      <c:catAx>
        <c:axId val="13257695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771920"/>
        <c:crosses val="autoZero"/>
        <c:auto val="1"/>
        <c:lblAlgn val="ctr"/>
        <c:lblOffset val="100"/>
        <c:noMultiLvlLbl val="0"/>
      </c:catAx>
      <c:valAx>
        <c:axId val="1325771920"/>
        <c:scaling>
          <c:orientation val="minMax"/>
        </c:scaling>
        <c:delete val="1"/>
        <c:axPos val="b"/>
        <c:numFmt formatCode="General" sourceLinked="1"/>
        <c:majorTickMark val="out"/>
        <c:minorTickMark val="none"/>
        <c:tickLblPos val="nextTo"/>
        <c:crossAx val="1325769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Rockwell Extra Bold" panose="02060903040505020403" pitchFamily="18" charset="0"/>
              </a:rPr>
              <a:t>AMOUNT</a:t>
            </a:r>
          </a:p>
        </c:rich>
      </c:tx>
      <c:layout>
        <c:manualLayout>
          <c:xMode val="edge"/>
          <c:yMode val="edge"/>
          <c:x val="0.15219847477535745"/>
          <c:y val="3.25055568413959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Sheet2!$F$59:$F$63</c:f>
              <c:strCache>
                <c:ptCount val="5"/>
                <c:pt idx="0">
                  <c:v>R01</c:v>
                </c:pt>
                <c:pt idx="1">
                  <c:v>R02</c:v>
                </c:pt>
                <c:pt idx="2">
                  <c:v>R03</c:v>
                </c:pt>
                <c:pt idx="3">
                  <c:v>R04</c:v>
                </c:pt>
                <c:pt idx="4">
                  <c:v>R05</c:v>
                </c:pt>
              </c:strCache>
            </c:strRef>
          </c:cat>
          <c:val>
            <c:numRef>
              <c:f>Sheet2!$H$59:$H$63</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36DB-45E0-959B-CFC600B10289}"/>
            </c:ext>
          </c:extLst>
        </c:ser>
        <c:ser>
          <c:idx val="1"/>
          <c:order val="1"/>
          <c:tx>
            <c:v>selected amount</c:v>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Sheet2!$J$59:$J$63</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36DB-45E0-959B-CFC600B10289}"/>
            </c:ext>
          </c:extLst>
        </c:ser>
        <c:dLbls>
          <c:dLblPos val="outEnd"/>
          <c:showLegendKey val="0"/>
          <c:showVal val="1"/>
          <c:showCatName val="0"/>
          <c:showSerName val="0"/>
          <c:showPercent val="0"/>
          <c:showBubbleSize val="0"/>
        </c:dLbls>
        <c:gapWidth val="99"/>
        <c:overlap val="100"/>
        <c:axId val="1325769520"/>
        <c:axId val="1325771920"/>
      </c:barChart>
      <c:catAx>
        <c:axId val="132576952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771920"/>
        <c:crosses val="autoZero"/>
        <c:auto val="1"/>
        <c:lblAlgn val="ctr"/>
        <c:lblOffset val="100"/>
        <c:noMultiLvlLbl val="0"/>
      </c:catAx>
      <c:valAx>
        <c:axId val="1325771920"/>
        <c:scaling>
          <c:orientation val="minMax"/>
        </c:scaling>
        <c:delete val="1"/>
        <c:axPos val="t"/>
        <c:numFmt formatCode="General" sourceLinked="1"/>
        <c:majorTickMark val="out"/>
        <c:minorTickMark val="none"/>
        <c:tickLblPos val="nextTo"/>
        <c:crossAx val="1325769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[complete_project.xlsx]Sheet2!PivotTable8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accent2">
                    <a:lumMod val="75000"/>
                  </a:schemeClr>
                </a:solidFill>
                <a:latin typeface="Rockwell Extra Bold" panose="02060903040505020403" pitchFamily="18" charset="0"/>
              </a:rPr>
              <a:t>MALE</a:t>
            </a:r>
            <a:r>
              <a:rPr lang="en-IN" sz="1200" b="1" baseline="0">
                <a:latin typeface="Rockwell Extra Bold" panose="02060903040505020403" pitchFamily="18" charset="0"/>
              </a:rPr>
              <a:t> vs </a:t>
            </a:r>
            <a:r>
              <a:rPr lang="en-IN" sz="1200" b="1" baseline="0">
                <a:solidFill>
                  <a:schemeClr val="bg2">
                    <a:lumMod val="50000"/>
                  </a:schemeClr>
                </a:solidFill>
                <a:latin typeface="Rockwell Extra Bold" panose="02060903040505020403" pitchFamily="18" charset="0"/>
              </a:rPr>
              <a:t>FEMALE</a:t>
            </a:r>
            <a:r>
              <a:rPr lang="en-IN" sz="1200" b="1" baseline="0">
                <a:latin typeface="Rockwell Extra Bold" panose="02060903040505020403" pitchFamily="18" charset="0"/>
              </a:rPr>
              <a:t> Callers</a:t>
            </a:r>
            <a:endParaRPr lang="en-IN" sz="1200" b="1">
              <a:latin typeface="Rockwell Extra Bold" panose="02060903040505020403" pitchFamily="18" charset="0"/>
            </a:endParaRPr>
          </a:p>
        </c:rich>
      </c:tx>
      <c:layout>
        <c:manualLayout>
          <c:xMode val="edge"/>
          <c:yMode val="edge"/>
          <c:x val="0.23707601733817318"/>
          <c:y val="3.14280615756639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Sheet2!$D$75:$D$76</c:f>
              <c:strCache>
                <c:ptCount val="1"/>
                <c:pt idx="0">
                  <c:v>Female</c:v>
                </c:pt>
              </c:strCache>
            </c:strRef>
          </c:tx>
          <c:spPr>
            <a:solidFill>
              <a:schemeClr val="accent1"/>
            </a:solidFill>
            <a:ln>
              <a:noFill/>
            </a:ln>
            <a:effectLst/>
          </c:spPr>
          <c:invertIfNegative val="0"/>
          <c:cat>
            <c:strRef>
              <c:f>Sheet2!$C$77:$C$79</c:f>
              <c:strCache>
                <c:ptCount val="3"/>
                <c:pt idx="0">
                  <c:v>Cincinnati</c:v>
                </c:pt>
                <c:pt idx="1">
                  <c:v>Cleveland</c:v>
                </c:pt>
                <c:pt idx="2">
                  <c:v>Columbus</c:v>
                </c:pt>
              </c:strCache>
            </c:strRef>
          </c:cat>
          <c:val>
            <c:numRef>
              <c:f>Sheet2!$D$77:$D$79</c:f>
              <c:numCache>
                <c:formatCode>0</c:formatCode>
                <c:ptCount val="3"/>
                <c:pt idx="0">
                  <c:v>144</c:v>
                </c:pt>
                <c:pt idx="1">
                  <c:v>326</c:v>
                </c:pt>
                <c:pt idx="2">
                  <c:v>129</c:v>
                </c:pt>
              </c:numCache>
            </c:numRef>
          </c:val>
          <c:extLst>
            <c:ext xmlns:c16="http://schemas.microsoft.com/office/drawing/2014/chart" uri="{C3380CC4-5D6E-409C-BE32-E72D297353CC}">
              <c16:uniqueId val="{00000000-71DA-44F3-BDCE-80DAB57BE321}"/>
            </c:ext>
          </c:extLst>
        </c:ser>
        <c:ser>
          <c:idx val="1"/>
          <c:order val="1"/>
          <c:tx>
            <c:strRef>
              <c:f>Sheet2!$E$75:$E$76</c:f>
              <c:strCache>
                <c:ptCount val="1"/>
                <c:pt idx="0">
                  <c:v>Male</c:v>
                </c:pt>
              </c:strCache>
            </c:strRef>
          </c:tx>
          <c:spPr>
            <a:solidFill>
              <a:schemeClr val="accent2"/>
            </a:solidFill>
            <a:ln>
              <a:noFill/>
            </a:ln>
            <a:effectLst/>
          </c:spPr>
          <c:invertIfNegative val="0"/>
          <c:cat>
            <c:strRef>
              <c:f>Sheet2!$C$77:$C$79</c:f>
              <c:strCache>
                <c:ptCount val="3"/>
                <c:pt idx="0">
                  <c:v>Cincinnati</c:v>
                </c:pt>
                <c:pt idx="1">
                  <c:v>Cleveland</c:v>
                </c:pt>
                <c:pt idx="2">
                  <c:v>Columbus</c:v>
                </c:pt>
              </c:strCache>
            </c:strRef>
          </c:cat>
          <c:val>
            <c:numRef>
              <c:f>Sheet2!$E$77:$E$79</c:f>
              <c:numCache>
                <c:formatCode>0</c:formatCode>
                <c:ptCount val="3"/>
                <c:pt idx="0">
                  <c:v>132</c:v>
                </c:pt>
                <c:pt idx="1">
                  <c:v>63</c:v>
                </c:pt>
                <c:pt idx="2">
                  <c:v>206</c:v>
                </c:pt>
              </c:numCache>
            </c:numRef>
          </c:val>
          <c:extLst>
            <c:ext xmlns:c16="http://schemas.microsoft.com/office/drawing/2014/chart" uri="{C3380CC4-5D6E-409C-BE32-E72D297353CC}">
              <c16:uniqueId val="{00000001-71DA-44F3-BDCE-80DAB57BE321}"/>
            </c:ext>
          </c:extLst>
        </c:ser>
        <c:dLbls>
          <c:showLegendKey val="0"/>
          <c:showVal val="0"/>
          <c:showCatName val="0"/>
          <c:showSerName val="0"/>
          <c:showPercent val="0"/>
          <c:showBubbleSize val="0"/>
        </c:dLbls>
        <c:gapWidth val="150"/>
        <c:overlap val="100"/>
        <c:axId val="446314480"/>
        <c:axId val="446313520"/>
      </c:barChart>
      <c:catAx>
        <c:axId val="44631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313520"/>
        <c:crosses val="autoZero"/>
        <c:auto val="1"/>
        <c:lblAlgn val="ctr"/>
        <c:lblOffset val="100"/>
        <c:noMultiLvlLbl val="0"/>
      </c:catAx>
      <c:valAx>
        <c:axId val="44631352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314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[complete_project.xlsx]Sheet2!PivotTable10</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latin typeface="Rockwell Extra Bold" panose="02060903040505020403" pitchFamily="18" charset="0"/>
              </a:rPr>
              <a:t>RATING</a:t>
            </a:r>
          </a:p>
        </c:rich>
      </c:tx>
      <c:layout>
        <c:manualLayout>
          <c:xMode val="edge"/>
          <c:yMode val="edge"/>
          <c:x val="0.33239762816542257"/>
          <c:y val="5.30007975284361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Sheet2!$B$100</c:f>
              <c:strCache>
                <c:ptCount val="1"/>
                <c:pt idx="0">
                  <c:v>Total</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Sheet2!$A$101:$A$106</c:f>
              <c:strCache>
                <c:ptCount val="6"/>
                <c:pt idx="0">
                  <c:v>0</c:v>
                </c:pt>
                <c:pt idx="1">
                  <c:v>1</c:v>
                </c:pt>
                <c:pt idx="2">
                  <c:v>2</c:v>
                </c:pt>
                <c:pt idx="3">
                  <c:v>3</c:v>
                </c:pt>
                <c:pt idx="4">
                  <c:v>4</c:v>
                </c:pt>
                <c:pt idx="5">
                  <c:v>5</c:v>
                </c:pt>
              </c:strCache>
            </c:strRef>
          </c:cat>
          <c:val>
            <c:numRef>
              <c:f>Sheet2!$B$101:$B$106</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2E6F-41D4-BB86-37E0DBF9A6F6}"/>
            </c:ext>
          </c:extLst>
        </c:ser>
        <c:dLbls>
          <c:dLblPos val="outEnd"/>
          <c:showLegendKey val="0"/>
          <c:showVal val="1"/>
          <c:showCatName val="0"/>
          <c:showSerName val="0"/>
          <c:showPercent val="0"/>
          <c:showBubbleSize val="0"/>
        </c:dLbls>
        <c:gapWidth val="219"/>
        <c:overlap val="-27"/>
        <c:axId val="1145161648"/>
        <c:axId val="1145164048"/>
      </c:barChart>
      <c:catAx>
        <c:axId val="114516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164048"/>
        <c:crosses val="autoZero"/>
        <c:auto val="1"/>
        <c:lblAlgn val="ctr"/>
        <c:lblOffset val="100"/>
        <c:noMultiLvlLbl val="0"/>
      </c:catAx>
      <c:valAx>
        <c:axId val="1145164048"/>
        <c:scaling>
          <c:orientation val="minMax"/>
        </c:scaling>
        <c:delete val="1"/>
        <c:axPos val="l"/>
        <c:numFmt formatCode="0" sourceLinked="1"/>
        <c:majorTickMark val="none"/>
        <c:minorTickMark val="none"/>
        <c:tickLblPos val="nextTo"/>
        <c:crossAx val="114516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[complete_project.xlsx]Sheet2!PivotTable3</c:name>
    <c:fmtId val="6"/>
  </c:pivotSource>
  <c:chart>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Sheet2!$C$11</c:f>
              <c:strCache>
                <c:ptCount val="1"/>
                <c:pt idx="0">
                  <c:v>calls count2</c:v>
                </c:pt>
              </c:strCache>
            </c:strRef>
          </c:tx>
          <c:spPr>
            <a:solidFill>
              <a:schemeClr val="accent5"/>
            </a:solidFill>
            <a:ln>
              <a:noFill/>
            </a:ln>
            <a:effectLst/>
          </c:spPr>
          <c:cat>
            <c:strRef>
              <c:f>Sheet2!$A$12:$A$24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Sheet2!$C$12:$C$24</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2-0212-4D3C-B27C-16C23EE57E50}"/>
            </c:ext>
          </c:extLst>
        </c:ser>
        <c:dLbls>
          <c:showLegendKey val="0"/>
          <c:showVal val="0"/>
          <c:showCatName val="0"/>
          <c:showSerName val="0"/>
          <c:showPercent val="0"/>
          <c:showBubbleSize val="0"/>
        </c:dLbls>
        <c:axId val="1108614560"/>
        <c:axId val="314845264"/>
      </c:areaChart>
      <c:lineChart>
        <c:grouping val="standard"/>
        <c:varyColors val="0"/>
        <c:ser>
          <c:idx val="0"/>
          <c:order val="0"/>
          <c:tx>
            <c:strRef>
              <c:f>Sheet2!$B$11</c:f>
              <c:strCache>
                <c:ptCount val="1"/>
                <c:pt idx="0">
                  <c:v>calls count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Sheet2!$A$12:$A$24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Sheet2!$B$12:$B$24</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0-0212-4D3C-B27C-16C23EE57E50}"/>
            </c:ext>
          </c:extLst>
        </c:ser>
        <c:dLbls>
          <c:showLegendKey val="0"/>
          <c:showVal val="0"/>
          <c:showCatName val="0"/>
          <c:showSerName val="0"/>
          <c:showPercent val="0"/>
          <c:showBubbleSize val="0"/>
        </c:dLbls>
        <c:marker val="1"/>
        <c:smooth val="0"/>
        <c:axId val="1108614560"/>
        <c:axId val="314845264"/>
      </c:lineChart>
      <c:catAx>
        <c:axId val="1108614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845264"/>
        <c:crosses val="autoZero"/>
        <c:auto val="1"/>
        <c:lblAlgn val="ctr"/>
        <c:lblOffset val="100"/>
        <c:noMultiLvlLbl val="0"/>
      </c:catAx>
      <c:valAx>
        <c:axId val="3148452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614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[complete_project.xlsx]Sheet2!PivotTable4</c:name>
    <c:fmtId val="2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Sheet2!$B$35</c:f>
              <c:strCache>
                <c:ptCount val="1"/>
                <c:pt idx="0">
                  <c:v>Total</c:v>
                </c:pt>
              </c:strCache>
            </c:strRef>
          </c:tx>
          <c:spPr>
            <a:solidFill>
              <a:schemeClr val="accent1"/>
            </a:solidFill>
            <a:ln>
              <a:noFill/>
            </a:ln>
            <a:effectLst/>
          </c:spPr>
          <c:invertIfNegative val="0"/>
          <c:cat>
            <c:strRef>
              <c:f>Sheet2!$A$36:$A$43</c:f>
              <c:strCache>
                <c:ptCount val="7"/>
                <c:pt idx="0">
                  <c:v>Sunday</c:v>
                </c:pt>
                <c:pt idx="1">
                  <c:v>Monday</c:v>
                </c:pt>
                <c:pt idx="2">
                  <c:v>Tuesday</c:v>
                </c:pt>
                <c:pt idx="3">
                  <c:v>Wednesday</c:v>
                </c:pt>
                <c:pt idx="4">
                  <c:v>Thursday</c:v>
                </c:pt>
                <c:pt idx="5">
                  <c:v>Friday</c:v>
                </c:pt>
                <c:pt idx="6">
                  <c:v>Saturday</c:v>
                </c:pt>
              </c:strCache>
            </c:strRef>
          </c:cat>
          <c:val>
            <c:numRef>
              <c:f>Sheet2!$B$36:$B$43</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8B46-4A34-9436-CA53248E22DA}"/>
            </c:ext>
          </c:extLst>
        </c:ser>
        <c:dLbls>
          <c:showLegendKey val="0"/>
          <c:showVal val="0"/>
          <c:showCatName val="0"/>
          <c:showSerName val="0"/>
          <c:showPercent val="0"/>
          <c:showBubbleSize val="0"/>
        </c:dLbls>
        <c:gapWidth val="150"/>
        <c:overlap val="100"/>
        <c:axId val="1220676352"/>
        <c:axId val="1220676832"/>
      </c:barChart>
      <c:catAx>
        <c:axId val="1220676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676832"/>
        <c:crosses val="autoZero"/>
        <c:auto val="1"/>
        <c:lblAlgn val="ctr"/>
        <c:lblOffset val="100"/>
        <c:noMultiLvlLbl val="0"/>
      </c:catAx>
      <c:valAx>
        <c:axId val="12206768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67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727124912867486"/>
          <c:y val="9.2592592592592587E-3"/>
          <c:w val="0.76814945216637331"/>
          <c:h val="0.84688320209973755"/>
        </c:manualLayout>
      </c:layout>
      <c:barChart>
        <c:barDir val="bar"/>
        <c:grouping val="clustered"/>
        <c:varyColors val="0"/>
        <c:ser>
          <c:idx val="0"/>
          <c:order val="0"/>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Sheet2!$F$59:$F$63</c:f>
              <c:strCache>
                <c:ptCount val="5"/>
                <c:pt idx="0">
                  <c:v>R01</c:v>
                </c:pt>
                <c:pt idx="1">
                  <c:v>R02</c:v>
                </c:pt>
                <c:pt idx="2">
                  <c:v>R03</c:v>
                </c:pt>
                <c:pt idx="3">
                  <c:v>R04</c:v>
                </c:pt>
                <c:pt idx="4">
                  <c:v>R05</c:v>
                </c:pt>
              </c:strCache>
            </c:strRef>
          </c:cat>
          <c:val>
            <c:numRef>
              <c:f>Sheet2!$G$59:$G$63</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402-48F2-A75C-476320F83F2A}"/>
            </c:ext>
          </c:extLst>
        </c:ser>
        <c:ser>
          <c:idx val="1"/>
          <c:order val="1"/>
          <c:tx>
            <c:v>selected calls</c:v>
          </c:tx>
          <c:spPr>
            <a:solidFill>
              <a:schemeClr val="bg2">
                <a:lumMod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Sheet2!$I$59:$I$63</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7402-48F2-A75C-476320F83F2A}"/>
            </c:ext>
          </c:extLst>
        </c:ser>
        <c:dLbls>
          <c:dLblPos val="outEnd"/>
          <c:showLegendKey val="0"/>
          <c:showVal val="1"/>
          <c:showCatName val="0"/>
          <c:showSerName val="0"/>
          <c:showPercent val="0"/>
          <c:showBubbleSize val="0"/>
        </c:dLbls>
        <c:gapWidth val="78"/>
        <c:overlap val="100"/>
        <c:axId val="1325769520"/>
        <c:axId val="1325771920"/>
      </c:barChart>
      <c:catAx>
        <c:axId val="132576952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771920"/>
        <c:crosses val="autoZero"/>
        <c:auto val="1"/>
        <c:lblAlgn val="ctr"/>
        <c:lblOffset val="100"/>
        <c:noMultiLvlLbl val="0"/>
      </c:catAx>
      <c:valAx>
        <c:axId val="1325771920"/>
        <c:scaling>
          <c:orientation val="minMax"/>
        </c:scaling>
        <c:delete val="0"/>
        <c:axPos val="t"/>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769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Sheet2!$F$59:$F$63</c:f>
              <c:strCache>
                <c:ptCount val="5"/>
                <c:pt idx="0">
                  <c:v>R01</c:v>
                </c:pt>
                <c:pt idx="1">
                  <c:v>R02</c:v>
                </c:pt>
                <c:pt idx="2">
                  <c:v>R03</c:v>
                </c:pt>
                <c:pt idx="3">
                  <c:v>R04</c:v>
                </c:pt>
                <c:pt idx="4">
                  <c:v>R05</c:v>
                </c:pt>
              </c:strCache>
            </c:strRef>
          </c:cat>
          <c:val>
            <c:numRef>
              <c:f>Sheet2!$H$59:$H$63</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87D9-45B5-861A-BB6ADEEE682A}"/>
            </c:ext>
          </c:extLst>
        </c:ser>
        <c:ser>
          <c:idx val="1"/>
          <c:order val="1"/>
          <c:tx>
            <c:v>selected amount</c:v>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Sheet2!$J$59:$J$63</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87D9-45B5-861A-BB6ADEEE682A}"/>
            </c:ext>
          </c:extLst>
        </c:ser>
        <c:dLbls>
          <c:dLblPos val="outEnd"/>
          <c:showLegendKey val="0"/>
          <c:showVal val="1"/>
          <c:showCatName val="0"/>
          <c:showSerName val="0"/>
          <c:showPercent val="0"/>
          <c:showBubbleSize val="0"/>
        </c:dLbls>
        <c:gapWidth val="99"/>
        <c:overlap val="100"/>
        <c:axId val="1325769520"/>
        <c:axId val="1325771920"/>
      </c:barChart>
      <c:catAx>
        <c:axId val="132576952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771920"/>
        <c:crosses val="autoZero"/>
        <c:auto val="1"/>
        <c:lblAlgn val="ctr"/>
        <c:lblOffset val="100"/>
        <c:noMultiLvlLbl val="0"/>
      </c:catAx>
      <c:valAx>
        <c:axId val="1325771920"/>
        <c:scaling>
          <c:orientation val="minMax"/>
        </c:scaling>
        <c:delete val="0"/>
        <c:axPos val="t"/>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769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[complete_project.xlsx]Sheet2!PivotTable8</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Sheet2!$D$75:$D$76</c:f>
              <c:strCache>
                <c:ptCount val="1"/>
                <c:pt idx="0">
                  <c:v>Female</c:v>
                </c:pt>
              </c:strCache>
            </c:strRef>
          </c:tx>
          <c:spPr>
            <a:solidFill>
              <a:schemeClr val="accent1"/>
            </a:solidFill>
            <a:ln>
              <a:noFill/>
            </a:ln>
            <a:effectLst/>
          </c:spPr>
          <c:invertIfNegative val="0"/>
          <c:cat>
            <c:strRef>
              <c:f>Sheet2!$C$77:$C$79</c:f>
              <c:strCache>
                <c:ptCount val="3"/>
                <c:pt idx="0">
                  <c:v>Cincinnati</c:v>
                </c:pt>
                <c:pt idx="1">
                  <c:v>Cleveland</c:v>
                </c:pt>
                <c:pt idx="2">
                  <c:v>Columbus</c:v>
                </c:pt>
              </c:strCache>
            </c:strRef>
          </c:cat>
          <c:val>
            <c:numRef>
              <c:f>Sheet2!$D$77:$D$79</c:f>
              <c:numCache>
                <c:formatCode>0</c:formatCode>
                <c:ptCount val="3"/>
                <c:pt idx="0">
                  <c:v>144</c:v>
                </c:pt>
                <c:pt idx="1">
                  <c:v>326</c:v>
                </c:pt>
                <c:pt idx="2">
                  <c:v>129</c:v>
                </c:pt>
              </c:numCache>
            </c:numRef>
          </c:val>
          <c:extLst>
            <c:ext xmlns:c16="http://schemas.microsoft.com/office/drawing/2014/chart" uri="{C3380CC4-5D6E-409C-BE32-E72D297353CC}">
              <c16:uniqueId val="{00000000-61CA-4E30-9A9E-E423D7F51298}"/>
            </c:ext>
          </c:extLst>
        </c:ser>
        <c:ser>
          <c:idx val="1"/>
          <c:order val="1"/>
          <c:tx>
            <c:strRef>
              <c:f>Sheet2!$E$75:$E$76</c:f>
              <c:strCache>
                <c:ptCount val="1"/>
                <c:pt idx="0">
                  <c:v>Male</c:v>
                </c:pt>
              </c:strCache>
            </c:strRef>
          </c:tx>
          <c:spPr>
            <a:solidFill>
              <a:schemeClr val="accent2"/>
            </a:solidFill>
            <a:ln>
              <a:noFill/>
            </a:ln>
            <a:effectLst/>
          </c:spPr>
          <c:invertIfNegative val="0"/>
          <c:cat>
            <c:strRef>
              <c:f>Sheet2!$C$77:$C$79</c:f>
              <c:strCache>
                <c:ptCount val="3"/>
                <c:pt idx="0">
                  <c:v>Cincinnati</c:v>
                </c:pt>
                <c:pt idx="1">
                  <c:v>Cleveland</c:v>
                </c:pt>
                <c:pt idx="2">
                  <c:v>Columbus</c:v>
                </c:pt>
              </c:strCache>
            </c:strRef>
          </c:cat>
          <c:val>
            <c:numRef>
              <c:f>Sheet2!$E$77:$E$79</c:f>
              <c:numCache>
                <c:formatCode>0</c:formatCode>
                <c:ptCount val="3"/>
                <c:pt idx="0">
                  <c:v>132</c:v>
                </c:pt>
                <c:pt idx="1">
                  <c:v>63</c:v>
                </c:pt>
                <c:pt idx="2">
                  <c:v>206</c:v>
                </c:pt>
              </c:numCache>
            </c:numRef>
          </c:val>
          <c:extLst>
            <c:ext xmlns:c16="http://schemas.microsoft.com/office/drawing/2014/chart" uri="{C3380CC4-5D6E-409C-BE32-E72D297353CC}">
              <c16:uniqueId val="{00000001-61CA-4E30-9A9E-E423D7F51298}"/>
            </c:ext>
          </c:extLst>
        </c:ser>
        <c:dLbls>
          <c:showLegendKey val="0"/>
          <c:showVal val="0"/>
          <c:showCatName val="0"/>
          <c:showSerName val="0"/>
          <c:showPercent val="0"/>
          <c:showBubbleSize val="0"/>
        </c:dLbls>
        <c:gapWidth val="150"/>
        <c:overlap val="100"/>
        <c:axId val="446314480"/>
        <c:axId val="446313520"/>
      </c:barChart>
      <c:catAx>
        <c:axId val="44631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313520"/>
        <c:crosses val="autoZero"/>
        <c:auto val="1"/>
        <c:lblAlgn val="ctr"/>
        <c:lblOffset val="100"/>
        <c:noMultiLvlLbl val="0"/>
      </c:catAx>
      <c:valAx>
        <c:axId val="44631352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314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[complete_project.xlsx]Sheet2!PivotTable10</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Sheet2!$B$100</c:f>
              <c:strCache>
                <c:ptCount val="1"/>
                <c:pt idx="0">
                  <c:v>Total</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Sheet2!$A$101:$A$106</c:f>
              <c:strCache>
                <c:ptCount val="6"/>
                <c:pt idx="0">
                  <c:v>0</c:v>
                </c:pt>
                <c:pt idx="1">
                  <c:v>1</c:v>
                </c:pt>
                <c:pt idx="2">
                  <c:v>2</c:v>
                </c:pt>
                <c:pt idx="3">
                  <c:v>3</c:v>
                </c:pt>
                <c:pt idx="4">
                  <c:v>4</c:v>
                </c:pt>
                <c:pt idx="5">
                  <c:v>5</c:v>
                </c:pt>
              </c:strCache>
            </c:strRef>
          </c:cat>
          <c:val>
            <c:numRef>
              <c:f>Sheet2!$B$101:$B$106</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7B20-43AC-A26B-342BC173BF07}"/>
            </c:ext>
          </c:extLst>
        </c:ser>
        <c:dLbls>
          <c:dLblPos val="outEnd"/>
          <c:showLegendKey val="0"/>
          <c:showVal val="1"/>
          <c:showCatName val="0"/>
          <c:showSerName val="0"/>
          <c:showPercent val="0"/>
          <c:showBubbleSize val="0"/>
        </c:dLbls>
        <c:gapWidth val="219"/>
        <c:overlap val="-27"/>
        <c:axId val="1145161648"/>
        <c:axId val="1145164048"/>
      </c:barChart>
      <c:catAx>
        <c:axId val="114516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164048"/>
        <c:crosses val="autoZero"/>
        <c:auto val="1"/>
        <c:lblAlgn val="ctr"/>
        <c:lblOffset val="100"/>
        <c:noMultiLvlLbl val="0"/>
      </c:catAx>
      <c:valAx>
        <c:axId val="1145164048"/>
        <c:scaling>
          <c:orientation val="minMax"/>
        </c:scaling>
        <c:delete val="1"/>
        <c:axPos val="l"/>
        <c:numFmt formatCode="0" sourceLinked="1"/>
        <c:majorTickMark val="none"/>
        <c:minorTickMark val="none"/>
        <c:tickLblPos val="nextTo"/>
        <c:crossAx val="114516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5.png"/><Relationship Id="rId7" Type="http://schemas.openxmlformats.org/officeDocument/2006/relationships/chart" Target="../charts/chart3.xml"/><Relationship Id="rId2" Type="http://schemas.openxmlformats.org/officeDocument/2006/relationships/image" Target="../media/image10.svg"/><Relationship Id="rId1" Type="http://schemas.openxmlformats.org/officeDocument/2006/relationships/image" Target="../media/image9.png"/><Relationship Id="rId6" Type="http://schemas.openxmlformats.org/officeDocument/2006/relationships/chart" Target="../charts/chart2.xml"/><Relationship Id="rId5" Type="http://schemas.openxmlformats.org/officeDocument/2006/relationships/chart" Target="../charts/chart1.xml"/><Relationship Id="rId10" Type="http://schemas.openxmlformats.org/officeDocument/2006/relationships/chart" Target="../charts/chart6.xml"/><Relationship Id="rId4" Type="http://schemas.openxmlformats.org/officeDocument/2006/relationships/image" Target="../media/image6.svg"/><Relationship Id="rId9"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159881</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303198</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16566</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184034</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4016</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167672</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516157</xdr:colOff>
      <xdr:row>3</xdr:row>
      <xdr:rowOff>16028</xdr:rowOff>
    </xdr:from>
    <xdr:to>
      <xdr:col>3</xdr:col>
      <xdr:colOff>151661</xdr:colOff>
      <xdr:row>8</xdr:row>
      <xdr:rowOff>48779</xdr:rowOff>
    </xdr:to>
    <xdr:sp macro="" textlink="Sheet2!B4">
      <xdr:nvSpPr>
        <xdr:cNvPr id="2" name="Rectangle 1">
          <a:extLst>
            <a:ext uri="{FF2B5EF4-FFF2-40B4-BE49-F238E27FC236}">
              <a16:creationId xmlns:a16="http://schemas.microsoft.com/office/drawing/2014/main" id="{E657841F-3FF7-2BF4-537F-5805817026F5}"/>
            </a:ext>
          </a:extLst>
        </xdr:cNvPr>
        <xdr:cNvSpPr/>
      </xdr:nvSpPr>
      <xdr:spPr>
        <a:xfrm>
          <a:off x="516157" y="543566"/>
          <a:ext cx="1649742" cy="911982"/>
        </a:xfrm>
        <a:prstGeom prst="rect">
          <a:avLst/>
        </a:prstGeom>
        <a:solidFill>
          <a:schemeClr val="tx2">
            <a:lumMod val="40000"/>
            <a:lumOff val="60000"/>
          </a:schemeClr>
        </a:solidFill>
        <a:ln>
          <a:solidFill>
            <a:sysClr val="windowText" lastClr="000000"/>
          </a:solidFill>
        </a:ln>
        <a:effectLst>
          <a:outerShdw blurRad="50800" dist="38100" dir="10800000" algn="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fld id="{AFEFC4FA-3CC0-482B-897A-17BFA4C15E3D}" type="TxLink">
            <a:rPr lang="en-US" sz="1100" b="1" i="0" u="none" strike="noStrike" cap="none" spc="0">
              <a:ln w="0"/>
              <a:solidFill>
                <a:schemeClr val="bg1"/>
              </a:solidFill>
              <a:effectLst>
                <a:outerShdw blurRad="38100" dist="19050" dir="2700000" algn="tl" rotWithShape="0">
                  <a:schemeClr val="dk1">
                    <a:alpha val="40000"/>
                  </a:schemeClr>
                </a:outerShdw>
              </a:effectLst>
              <a:latin typeface="Poor Richard"/>
            </a:rPr>
            <a:t>1000</a:t>
          </a:fld>
          <a:endParaRPr lang="en-IN" sz="2000" b="1" cap="none" spc="0">
            <a:ln w="0"/>
            <a:solidFill>
              <a:schemeClr val="bg1"/>
            </a:solidFill>
            <a:effectLst>
              <a:outerShdw blurRad="38100" dist="19050" dir="2700000" algn="tl" rotWithShape="0">
                <a:schemeClr val="dk1">
                  <a:alpha val="40000"/>
                </a:schemeClr>
              </a:outerShdw>
            </a:effectLst>
            <a:latin typeface="Rockwell Extra Bold" panose="02060903040505020403" pitchFamily="18" charset="0"/>
          </a:endParaRPr>
        </a:p>
      </xdr:txBody>
    </xdr:sp>
    <xdr:clientData/>
  </xdr:twoCellAnchor>
  <xdr:twoCellAnchor>
    <xdr:from>
      <xdr:col>1</xdr:col>
      <xdr:colOff>350393</xdr:colOff>
      <xdr:row>3</xdr:row>
      <xdr:rowOff>169652</xdr:rowOff>
    </xdr:from>
    <xdr:to>
      <xdr:col>2</xdr:col>
      <xdr:colOff>281567</xdr:colOff>
      <xdr:row>4</xdr:row>
      <xdr:rowOff>154904</xdr:rowOff>
    </xdr:to>
    <xdr:sp macro="" textlink="">
      <xdr:nvSpPr>
        <xdr:cNvPr id="3" name="TextBox 2">
          <a:extLst>
            <a:ext uri="{FF2B5EF4-FFF2-40B4-BE49-F238E27FC236}">
              <a16:creationId xmlns:a16="http://schemas.microsoft.com/office/drawing/2014/main" id="{E8C7C6D3-0FA9-0B9B-77D5-D60B4552529D}"/>
            </a:ext>
          </a:extLst>
        </xdr:cNvPr>
        <xdr:cNvSpPr txBox="1"/>
      </xdr:nvSpPr>
      <xdr:spPr>
        <a:xfrm>
          <a:off x="1022215" y="697190"/>
          <a:ext cx="602997" cy="161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400" b="1">
              <a:solidFill>
                <a:schemeClr val="bg1"/>
              </a:solidFill>
              <a:latin typeface="+mn-lt"/>
            </a:rPr>
            <a:t>Calls</a:t>
          </a:r>
        </a:p>
      </xdr:txBody>
    </xdr:sp>
    <xdr:clientData/>
  </xdr:twoCellAnchor>
  <xdr:twoCellAnchor editAs="oneCell">
    <xdr:from>
      <xdr:col>1</xdr:col>
      <xdr:colOff>185813</xdr:colOff>
      <xdr:row>4</xdr:row>
      <xdr:rowOff>4398</xdr:rowOff>
    </xdr:from>
    <xdr:to>
      <xdr:col>1</xdr:col>
      <xdr:colOff>384666</xdr:colOff>
      <xdr:row>5</xdr:row>
      <xdr:rowOff>20997</xdr:rowOff>
    </xdr:to>
    <xdr:pic>
      <xdr:nvPicPr>
        <xdr:cNvPr id="4" name="Graphic 3" descr="Receiver with solid fill">
          <a:extLst>
            <a:ext uri="{FF2B5EF4-FFF2-40B4-BE49-F238E27FC236}">
              <a16:creationId xmlns:a16="http://schemas.microsoft.com/office/drawing/2014/main" id="{0A9E1294-DED7-4E91-B7AF-2B528AD9EC9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57635" y="707783"/>
          <a:ext cx="195367" cy="184974"/>
        </a:xfrm>
        <a:prstGeom prst="rect">
          <a:avLst/>
        </a:prstGeom>
      </xdr:spPr>
    </xdr:pic>
    <xdr:clientData/>
  </xdr:twoCellAnchor>
  <xdr:twoCellAnchor>
    <xdr:from>
      <xdr:col>1</xdr:col>
      <xdr:colOff>285353</xdr:colOff>
      <xdr:row>6</xdr:row>
      <xdr:rowOff>37730</xdr:rowOff>
    </xdr:from>
    <xdr:to>
      <xdr:col>2</xdr:col>
      <xdr:colOff>307765</xdr:colOff>
      <xdr:row>7</xdr:row>
      <xdr:rowOff>65745</xdr:rowOff>
    </xdr:to>
    <xdr:sp macro="" textlink="Sheet2!B8">
      <xdr:nvSpPr>
        <xdr:cNvPr id="5" name="TextBox 4">
          <a:extLst>
            <a:ext uri="{FF2B5EF4-FFF2-40B4-BE49-F238E27FC236}">
              <a16:creationId xmlns:a16="http://schemas.microsoft.com/office/drawing/2014/main" id="{1B16F47B-8395-EAD1-8862-238658B48DFD}"/>
            </a:ext>
          </a:extLst>
        </xdr:cNvPr>
        <xdr:cNvSpPr txBox="1"/>
      </xdr:nvSpPr>
      <xdr:spPr>
        <a:xfrm>
          <a:off x="957175" y="1092807"/>
          <a:ext cx="694235" cy="2038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F99B402-C75A-420A-8E58-A7D380CE5681}" type="TxLink">
            <a:rPr lang="en-US" sz="1100" b="0" i="0" u="none" strike="noStrike">
              <a:solidFill>
                <a:srgbClr val="000000"/>
              </a:solidFill>
              <a:latin typeface="Poor Richard"/>
            </a:rPr>
            <a:pPr algn="ctr"/>
            <a:t>207</a:t>
          </a:fld>
          <a:endParaRPr lang="en-IN" sz="1100"/>
        </a:p>
      </xdr:txBody>
    </xdr:sp>
    <xdr:clientData/>
  </xdr:twoCellAnchor>
  <xdr:twoCellAnchor>
    <xdr:from>
      <xdr:col>0</xdr:col>
      <xdr:colOff>508001</xdr:colOff>
      <xdr:row>10</xdr:row>
      <xdr:rowOff>163286</xdr:rowOff>
    </xdr:from>
    <xdr:to>
      <xdr:col>3</xdr:col>
      <xdr:colOff>143505</xdr:colOff>
      <xdr:row>16</xdr:row>
      <xdr:rowOff>23680</xdr:rowOff>
    </xdr:to>
    <xdr:sp macro="" textlink="Sheet2!C4">
      <xdr:nvSpPr>
        <xdr:cNvPr id="6" name="Rectangle 5">
          <a:extLst>
            <a:ext uri="{FF2B5EF4-FFF2-40B4-BE49-F238E27FC236}">
              <a16:creationId xmlns:a16="http://schemas.microsoft.com/office/drawing/2014/main" id="{13E1E6B0-E892-432A-8F67-9F4E5FF3FFF7}"/>
            </a:ext>
          </a:extLst>
        </xdr:cNvPr>
        <xdr:cNvSpPr/>
      </xdr:nvSpPr>
      <xdr:spPr>
        <a:xfrm>
          <a:off x="508001" y="1886857"/>
          <a:ext cx="1649361" cy="894537"/>
        </a:xfrm>
        <a:prstGeom prst="rect">
          <a:avLst/>
        </a:prstGeom>
        <a:solidFill>
          <a:schemeClr val="tx2">
            <a:lumMod val="40000"/>
            <a:lumOff val="60000"/>
          </a:schemeClr>
        </a:solidFill>
        <a:ln>
          <a:solidFill>
            <a:sysClr val="windowText" lastClr="000000"/>
          </a:solidFill>
        </a:ln>
        <a:effectLst>
          <a:outerShdw blurRad="50800" dist="38100" dir="10800000" algn="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fld id="{54C43AD7-9F5D-4F84-8F8A-4025BE44F3F7}"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Poor Richard"/>
            </a:rPr>
            <a:t>$96,623.00</a:t>
          </a:fld>
          <a:endParaRPr lang="en-IN" sz="2000" b="1" cap="none" spc="0">
            <a:ln w="0"/>
            <a:solidFill>
              <a:schemeClr val="bg1"/>
            </a:solidFill>
            <a:effectLst>
              <a:outerShdw blurRad="38100" dist="19050" dir="2700000" algn="tl" rotWithShape="0">
                <a:schemeClr val="dk1">
                  <a:alpha val="40000"/>
                </a:schemeClr>
              </a:outerShdw>
            </a:effectLst>
            <a:latin typeface="Rockwell Extra Bold" panose="02060903040505020403" pitchFamily="18" charset="0"/>
          </a:endParaRPr>
        </a:p>
      </xdr:txBody>
    </xdr:sp>
    <xdr:clientData/>
  </xdr:twoCellAnchor>
  <xdr:twoCellAnchor>
    <xdr:from>
      <xdr:col>1</xdr:col>
      <xdr:colOff>297831</xdr:colOff>
      <xdr:row>11</xdr:row>
      <xdr:rowOff>106660</xdr:rowOff>
    </xdr:from>
    <xdr:to>
      <xdr:col>2</xdr:col>
      <xdr:colOff>515696</xdr:colOff>
      <xdr:row>13</xdr:row>
      <xdr:rowOff>46181</xdr:rowOff>
    </xdr:to>
    <xdr:sp macro="" textlink="">
      <xdr:nvSpPr>
        <xdr:cNvPr id="7" name="TextBox 6">
          <a:extLst>
            <a:ext uri="{FF2B5EF4-FFF2-40B4-BE49-F238E27FC236}">
              <a16:creationId xmlns:a16="http://schemas.microsoft.com/office/drawing/2014/main" id="{33CF1FAC-EAD6-439F-A76E-CD9B626F7A14}"/>
            </a:ext>
          </a:extLst>
        </xdr:cNvPr>
        <xdr:cNvSpPr txBox="1"/>
      </xdr:nvSpPr>
      <xdr:spPr>
        <a:xfrm>
          <a:off x="967467" y="2053993"/>
          <a:ext cx="887502" cy="293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400" b="1">
              <a:solidFill>
                <a:schemeClr val="bg1"/>
              </a:solidFill>
              <a:latin typeface="+mn-lt"/>
            </a:rPr>
            <a:t>Amount</a:t>
          </a:r>
        </a:p>
      </xdr:txBody>
    </xdr:sp>
    <xdr:clientData/>
  </xdr:twoCellAnchor>
  <xdr:twoCellAnchor>
    <xdr:from>
      <xdr:col>1</xdr:col>
      <xdr:colOff>325155</xdr:colOff>
      <xdr:row>14</xdr:row>
      <xdr:rowOff>62429</xdr:rowOff>
    </xdr:from>
    <xdr:to>
      <xdr:col>2</xdr:col>
      <xdr:colOff>347567</xdr:colOff>
      <xdr:row>15</xdr:row>
      <xdr:rowOff>90444</xdr:rowOff>
    </xdr:to>
    <xdr:sp macro="" textlink="Sheet2!C8">
      <xdr:nvSpPr>
        <xdr:cNvPr id="9" name="TextBox 8">
          <a:extLst>
            <a:ext uri="{FF2B5EF4-FFF2-40B4-BE49-F238E27FC236}">
              <a16:creationId xmlns:a16="http://schemas.microsoft.com/office/drawing/2014/main" id="{64E9585F-B02D-4434-A11F-8546A6015111}"/>
            </a:ext>
          </a:extLst>
        </xdr:cNvPr>
        <xdr:cNvSpPr txBox="1"/>
      </xdr:nvSpPr>
      <xdr:spPr>
        <a:xfrm>
          <a:off x="996441" y="2475429"/>
          <a:ext cx="693697" cy="200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A825C1D-F2FB-49FD-AA45-3512A2E36C0D}" type="TxLink">
            <a:rPr lang="en-US" sz="1100" b="0" i="0" u="none" strike="noStrike">
              <a:solidFill>
                <a:srgbClr val="000000"/>
              </a:solidFill>
              <a:latin typeface="Poor Richard"/>
            </a:rPr>
            <a:t>$20,872.00</a:t>
          </a:fld>
          <a:endParaRPr lang="en-IN" sz="1100"/>
        </a:p>
      </xdr:txBody>
    </xdr:sp>
    <xdr:clientData/>
  </xdr:twoCellAnchor>
  <xdr:twoCellAnchor>
    <xdr:from>
      <xdr:col>0</xdr:col>
      <xdr:colOff>489858</xdr:colOff>
      <xdr:row>18</xdr:row>
      <xdr:rowOff>108857</xdr:rowOff>
    </xdr:from>
    <xdr:to>
      <xdr:col>3</xdr:col>
      <xdr:colOff>125362</xdr:colOff>
      <xdr:row>23</xdr:row>
      <xdr:rowOff>141609</xdr:rowOff>
    </xdr:to>
    <xdr:sp macro="" textlink="Sheet2!A4">
      <xdr:nvSpPr>
        <xdr:cNvPr id="10" name="Rectangle 9">
          <a:extLst>
            <a:ext uri="{FF2B5EF4-FFF2-40B4-BE49-F238E27FC236}">
              <a16:creationId xmlns:a16="http://schemas.microsoft.com/office/drawing/2014/main" id="{1B55A2F3-2731-463F-ABB3-FA606AE33EF6}"/>
            </a:ext>
          </a:extLst>
        </xdr:cNvPr>
        <xdr:cNvSpPr/>
      </xdr:nvSpPr>
      <xdr:spPr>
        <a:xfrm>
          <a:off x="489858" y="3211286"/>
          <a:ext cx="1649361" cy="894537"/>
        </a:xfrm>
        <a:prstGeom prst="rect">
          <a:avLst/>
        </a:prstGeom>
        <a:solidFill>
          <a:schemeClr val="tx2">
            <a:lumMod val="40000"/>
            <a:lumOff val="60000"/>
          </a:schemeClr>
        </a:solidFill>
        <a:ln>
          <a:solidFill>
            <a:sysClr val="windowText" lastClr="000000"/>
          </a:solidFill>
        </a:ln>
        <a:effectLst>
          <a:outerShdw blurRad="50800" dist="38100" dir="10800000" algn="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fld id="{FC3A4D51-45E3-408A-B76D-C895CAB0088F}"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Poor Richard"/>
            </a:rPr>
            <a:t>3.89</a:t>
          </a:fld>
          <a:endParaRPr lang="en-IN" sz="2000" b="1" cap="none" spc="0">
            <a:ln w="0"/>
            <a:solidFill>
              <a:schemeClr val="bg1"/>
            </a:solidFill>
            <a:effectLst>
              <a:outerShdw blurRad="38100" dist="19050" dir="2700000" algn="tl" rotWithShape="0">
                <a:schemeClr val="dk1">
                  <a:alpha val="40000"/>
                </a:schemeClr>
              </a:outerShdw>
            </a:effectLst>
            <a:latin typeface="Rockwell Extra Bold" panose="02060903040505020403" pitchFamily="18" charset="0"/>
          </a:endParaRPr>
        </a:p>
      </xdr:txBody>
    </xdr:sp>
    <xdr:clientData/>
  </xdr:twoCellAnchor>
  <xdr:twoCellAnchor>
    <xdr:from>
      <xdr:col>1</xdr:col>
      <xdr:colOff>287385</xdr:colOff>
      <xdr:row>19</xdr:row>
      <xdr:rowOff>93740</xdr:rowOff>
    </xdr:from>
    <xdr:to>
      <xdr:col>2</xdr:col>
      <xdr:colOff>608060</xdr:colOff>
      <xdr:row>20</xdr:row>
      <xdr:rowOff>146242</xdr:rowOff>
    </xdr:to>
    <xdr:sp macro="" textlink="">
      <xdr:nvSpPr>
        <xdr:cNvPr id="11" name="TextBox 10">
          <a:extLst>
            <a:ext uri="{FF2B5EF4-FFF2-40B4-BE49-F238E27FC236}">
              <a16:creationId xmlns:a16="http://schemas.microsoft.com/office/drawing/2014/main" id="{F2D8FF9C-F2B5-46CC-842A-09EB3555FC9D}"/>
            </a:ext>
          </a:extLst>
        </xdr:cNvPr>
        <xdr:cNvSpPr txBox="1"/>
      </xdr:nvSpPr>
      <xdr:spPr>
        <a:xfrm>
          <a:off x="957021" y="3457316"/>
          <a:ext cx="990312" cy="2295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400" b="1">
              <a:solidFill>
                <a:schemeClr val="bg1"/>
              </a:solidFill>
              <a:latin typeface="+mn-lt"/>
            </a:rPr>
            <a:t>Avg.</a:t>
          </a:r>
          <a:r>
            <a:rPr lang="en-IN" sz="1400" b="1" baseline="0">
              <a:solidFill>
                <a:schemeClr val="bg1"/>
              </a:solidFill>
              <a:latin typeface="+mn-lt"/>
            </a:rPr>
            <a:t> Rating</a:t>
          </a:r>
          <a:endParaRPr lang="en-IN" sz="1400" b="1">
            <a:solidFill>
              <a:schemeClr val="bg1"/>
            </a:solidFill>
            <a:latin typeface="+mn-lt"/>
          </a:endParaRPr>
        </a:p>
      </xdr:txBody>
    </xdr:sp>
    <xdr:clientData/>
  </xdr:twoCellAnchor>
  <xdr:twoCellAnchor editAs="oneCell">
    <xdr:from>
      <xdr:col>1</xdr:col>
      <xdr:colOff>207472</xdr:colOff>
      <xdr:row>19</xdr:row>
      <xdr:rowOff>147026</xdr:rowOff>
    </xdr:from>
    <xdr:to>
      <xdr:col>1</xdr:col>
      <xdr:colOff>402839</xdr:colOff>
      <xdr:row>20</xdr:row>
      <xdr:rowOff>156154</xdr:rowOff>
    </xdr:to>
    <xdr:pic>
      <xdr:nvPicPr>
        <xdr:cNvPr id="12" name="Graphic 11" descr="Receiver with solid fill">
          <a:extLst>
            <a:ext uri="{FF2B5EF4-FFF2-40B4-BE49-F238E27FC236}">
              <a16:creationId xmlns:a16="http://schemas.microsoft.com/office/drawing/2014/main" id="{E6D55888-57EF-4D51-A642-CF7B65A57E3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78758" y="3421812"/>
          <a:ext cx="195367" cy="181485"/>
        </a:xfrm>
        <a:prstGeom prst="rect">
          <a:avLst/>
        </a:prstGeom>
      </xdr:spPr>
    </xdr:pic>
    <xdr:clientData/>
  </xdr:twoCellAnchor>
  <xdr:twoCellAnchor>
    <xdr:from>
      <xdr:col>1</xdr:col>
      <xdr:colOff>307012</xdr:colOff>
      <xdr:row>22</xdr:row>
      <xdr:rowOff>8001</xdr:rowOff>
    </xdr:from>
    <xdr:to>
      <xdr:col>2</xdr:col>
      <xdr:colOff>329424</xdr:colOff>
      <xdr:row>23</xdr:row>
      <xdr:rowOff>36016</xdr:rowOff>
    </xdr:to>
    <xdr:sp macro="" textlink="Sheet2!A8">
      <xdr:nvSpPr>
        <xdr:cNvPr id="13" name="TextBox 12">
          <a:extLst>
            <a:ext uri="{FF2B5EF4-FFF2-40B4-BE49-F238E27FC236}">
              <a16:creationId xmlns:a16="http://schemas.microsoft.com/office/drawing/2014/main" id="{1B0B0451-4569-4CB7-BAB4-A4E4739F1B97}"/>
            </a:ext>
          </a:extLst>
        </xdr:cNvPr>
        <xdr:cNvSpPr txBox="1"/>
      </xdr:nvSpPr>
      <xdr:spPr>
        <a:xfrm>
          <a:off x="978298" y="3799858"/>
          <a:ext cx="693697" cy="200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5CF2CC3-EB78-485B-A348-DCEB8E1EDE30}" type="TxLink">
            <a:rPr lang="en-US" sz="1100" b="0" i="0" u="none" strike="noStrike">
              <a:solidFill>
                <a:srgbClr val="000000"/>
              </a:solidFill>
              <a:latin typeface="Poor Richard"/>
            </a:rPr>
            <a:t>3.86</a:t>
          </a:fld>
          <a:endParaRPr lang="en-IN" sz="1100"/>
        </a:p>
      </xdr:txBody>
    </xdr:sp>
    <xdr:clientData/>
  </xdr:twoCellAnchor>
  <xdr:twoCellAnchor>
    <xdr:from>
      <xdr:col>0</xdr:col>
      <xdr:colOff>575074</xdr:colOff>
      <xdr:row>25</xdr:row>
      <xdr:rowOff>170983</xdr:rowOff>
    </xdr:from>
    <xdr:to>
      <xdr:col>3</xdr:col>
      <xdr:colOff>210578</xdr:colOff>
      <xdr:row>31</xdr:row>
      <xdr:rowOff>31378</xdr:rowOff>
    </xdr:to>
    <xdr:sp macro="" textlink="Sheet2!E4">
      <xdr:nvSpPr>
        <xdr:cNvPr id="14" name="Rectangle 13">
          <a:extLst>
            <a:ext uri="{FF2B5EF4-FFF2-40B4-BE49-F238E27FC236}">
              <a16:creationId xmlns:a16="http://schemas.microsoft.com/office/drawing/2014/main" id="{BA7A801A-4629-49D2-A8F2-A276AD97EE89}"/>
            </a:ext>
          </a:extLst>
        </xdr:cNvPr>
        <xdr:cNvSpPr/>
      </xdr:nvSpPr>
      <xdr:spPr>
        <a:xfrm>
          <a:off x="575074" y="4596741"/>
          <a:ext cx="1644413" cy="922576"/>
        </a:xfrm>
        <a:prstGeom prst="rect">
          <a:avLst/>
        </a:prstGeom>
        <a:solidFill>
          <a:schemeClr val="tx2">
            <a:lumMod val="40000"/>
            <a:lumOff val="60000"/>
          </a:schemeClr>
        </a:solidFill>
        <a:ln>
          <a:solidFill>
            <a:sysClr val="windowText" lastClr="000000"/>
          </a:solidFill>
        </a:ln>
        <a:effectLst>
          <a:outerShdw blurRad="50800" dist="38100" dir="10800000" algn="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fld id="{1A8DCBE7-2A92-425F-BF07-16FF45B35057}"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Poor Richard"/>
            </a:rPr>
            <a:t>89850</a:t>
          </a:fld>
          <a:endParaRPr lang="en-IN" sz="2000" b="1" cap="none" spc="0">
            <a:ln w="0"/>
            <a:solidFill>
              <a:schemeClr val="bg1"/>
            </a:solidFill>
            <a:effectLst>
              <a:outerShdw blurRad="38100" dist="19050" dir="2700000" algn="tl" rotWithShape="0">
                <a:schemeClr val="dk1">
                  <a:alpha val="40000"/>
                </a:schemeClr>
              </a:outerShdw>
            </a:effectLst>
            <a:latin typeface="Rockwell Extra Bold" panose="02060903040505020403" pitchFamily="18" charset="0"/>
          </a:endParaRPr>
        </a:p>
      </xdr:txBody>
    </xdr:sp>
    <xdr:clientData/>
  </xdr:twoCellAnchor>
  <xdr:twoCellAnchor>
    <xdr:from>
      <xdr:col>1</xdr:col>
      <xdr:colOff>364904</xdr:colOff>
      <xdr:row>26</xdr:row>
      <xdr:rowOff>168236</xdr:rowOff>
    </xdr:from>
    <xdr:to>
      <xdr:col>2</xdr:col>
      <xdr:colOff>484909</xdr:colOff>
      <xdr:row>28</xdr:row>
      <xdr:rowOff>15394</xdr:rowOff>
    </xdr:to>
    <xdr:sp macro="" textlink="">
      <xdr:nvSpPr>
        <xdr:cNvPr id="15" name="TextBox 14">
          <a:extLst>
            <a:ext uri="{FF2B5EF4-FFF2-40B4-BE49-F238E27FC236}">
              <a16:creationId xmlns:a16="http://schemas.microsoft.com/office/drawing/2014/main" id="{84C07F55-FA00-4F9A-86A1-09EF8401B19A}"/>
            </a:ext>
          </a:extLst>
        </xdr:cNvPr>
        <xdr:cNvSpPr txBox="1"/>
      </xdr:nvSpPr>
      <xdr:spPr>
        <a:xfrm>
          <a:off x="1034540" y="4771024"/>
          <a:ext cx="789642" cy="201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400" b="1">
              <a:solidFill>
                <a:schemeClr val="bg1"/>
              </a:solidFill>
              <a:latin typeface="+mn-lt"/>
            </a:rPr>
            <a:t>Duration</a:t>
          </a:r>
        </a:p>
      </xdr:txBody>
    </xdr:sp>
    <xdr:clientData/>
  </xdr:twoCellAnchor>
  <xdr:twoCellAnchor editAs="oneCell">
    <xdr:from>
      <xdr:col>1</xdr:col>
      <xdr:colOff>231112</xdr:colOff>
      <xdr:row>27</xdr:row>
      <xdr:rowOff>13704</xdr:rowOff>
    </xdr:from>
    <xdr:to>
      <xdr:col>1</xdr:col>
      <xdr:colOff>426479</xdr:colOff>
      <xdr:row>28</xdr:row>
      <xdr:rowOff>22832</xdr:rowOff>
    </xdr:to>
    <xdr:pic>
      <xdr:nvPicPr>
        <xdr:cNvPr id="16" name="Graphic 15" descr="Receiver with solid fill">
          <a:extLst>
            <a:ext uri="{FF2B5EF4-FFF2-40B4-BE49-F238E27FC236}">
              <a16:creationId xmlns:a16="http://schemas.microsoft.com/office/drawing/2014/main" id="{6E701650-BDF2-489E-8284-EBF73370082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00748" y="4793522"/>
          <a:ext cx="195367" cy="186158"/>
        </a:xfrm>
        <a:prstGeom prst="rect">
          <a:avLst/>
        </a:prstGeom>
      </xdr:spPr>
    </xdr:pic>
    <xdr:clientData/>
  </xdr:twoCellAnchor>
  <xdr:twoCellAnchor>
    <xdr:from>
      <xdr:col>1</xdr:col>
      <xdr:colOff>361440</xdr:colOff>
      <xdr:row>29</xdr:row>
      <xdr:rowOff>62430</xdr:rowOff>
    </xdr:from>
    <xdr:to>
      <xdr:col>2</xdr:col>
      <xdr:colOff>383852</xdr:colOff>
      <xdr:row>30</xdr:row>
      <xdr:rowOff>90445</xdr:rowOff>
    </xdr:to>
    <xdr:sp macro="" textlink="Sheet2!E8">
      <xdr:nvSpPr>
        <xdr:cNvPr id="17" name="TextBox 16">
          <a:extLst>
            <a:ext uri="{FF2B5EF4-FFF2-40B4-BE49-F238E27FC236}">
              <a16:creationId xmlns:a16="http://schemas.microsoft.com/office/drawing/2014/main" id="{F19DC199-03B9-4282-82AB-F3DD766AE35C}"/>
            </a:ext>
          </a:extLst>
        </xdr:cNvPr>
        <xdr:cNvSpPr txBox="1"/>
      </xdr:nvSpPr>
      <xdr:spPr>
        <a:xfrm>
          <a:off x="1032726" y="5060787"/>
          <a:ext cx="693697" cy="200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044F343-5481-4220-8202-8C63370F7D53}" type="TxLink">
            <a:rPr lang="en-US" sz="1100" b="0" i="0" u="none" strike="noStrike">
              <a:solidFill>
                <a:srgbClr val="000000"/>
              </a:solidFill>
              <a:latin typeface="Poor Richard"/>
            </a:rPr>
            <a:t>17700</a:t>
          </a:fld>
          <a:endParaRPr lang="en-IN" sz="1100"/>
        </a:p>
      </xdr:txBody>
    </xdr:sp>
    <xdr:clientData/>
  </xdr:twoCellAnchor>
  <xdr:twoCellAnchor>
    <xdr:from>
      <xdr:col>0</xdr:col>
      <xdr:colOff>555427</xdr:colOff>
      <xdr:row>34</xdr:row>
      <xdr:rowOff>4302</xdr:rowOff>
    </xdr:from>
    <xdr:to>
      <xdr:col>3</xdr:col>
      <xdr:colOff>190931</xdr:colOff>
      <xdr:row>39</xdr:row>
      <xdr:rowOff>37054</xdr:rowOff>
    </xdr:to>
    <xdr:sp macro="" textlink="Sheet2!D4">
      <xdr:nvSpPr>
        <xdr:cNvPr id="22" name="Rectangle 21">
          <a:extLst>
            <a:ext uri="{FF2B5EF4-FFF2-40B4-BE49-F238E27FC236}">
              <a16:creationId xmlns:a16="http://schemas.microsoft.com/office/drawing/2014/main" id="{E1DA725F-A7D4-425B-92F2-4CFB64810D2C}"/>
            </a:ext>
          </a:extLst>
        </xdr:cNvPr>
        <xdr:cNvSpPr/>
      </xdr:nvSpPr>
      <xdr:spPr>
        <a:xfrm>
          <a:off x="555427" y="6023332"/>
          <a:ext cx="1644413" cy="917904"/>
        </a:xfrm>
        <a:prstGeom prst="rect">
          <a:avLst/>
        </a:prstGeom>
        <a:solidFill>
          <a:schemeClr val="tx2">
            <a:lumMod val="40000"/>
            <a:lumOff val="60000"/>
          </a:schemeClr>
        </a:solidFill>
        <a:ln>
          <a:solidFill>
            <a:sysClr val="windowText" lastClr="000000"/>
          </a:solidFill>
        </a:ln>
        <a:effectLst>
          <a:outerShdw blurRad="50800" dist="38100" dir="10800000" algn="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fld id="{D6E41472-6405-4819-A6E7-FBCF4FC5DE11}"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Poor Richard"/>
            </a:rPr>
            <a:t>307</a:t>
          </a:fld>
          <a:endParaRPr lang="en-IN" sz="2000" b="1" cap="none" spc="0">
            <a:ln w="0"/>
            <a:solidFill>
              <a:schemeClr val="bg1"/>
            </a:solidFill>
            <a:effectLst>
              <a:outerShdw blurRad="38100" dist="19050" dir="2700000" algn="tl" rotWithShape="0">
                <a:schemeClr val="dk1">
                  <a:alpha val="40000"/>
                </a:schemeClr>
              </a:outerShdw>
            </a:effectLst>
            <a:latin typeface="Rockwell Extra Bold" panose="02060903040505020403" pitchFamily="18" charset="0"/>
          </a:endParaRPr>
        </a:p>
      </xdr:txBody>
    </xdr:sp>
    <xdr:clientData/>
  </xdr:twoCellAnchor>
  <xdr:twoCellAnchor>
    <xdr:from>
      <xdr:col>1</xdr:col>
      <xdr:colOff>229803</xdr:colOff>
      <xdr:row>34</xdr:row>
      <xdr:rowOff>89245</xdr:rowOff>
    </xdr:from>
    <xdr:to>
      <xdr:col>3</xdr:col>
      <xdr:colOff>153940</xdr:colOff>
      <xdr:row>35</xdr:row>
      <xdr:rowOff>153939</xdr:rowOff>
    </xdr:to>
    <xdr:sp macro="" textlink="">
      <xdr:nvSpPr>
        <xdr:cNvPr id="23" name="TextBox 22">
          <a:extLst>
            <a:ext uri="{FF2B5EF4-FFF2-40B4-BE49-F238E27FC236}">
              <a16:creationId xmlns:a16="http://schemas.microsoft.com/office/drawing/2014/main" id="{DA2A0824-57F0-4A0C-9478-1AFF10389FD0}"/>
            </a:ext>
          </a:extLst>
        </xdr:cNvPr>
        <xdr:cNvSpPr txBox="1"/>
      </xdr:nvSpPr>
      <xdr:spPr>
        <a:xfrm>
          <a:off x="899439" y="6108275"/>
          <a:ext cx="1263410" cy="241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400" b="1">
              <a:solidFill>
                <a:schemeClr val="bg1"/>
              </a:solidFill>
              <a:latin typeface="+mn-lt"/>
            </a:rPr>
            <a:t>Happy</a:t>
          </a:r>
          <a:r>
            <a:rPr lang="en-IN" sz="1400" b="1" baseline="0">
              <a:solidFill>
                <a:schemeClr val="bg1"/>
              </a:solidFill>
              <a:latin typeface="+mn-lt"/>
            </a:rPr>
            <a:t> callers</a:t>
          </a:r>
          <a:endParaRPr lang="en-IN" sz="1400" b="1">
            <a:solidFill>
              <a:schemeClr val="bg1"/>
            </a:solidFill>
            <a:latin typeface="+mn-lt"/>
          </a:endParaRPr>
        </a:p>
      </xdr:txBody>
    </xdr:sp>
    <xdr:clientData/>
  </xdr:twoCellAnchor>
  <xdr:twoCellAnchor editAs="oneCell">
    <xdr:from>
      <xdr:col>1</xdr:col>
      <xdr:colOff>49829</xdr:colOff>
      <xdr:row>35</xdr:row>
      <xdr:rowOff>34012</xdr:rowOff>
    </xdr:from>
    <xdr:to>
      <xdr:col>1</xdr:col>
      <xdr:colOff>245196</xdr:colOff>
      <xdr:row>36</xdr:row>
      <xdr:rowOff>43142</xdr:rowOff>
    </xdr:to>
    <xdr:pic>
      <xdr:nvPicPr>
        <xdr:cNvPr id="24" name="Graphic 23" descr="Receiver with solid fill">
          <a:extLst>
            <a:ext uri="{FF2B5EF4-FFF2-40B4-BE49-F238E27FC236}">
              <a16:creationId xmlns:a16="http://schemas.microsoft.com/office/drawing/2014/main" id="{AEFB2251-EA72-4FE6-8E01-1282FF22C2A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19465" y="6230073"/>
          <a:ext cx="195367" cy="186160"/>
        </a:xfrm>
        <a:prstGeom prst="rect">
          <a:avLst/>
        </a:prstGeom>
      </xdr:spPr>
    </xdr:pic>
    <xdr:clientData/>
  </xdr:twoCellAnchor>
  <xdr:twoCellAnchor>
    <xdr:from>
      <xdr:col>1</xdr:col>
      <xdr:colOff>380278</xdr:colOff>
      <xdr:row>37</xdr:row>
      <xdr:rowOff>57385</xdr:rowOff>
    </xdr:from>
    <xdr:to>
      <xdr:col>2</xdr:col>
      <xdr:colOff>402690</xdr:colOff>
      <xdr:row>38</xdr:row>
      <xdr:rowOff>85400</xdr:rowOff>
    </xdr:to>
    <xdr:sp macro="" textlink="Sheet2!D8">
      <xdr:nvSpPr>
        <xdr:cNvPr id="25" name="TextBox 24">
          <a:extLst>
            <a:ext uri="{FF2B5EF4-FFF2-40B4-BE49-F238E27FC236}">
              <a16:creationId xmlns:a16="http://schemas.microsoft.com/office/drawing/2014/main" id="{5A11919D-8D0E-443A-A3E3-A0CF0EDD5E9F}"/>
            </a:ext>
          </a:extLst>
        </xdr:cNvPr>
        <xdr:cNvSpPr txBox="1"/>
      </xdr:nvSpPr>
      <xdr:spPr>
        <a:xfrm>
          <a:off x="1049914" y="6607506"/>
          <a:ext cx="692049" cy="205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7C1D55-BFE3-4794-A0CF-4B553B554410}" type="TxLink">
            <a:rPr lang="en-US" sz="1100" b="0" i="0" u="none" strike="noStrike">
              <a:solidFill>
                <a:srgbClr val="000000"/>
              </a:solidFill>
              <a:latin typeface="Poor Richard"/>
            </a:rPr>
            <a:t>60</a:t>
          </a:fld>
          <a:endParaRPr lang="en-IN" sz="1100"/>
        </a:p>
      </xdr:txBody>
    </xdr:sp>
    <xdr:clientData/>
  </xdr:twoCellAnchor>
  <xdr:twoCellAnchor editAs="oneCell">
    <xdr:from>
      <xdr:col>1</xdr:col>
      <xdr:colOff>104114</xdr:colOff>
      <xdr:row>11</xdr:row>
      <xdr:rowOff>138545</xdr:rowOff>
    </xdr:from>
    <xdr:to>
      <xdr:col>1</xdr:col>
      <xdr:colOff>378520</xdr:colOff>
      <xdr:row>13</xdr:row>
      <xdr:rowOff>42246</xdr:rowOff>
    </xdr:to>
    <xdr:pic>
      <xdr:nvPicPr>
        <xdr:cNvPr id="26" name="Graphic 25" descr="Shopping cart with solid fill">
          <a:extLst>
            <a:ext uri="{FF2B5EF4-FFF2-40B4-BE49-F238E27FC236}">
              <a16:creationId xmlns:a16="http://schemas.microsoft.com/office/drawing/2014/main" id="{6B438899-DAAE-4251-8A1F-35DC7E1BAAD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73750" y="2085878"/>
          <a:ext cx="274406" cy="257762"/>
        </a:xfrm>
        <a:prstGeom prst="rect">
          <a:avLst/>
        </a:prstGeom>
      </xdr:spPr>
    </xdr:pic>
    <xdr:clientData/>
  </xdr:twoCellAnchor>
  <xdr:twoCellAnchor>
    <xdr:from>
      <xdr:col>4</xdr:col>
      <xdr:colOff>0</xdr:colOff>
      <xdr:row>2</xdr:row>
      <xdr:rowOff>118056</xdr:rowOff>
    </xdr:from>
    <xdr:to>
      <xdr:col>10</xdr:col>
      <xdr:colOff>597207</xdr:colOff>
      <xdr:row>18</xdr:row>
      <xdr:rowOff>75051</xdr:rowOff>
    </xdr:to>
    <xdr:graphicFrame macro="">
      <xdr:nvGraphicFramePr>
        <xdr:cNvPr id="28" name="Chart 27">
          <a:extLst>
            <a:ext uri="{FF2B5EF4-FFF2-40B4-BE49-F238E27FC236}">
              <a16:creationId xmlns:a16="http://schemas.microsoft.com/office/drawing/2014/main" id="{0DE57E73-E1DD-4E12-9732-3D759D413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445324</xdr:colOff>
      <xdr:row>2</xdr:row>
      <xdr:rowOff>111125</xdr:rowOff>
    </xdr:from>
    <xdr:to>
      <xdr:col>15</xdr:col>
      <xdr:colOff>222244</xdr:colOff>
      <xdr:row>18</xdr:row>
      <xdr:rowOff>63194</xdr:rowOff>
    </xdr:to>
    <xdr:graphicFrame macro="">
      <xdr:nvGraphicFramePr>
        <xdr:cNvPr id="29" name="Chart 28">
          <a:extLst>
            <a:ext uri="{FF2B5EF4-FFF2-40B4-BE49-F238E27FC236}">
              <a16:creationId xmlns:a16="http://schemas.microsoft.com/office/drawing/2014/main" id="{D516DF90-BBD8-4018-896F-DFE4648885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xdr:colOff>
      <xdr:row>22</xdr:row>
      <xdr:rowOff>79375</xdr:rowOff>
    </xdr:from>
    <xdr:to>
      <xdr:col>8</xdr:col>
      <xdr:colOff>559284</xdr:colOff>
      <xdr:row>38</xdr:row>
      <xdr:rowOff>50225</xdr:rowOff>
    </xdr:to>
    <xdr:graphicFrame macro="">
      <xdr:nvGraphicFramePr>
        <xdr:cNvPr id="30" name="Chart 29">
          <a:extLst>
            <a:ext uri="{FF2B5EF4-FFF2-40B4-BE49-F238E27FC236}">
              <a16:creationId xmlns:a16="http://schemas.microsoft.com/office/drawing/2014/main" id="{9DC1C307-ABA8-467F-8A43-DC3D5593A0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430183</xdr:colOff>
      <xdr:row>22</xdr:row>
      <xdr:rowOff>74958</xdr:rowOff>
    </xdr:from>
    <xdr:to>
      <xdr:col>13</xdr:col>
      <xdr:colOff>309562</xdr:colOff>
      <xdr:row>38</xdr:row>
      <xdr:rowOff>15875</xdr:rowOff>
    </xdr:to>
    <xdr:graphicFrame macro="">
      <xdr:nvGraphicFramePr>
        <xdr:cNvPr id="31" name="Chart 30">
          <a:extLst>
            <a:ext uri="{FF2B5EF4-FFF2-40B4-BE49-F238E27FC236}">
              <a16:creationId xmlns:a16="http://schemas.microsoft.com/office/drawing/2014/main" id="{35745B67-A747-4DEB-9DCA-135083114B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15</xdr:col>
      <xdr:colOff>370279</xdr:colOff>
      <xdr:row>21</xdr:row>
      <xdr:rowOff>158103</xdr:rowOff>
    </xdr:from>
    <xdr:to>
      <xdr:col>18</xdr:col>
      <xdr:colOff>185536</xdr:colOff>
      <xdr:row>37</xdr:row>
      <xdr:rowOff>92703</xdr:rowOff>
    </xdr:to>
    <mc:AlternateContent xmlns:mc="http://schemas.openxmlformats.org/markup-compatibility/2006">
      <mc:Choice xmlns:a14="http://schemas.microsoft.com/office/drawing/2010/main" Requires="a14">
        <xdr:graphicFrame macro="">
          <xdr:nvGraphicFramePr>
            <xdr:cNvPr id="27" name="Representative">
              <a:extLst>
                <a:ext uri="{FF2B5EF4-FFF2-40B4-BE49-F238E27FC236}">
                  <a16:creationId xmlns:a16="http://schemas.microsoft.com/office/drawing/2014/main" id="{C99CAB5B-8F1D-404F-ACC8-3E96EA3364F3}"/>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10442259" y="3802123"/>
              <a:ext cx="1829653" cy="27109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123697</xdr:colOff>
      <xdr:row>2</xdr:row>
      <xdr:rowOff>114883</xdr:rowOff>
    </xdr:from>
    <xdr:to>
      <xdr:col>20</xdr:col>
      <xdr:colOff>544877</xdr:colOff>
      <xdr:row>18</xdr:row>
      <xdr:rowOff>71753</xdr:rowOff>
    </xdr:to>
    <xdr:graphicFrame macro="">
      <xdr:nvGraphicFramePr>
        <xdr:cNvPr id="32" name="Chart 31">
          <a:extLst>
            <a:ext uri="{FF2B5EF4-FFF2-40B4-BE49-F238E27FC236}">
              <a16:creationId xmlns:a16="http://schemas.microsoft.com/office/drawing/2014/main" id="{097812FB-B5DF-4038-82D0-87CBB50316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465667</xdr:colOff>
      <xdr:row>2</xdr:row>
      <xdr:rowOff>112242</xdr:rowOff>
    </xdr:from>
    <xdr:to>
      <xdr:col>26</xdr:col>
      <xdr:colOff>617864</xdr:colOff>
      <xdr:row>17</xdr:row>
      <xdr:rowOff>155222</xdr:rowOff>
    </xdr:to>
    <xdr:graphicFrame macro="">
      <xdr:nvGraphicFramePr>
        <xdr:cNvPr id="33" name="Chart 32">
          <a:extLst>
            <a:ext uri="{FF2B5EF4-FFF2-40B4-BE49-F238E27FC236}">
              <a16:creationId xmlns:a16="http://schemas.microsoft.com/office/drawing/2014/main" id="{14ACB920-532A-484D-8FE2-B123DAC8DF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389466</xdr:colOff>
      <xdr:row>10</xdr:row>
      <xdr:rowOff>33867</xdr:rowOff>
    </xdr:from>
    <xdr:to>
      <xdr:col>10</xdr:col>
      <xdr:colOff>643466</xdr:colOff>
      <xdr:row>25</xdr:row>
      <xdr:rowOff>110067</xdr:rowOff>
    </xdr:to>
    <xdr:graphicFrame macro="">
      <xdr:nvGraphicFramePr>
        <xdr:cNvPr id="3" name="Chart 2">
          <a:extLst>
            <a:ext uri="{FF2B5EF4-FFF2-40B4-BE49-F238E27FC236}">
              <a16:creationId xmlns:a16="http://schemas.microsoft.com/office/drawing/2014/main" id="{A2F40CAB-01F6-914D-F357-E44C1EB7AD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720182</xdr:colOff>
      <xdr:row>33</xdr:row>
      <xdr:rowOff>68766</xdr:rowOff>
    </xdr:from>
    <xdr:to>
      <xdr:col>11</xdr:col>
      <xdr:colOff>357768</xdr:colOff>
      <xdr:row>48</xdr:row>
      <xdr:rowOff>163551</xdr:rowOff>
    </xdr:to>
    <xdr:graphicFrame macro="">
      <xdr:nvGraphicFramePr>
        <xdr:cNvPr id="5" name="Chart 4">
          <a:extLst>
            <a:ext uri="{FF2B5EF4-FFF2-40B4-BE49-F238E27FC236}">
              <a16:creationId xmlns:a16="http://schemas.microsoft.com/office/drawing/2014/main" id="{B369A5CE-0E4B-DCBD-3AA8-E8CBEAEDC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349696</xdr:colOff>
      <xdr:row>52</xdr:row>
      <xdr:rowOff>60787</xdr:rowOff>
    </xdr:from>
    <xdr:to>
      <xdr:col>14</xdr:col>
      <xdr:colOff>260853</xdr:colOff>
      <xdr:row>67</xdr:row>
      <xdr:rowOff>155573</xdr:rowOff>
    </xdr:to>
    <xdr:graphicFrame macro="">
      <xdr:nvGraphicFramePr>
        <xdr:cNvPr id="6" name="Chart 5">
          <a:extLst>
            <a:ext uri="{FF2B5EF4-FFF2-40B4-BE49-F238E27FC236}">
              <a16:creationId xmlns:a16="http://schemas.microsoft.com/office/drawing/2014/main" id="{A0DBE1E7-798E-BD4C-2ABD-5A378B7C53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18585</xdr:colOff>
      <xdr:row>52</xdr:row>
      <xdr:rowOff>1</xdr:rowOff>
    </xdr:from>
    <xdr:to>
      <xdr:col>18</xdr:col>
      <xdr:colOff>599377</xdr:colOff>
      <xdr:row>67</xdr:row>
      <xdr:rowOff>94787</xdr:rowOff>
    </xdr:to>
    <xdr:graphicFrame macro="">
      <xdr:nvGraphicFramePr>
        <xdr:cNvPr id="7" name="Chart 6">
          <a:extLst>
            <a:ext uri="{FF2B5EF4-FFF2-40B4-BE49-F238E27FC236}">
              <a16:creationId xmlns:a16="http://schemas.microsoft.com/office/drawing/2014/main" id="{C7A58681-766E-43E2-B44A-3C9982C45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721493</xdr:colOff>
      <xdr:row>72</xdr:row>
      <xdr:rowOff>87997</xdr:rowOff>
    </xdr:from>
    <xdr:to>
      <xdr:col>11</xdr:col>
      <xdr:colOff>0</xdr:colOff>
      <xdr:row>85</xdr:row>
      <xdr:rowOff>78141</xdr:rowOff>
    </xdr:to>
    <xdr:graphicFrame macro="">
      <xdr:nvGraphicFramePr>
        <xdr:cNvPr id="8" name="Chart 7">
          <a:extLst>
            <a:ext uri="{FF2B5EF4-FFF2-40B4-BE49-F238E27FC236}">
              <a16:creationId xmlns:a16="http://schemas.microsoft.com/office/drawing/2014/main" id="{E38F79A6-F195-6287-DA33-F80BD6C21C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236682</xdr:colOff>
      <xdr:row>89</xdr:row>
      <xdr:rowOff>48491</xdr:rowOff>
    </xdr:from>
    <xdr:to>
      <xdr:col>10</xdr:col>
      <xdr:colOff>531091</xdr:colOff>
      <xdr:row>105</xdr:row>
      <xdr:rowOff>20782</xdr:rowOff>
    </xdr:to>
    <xdr:graphicFrame macro="">
      <xdr:nvGraphicFramePr>
        <xdr:cNvPr id="9" name="Chart 8">
          <a:extLst>
            <a:ext uri="{FF2B5EF4-FFF2-40B4-BE49-F238E27FC236}">
              <a16:creationId xmlns:a16="http://schemas.microsoft.com/office/drawing/2014/main" id="{AE6D1D79-6C56-132F-FCCC-B079EBE12B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7.654003819443" backgroundQuery="1" createdVersion="8" refreshedVersion="8" minRefreshableVersion="3" recordCount="0" supportSubquery="1" supportAdvancedDrill="1" xr:uid="{794D7D4F-2D42-4805-87B4-6A091EC85362}">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s count]" caption="calls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_duration]" caption="total_duration" measure="1" displayFolder="" measureGroup="calls" count="0"/>
    <cacheHierarchy uniqueName="[Measures].[AVERAGE_rating]" caption="AVERAGE_rating" measure="1" displayFolder="" measureGroup="calls" count="0"/>
    <cacheHierarchy uniqueName="[Measures].[happy_callers]" caption="happy_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7.654004861113" backgroundQuery="1" createdVersion="8" refreshedVersion="8" minRefreshableVersion="3" recordCount="0" supportSubquery="1" supportAdvancedDrill="1" xr:uid="{8DDFBC05-938A-4032-A7C6-FA6C9C23E346}">
  <cacheSource type="external" connectionId="1"/>
  <cacheFields count="5">
    <cacheField name="[Measures].[calls count]" caption="calls count" numFmtId="0" hierarchy="17" level="32767"/>
    <cacheField name="[Measures].[total amount]" caption="total amount" numFmtId="0" hierarchy="18" level="32767"/>
    <cacheField name="[Measures].[total_duration]" caption="total_duration" numFmtId="0" hierarchy="19" level="32767"/>
    <cacheField name="[Measures].[AVERAGE_rating]" caption="AVERAGE_rating" numFmtId="0" hierarchy="20" level="32767"/>
    <cacheField name="[Measures].[happy_callers]" caption="happy_caller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_duration]" caption="total_duration" measure="1" displayFolder="" measureGroup="calls" count="0" oneField="1">
      <fieldsUsage count="1">
        <fieldUsage x="2"/>
      </fieldsUsage>
    </cacheHierarchy>
    <cacheHierarchy uniqueName="[Measures].[AVERAGE_rating]" caption="AVERAGE_rating" measure="1" displayFolder="" measureGroup="calls" count="0" oneField="1">
      <fieldsUsage count="1">
        <fieldUsage x="3"/>
      </fieldsUsage>
    </cacheHierarchy>
    <cacheHierarchy uniqueName="[Measures].[happy_callers]" caption="happy_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7.65400613426" backgroundQuery="1" createdVersion="8" refreshedVersion="8" minRefreshableVersion="3" recordCount="0" supportSubquery="1" supportAdvancedDrill="1" xr:uid="{0C5872BB-4892-4FF2-A8DA-2C3E5ADE2D58}">
  <cacheSource type="external" connectionId="1"/>
  <cacheFields count="3">
    <cacheField name="[Measures].[total amount]" caption="total amount" numFmtId="0" hierarchy="18" level="32767"/>
    <cacheField name="[Measures].[calls count]" caption="calls count" numFmtId="0" hierarchy="17" level="32767"/>
    <cacheField name="[calls].[Representative].[Representative]" caption="Representative" numFmtId="0" hierarchy="3" level="1">
      <sharedItems count="5">
        <s v="R01"/>
        <s v="R02"/>
        <s v="R03"/>
        <s v="R04"/>
        <s v="R05"/>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0"/>
      </fieldsUsage>
    </cacheHierarchy>
    <cacheHierarchy uniqueName="[Measures].[total_duration]" caption="total_duration" measure="1" displayFolder="" measureGroup="calls" count="0"/>
    <cacheHierarchy uniqueName="[Measures].[AVERAGE_rating]" caption="AVERAGE_rating" measure="1" displayFolder="" measureGroup="calls" count="0"/>
    <cacheHierarchy uniqueName="[Measures].[happy_callers]" caption="happy_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7.665359027778" backgroundQuery="1" createdVersion="8" refreshedVersion="8" minRefreshableVersion="3" recordCount="0" supportSubquery="1" supportAdvancedDrill="1" xr:uid="{A9220BA5-3715-4EA9-80E5-A55BA0566B3B}">
  <cacheSource type="external" connectionId="1"/>
  <cacheFields count="6">
    <cacheField name="[Measures].[calls count]" caption="calls count" numFmtId="0" hierarchy="17" level="32767"/>
    <cacheField name="[Measures].[total amount]" caption="total amount" numFmtId="0" hierarchy="18" level="32767"/>
    <cacheField name="[Measures].[total_duration]" caption="total_duration" numFmtId="0" hierarchy="19" level="32767"/>
    <cacheField name="[Measures].[AVERAGE_rating]" caption="AVERAGE_rating" numFmtId="0" hierarchy="20" level="32767"/>
    <cacheField name="[Measures].[happy_callers]" caption="happy_caller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_duration]" caption="total_duration" measure="1" displayFolder="" measureGroup="calls" count="0" oneField="1">
      <fieldsUsage count="1">
        <fieldUsage x="2"/>
      </fieldsUsage>
    </cacheHierarchy>
    <cacheHierarchy uniqueName="[Measures].[AVERAGE_rating]" caption="AVERAGE_rating" measure="1" displayFolder="" measureGroup="calls" count="0" oneField="1">
      <fieldsUsage count="1">
        <fieldUsage x="3"/>
      </fieldsUsage>
    </cacheHierarchy>
    <cacheHierarchy uniqueName="[Measures].[happy_callers]" caption="happy_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7.665360763887" backgroundQuery="1" createdVersion="8" refreshedVersion="8" minRefreshableVersion="3" recordCount="0" supportSubquery="1" supportAdvancedDrill="1" xr:uid="{4AFC7413-041E-4F58-B14B-FD4EAA8F9929}">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s count]" caption="calls count" numFmtId="0" hierarchy="17" level="32767"/>
    <cacheField name="[calls].[Representative].[Representative]" caption="Representative" numFmtId="0" hierarchy="3" level="1">
      <sharedItems containsSemiMixedTypes="0" containsNonDate="0" containsString="0"/>
    </cacheField>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_duration]" caption="total_duration" measure="1" displayFolder="" measureGroup="calls" count="0"/>
    <cacheHierarchy uniqueName="[Measures].[AVERAGE_rating]" caption="AVERAGE_rating" measure="1" displayFolder="" measureGroup="calls" count="0"/>
    <cacheHierarchy uniqueName="[Measures].[happy_callers]" caption="happy_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7.665361921296" backgroundQuery="1" createdVersion="8" refreshedVersion="8" minRefreshableVersion="3" recordCount="0" supportSubquery="1" supportAdvancedDrill="1" xr:uid="{A96B0913-78D9-45EE-8CB0-911824754B7E}">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s count]" caption="calls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cacheHierarchy uniqueName="[Measures].[total_duration]" caption="total_duration" measure="1" displayFolder="" measureGroup="calls" count="0"/>
    <cacheHierarchy uniqueName="[Measures].[AVERAGE_rating]" caption="AVERAGE_rating" measure="1" displayFolder="" measureGroup="calls" count="0"/>
    <cacheHierarchy uniqueName="[Measures].[happy_callers]" caption="happy_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7.665362268519" backgroundQuery="1" createdVersion="8" refreshedVersion="8" minRefreshableVersion="3" recordCount="0" supportSubquery="1" supportAdvancedDrill="1" xr:uid="{5BE2BD34-D4F1-4F68-B311-6652239E5AEC}">
  <cacheSource type="external" connectionId="1"/>
  <cacheFields count="1">
    <cacheField name="[calls].[Representative].[Representative]" caption="Representative" numFmtId="0" hierarchy="3" level="1">
      <sharedItems count="1">
        <s v="R03"/>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_duration]" caption="total_duration" measure="1" displayFolder="" measureGroup="calls" count="0"/>
    <cacheHierarchy uniqueName="[Measures].[AVERAGE_rating]" caption="AVERAGE_rating" measure="1" displayFolder="" measureGroup="calls" count="0"/>
    <cacheHierarchy uniqueName="[Measures].[happy_callers]" caption="happy_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7.66536284722" backgroundQuery="1" createdVersion="8" refreshedVersion="8" minRefreshableVersion="3" recordCount="0" supportSubquery="1" supportAdvancedDrill="1" xr:uid="{6E5C1CEC-434A-477C-A2B5-CD511F6EA281}">
  <cacheSource type="external" connectionId="1"/>
  <cacheFields count="3">
    <cacheField name="[Measures].[calls count]" caption="calls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_duration]" caption="total_duration" measure="1" displayFolder="" measureGroup="calls" count="0"/>
    <cacheHierarchy uniqueName="[Measures].[AVERAGE_rating]" caption="AVERAGE_rating" measure="1" displayFolder="" measureGroup="calls" count="0"/>
    <cacheHierarchy uniqueName="[Measures].[happy_callers]" caption="happy_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7.667603240741" backgroundQuery="1" createdVersion="8" refreshedVersion="8" minRefreshableVersion="3" recordCount="0" supportSubquery="1" supportAdvancedDrill="1" xr:uid="{DC2AA0E9-C3D1-4815-BF42-E9625EEF03E3}">
  <cacheSource type="external" connectionId="1"/>
  <cacheFields count="4">
    <cacheField name="[calls].[Representative].[Representative]" caption="Representative" numFmtId="0" hierarchy="3" level="1">
      <sharedItems count="5">
        <s v="R01"/>
        <s v="R02"/>
        <s v="R03"/>
        <s v="R04"/>
        <s v="R05"/>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oneField="1">
      <fieldsUsage count="1">
        <fieldUsage x="3"/>
      </fieldsUsage>
    </cacheHierarchy>
    <cacheHierarchy uniqueName="[Measures].[total_duration]" caption="total_duration" measure="1" displayFolder="" measureGroup="calls" count="0"/>
    <cacheHierarchy uniqueName="[Measures].[AVERAGE_rating]" caption="AVERAGE_rating" measure="1" displayFolder="" measureGroup="calls" count="0"/>
    <cacheHierarchy uniqueName="[Measures].[happy_callers]" caption="happy_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7.667603240741" backgroundQuery="1" createdVersion="8" refreshedVersion="8" minRefreshableVersion="3" recordCount="0" supportSubquery="1" supportAdvancedDrill="1" xr:uid="{4DD3D7C6-3F95-4327-A5A6-9BF4D2C1B9C9}">
  <cacheSource type="external" connectionId="1"/>
  <cacheFields count="4">
    <cacheField name="[calls].[Representative].[Representative]" caption="Representative" numFmtId="0" hierarchy="3" level="1">
      <sharedItems count="5">
        <s v="R01"/>
        <s v="R02"/>
        <s v="R03"/>
        <s v="R04"/>
        <s v="R05"/>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oneField="1">
      <fieldsUsage count="1">
        <fieldUsage x="3"/>
      </fieldsUsage>
    </cacheHierarchy>
    <cacheHierarchy uniqueName="[Measures].[total_duration]" caption="total_duration" measure="1" displayFolder="" measureGroup="calls" count="0"/>
    <cacheHierarchy uniqueName="[Measures].[AVERAGE_rating]" caption="AVERAGE_rating" measure="1" displayFolder="" measureGroup="calls" count="0"/>
    <cacheHierarchy uniqueName="[Measures].[happy_callers]" caption="happy_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7.653991666666" backgroundQuery="1" createdVersion="3" refreshedVersion="8" minRefreshableVersion="3" recordCount="0" supportSubquery="1" supportAdvancedDrill="1" xr:uid="{A306EF48-C1B3-4C11-8830-32ABAF26B363}">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_duration]" caption="total_duration" measure="1" displayFolder="" measureGroup="calls" count="0"/>
    <cacheHierarchy uniqueName="[Measures].[AVERAGE_rating]" caption="AVERAGE_rating" measure="1" displayFolder="" measureGroup="calls" count="0"/>
    <cacheHierarchy uniqueName="[Measures].[happy_callers]" caption="happy_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7379956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67D97D-1BB6-40FC-A4E3-1D8DFC771B40}" name="PivotTable12" cacheId="75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T22:Z41"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dataField="1" subtotalTop="0" showAll="0" defaultSubtotal="0"/>
  </pivotFields>
  <rowFields count="2">
    <field x="2"/>
    <field x="1"/>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D85495-A1BF-4E72-8029-30810E8B580A}" name="FINAL_PIVOT" cacheId="75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15:G134"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dataField="1" subtotalTop="0" showAll="0" defaultSubtotal="0"/>
  </pivotFields>
  <rowFields count="2">
    <field x="2"/>
    <field x="1"/>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EE150E-F1EE-42D4-B26C-706A207DB4AD}" name="PivotTable10" cacheId="73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2">
  <location ref="A100:B106"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6">
    <i>
      <x/>
    </i>
    <i>
      <x v="1"/>
    </i>
    <i>
      <x v="2"/>
    </i>
    <i>
      <x v="3"/>
    </i>
    <i>
      <x v="4"/>
    </i>
    <i>
      <x v="5"/>
    </i>
  </rowItems>
  <colItems count="1">
    <i/>
  </colItems>
  <dataFields count="1">
    <dataField fld="0" subtotal="count" baseField="0" baseItem="0"/>
  </dataFields>
  <chartFormats count="2">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includeNewItemsInFilter="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19D646-F30B-4896-BBB4-4C8DB7E899BA}" name="PivotTable8" cacheId="63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C75:E79"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3">
    <i>
      <x/>
    </i>
    <i>
      <x v="1"/>
    </i>
    <i>
      <x v="2"/>
    </i>
  </rowItems>
  <colFields count="1">
    <field x="1"/>
  </colFields>
  <colItems count="2">
    <i>
      <x/>
    </i>
    <i>
      <x v="1"/>
    </i>
  </colItems>
  <dataFields count="1">
    <dataField fld="2" subtotal="count" baseField="0" baseItem="0"/>
  </dataFields>
  <chartFormats count="4">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BF82B9-9079-4749-ABF0-EBD272B7E383}" name="PivotTable7" cacheId="729"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72:A73"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73133C5-5C78-421D-9B73-8691700355D6}" name="PivotTable5" cacheId="6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7:C63" firstHeaderRow="0" firstDataRow="1" firstDataCol="1"/>
  <pivotFields count="3">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Fields count="1">
    <field x="-2"/>
  </colFields>
  <colItems count="2">
    <i>
      <x/>
    </i>
    <i i="1">
      <x v="1"/>
    </i>
  </colItems>
  <dataFields count="2">
    <dataField fld="1" subtotal="count" baseField="0" baseItem="0"/>
    <dataField fld="0" subtotal="count" baseField="2" baseItem="0" numFmtId="168"/>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2358863-8622-4F15-8009-DE062E23CCF9}" name="PivotTable4" cacheId="72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9">
  <location ref="A35:B43"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2">
    <chartFormat chart="26"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CB3C275-5325-4B94-AB8A-478A750AB886}" name="PivotTable3" cacheId="72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A11:C24"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s count2" fld="4" subtotal="count" baseField="0" baseItem="0">
      <extLst>
        <ext xmlns:x14="http://schemas.microsoft.com/office/spreadsheetml/2009/9/main" uri="{E15A36E0-9728-4e99-A89B-3F7291B0FE68}">
          <x14:dataField sourceField="2" uniqueName="[__Xl2].[Measures].[calls count]"/>
        </ext>
      </extLst>
    </dataField>
  </dataFields>
  <chartFormats count="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1"/>
          </reference>
        </references>
      </pivotArea>
    </chartFormat>
    <chartFormat chart="16"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AFF853A-D644-4541-A08C-EE80A5D7FE6C}" name="rep pivot" cacheId="72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3" subtotal="count" baseField="0" baseItem="0"/>
    <dataField fld="0" subtotal="count" baseField="0" baseItem="0"/>
    <dataField fld="1" subtotal="count" baseField="0" baseItem="1" numFmtId="166"/>
    <dataField fld="4" subtotal="count" baseField="0" baseItem="0"/>
    <dataField fld="2" subtotal="count" baseField="0" baseItem="0"/>
  </dataField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01CA57-1CB2-420A-A28D-3FF9BB89F0DE}" name="summary_pivot" cacheId="63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3" subtotal="count" baseField="0" baseItem="0"/>
    <dataField fld="0" subtotal="count" baseField="0" baseItem="0"/>
    <dataField fld="1" subtotal="count" baseField="0" baseItem="1" numFmtId="166"/>
    <dataField fld="4"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679F0153-FC59-4FD4-95F7-67E9B2986165}" sourceName="[calls].[Representative]">
  <pivotTables>
    <pivotTable tabId="6" name="rep pivot"/>
    <pivotTable tabId="6" name="PivotTable3"/>
    <pivotTable tabId="6" name="PivotTable4"/>
    <pivotTable tabId="6" name="PivotTable7"/>
    <pivotTable tabId="6" name="PivotTable10"/>
  </pivotTables>
  <data>
    <olap pivotCacheId="7379956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EDE83E0E-CB37-4D83-A659-F6C3239BE8AE}" cache="Slicer_Representative" caption="Representative" level="1" style="SlicerStyleLigh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8"/>
    <tableColumn id="5" xr3:uid="{5A35565E-8707-4DED-AD15-A0669D67B382}" name="Date of Call" dataDxfId="17"/>
    <tableColumn id="6" xr3:uid="{F2E4F158-B41F-47BC-8DF8-DFCADFEE4E40}" name="Purchase Amount"/>
    <tableColumn id="7" xr3:uid="{04B291B5-47BD-4F78-8FD8-D1551CCA6BD9}" name="Satisfaction Rating"/>
    <tableColumn id="8" xr3:uid="{6E4123C0-0B17-43B8-A142-A1E540CE974C}" name="FY" dataDxfId="16">
      <calculatedColumnFormula>IF(MONTH(calls[[#This Row],[Date of Call]])&lt;=6, YEAR(calls[[#This Row],[Date of Call]]), YEAR(calls[[#This Row],[Date of Call]])+1)</calculatedColumnFormula>
    </tableColumn>
    <tableColumn id="9" xr3:uid="{199FA271-5E9B-46CE-9BC6-2801F92CD17E}" name="Day of week" dataDxfId="15">
      <calculatedColumnFormula>TEXT(calls[[#This Row],[Date of Call]],"DDDD")</calculatedColumnFormula>
    </tableColumn>
    <tableColumn id="10" xr3:uid="{328CDB09-95B8-4D5E-9ED9-EF0D363735A1}" name="Duration Bucket" dataDxfId="14">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3">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2" headerRowBorderDxfId="11" tableBorderDxfId="10" totalsRowBorderDxfId="9">
  <autoFilter ref="Q3:T18" xr:uid="{27158F51-A707-4171-8A04-81FB0AABCBA5}"/>
  <tableColumns count="4">
    <tableColumn id="1" xr3:uid="{02688061-6A8C-4E23-B7FF-D00CD8B58CAC}" name="Customer ID" dataDxfId="8"/>
    <tableColumn id="2" xr3:uid="{771678B6-DB44-426B-9874-B4E421A440D5}" name="Gedner" dataDxfId="7"/>
    <tableColumn id="3" xr3:uid="{B0D41C62-587E-494D-B49A-603F2C05F8D3}" name="Age" dataDxfId="6"/>
    <tableColumn id="4" xr3:uid="{663F92D6-FE31-4D81-9E01-8D066DDC8A88}" name="City"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AbtosExtraBold">
      <a:majorFont>
        <a:latin typeface="Arial Black"/>
        <a:ea typeface=""/>
        <a:cs typeface=""/>
      </a:majorFont>
      <a:minorFont>
        <a:latin typeface="Poor Richard"/>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3.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A6" zoomScale="138" zoomScaleNormal="115" workbookViewId="0">
      <selection activeCell="E19" sqref="E19"/>
    </sheetView>
  </sheetViews>
  <sheetFormatPr defaultRowHeight="13.8" x14ac:dyDescent="0.25"/>
  <cols>
    <col min="5" max="5" width="10.8984375" customWidth="1"/>
    <col min="6" max="6" width="9.8984375" customWidth="1"/>
  </cols>
  <sheetData>
    <row r="2" spans="5:6" x14ac:dyDescent="0.25">
      <c r="E2" t="s">
        <v>1040</v>
      </c>
      <c r="F2" t="s">
        <v>1041</v>
      </c>
    </row>
    <row r="3" spans="5:6" ht="25.5" customHeight="1" x14ac:dyDescent="0.25">
      <c r="E3" t="s">
        <v>11</v>
      </c>
      <c r="F3" t="e" vm="1">
        <v>#VALUE!</v>
      </c>
    </row>
    <row r="4" spans="5:6" ht="25.5" customHeight="1" x14ac:dyDescent="0.25">
      <c r="E4" t="s">
        <v>9</v>
      </c>
      <c r="F4" t="e" vm="2">
        <v>#VALUE!</v>
      </c>
    </row>
    <row r="5" spans="5:6" ht="25.5" customHeight="1" x14ac:dyDescent="0.25">
      <c r="E5" t="s">
        <v>6</v>
      </c>
      <c r="F5" t="e" vm="3">
        <v>#VALUE!</v>
      </c>
    </row>
    <row r="6" spans="5:6" ht="25.5" customHeight="1" x14ac:dyDescent="0.25">
      <c r="E6" t="s">
        <v>13</v>
      </c>
      <c r="F6" t="e" vm="4">
        <v>#VALUE!</v>
      </c>
    </row>
    <row r="7" spans="5:6" ht="25.5" customHeight="1" x14ac:dyDescent="0.25">
      <c r="E7" t="s">
        <v>10</v>
      </c>
      <c r="F7" t="e" vm="5">
        <v>#VALUE!</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4" zoomScale="76" zoomScaleNormal="115" workbookViewId="0">
      <selection activeCell="C17" sqref="C17"/>
    </sheetView>
  </sheetViews>
  <sheetFormatPr defaultRowHeight="14.4"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296875" customWidth="1"/>
    <col min="8" max="8" width="18.3984375" customWidth="1"/>
    <col min="9" max="9" width="17.296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1003</v>
      </c>
    </row>
    <row r="2" spans="2:20" ht="13.8" x14ac:dyDescent="0.25">
      <c r="R2" s="1"/>
    </row>
    <row r="3" spans="2:20" ht="13.8"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ht="13.8"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ht="13.8"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ht="13.8"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ht="13.8"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ht="13.8"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ht="13.8"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ht="13.8"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ht="13.8"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ht="13.8"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ht="13.8"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ht="13.8"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ht="13.8"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ht="13.8"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ht="13.8"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ht="13.8"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ht="13.8"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ht="13.8"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ht="13.8"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ht="13.8"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ht="13.8"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ht="13.8"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ht="13.8"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ht="13.8"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ht="13.8"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ht="13.8"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ht="13.8"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ht="13.8"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ht="13.8"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ht="13.8"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ht="13.8"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ht="13.8"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ht="13.8"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ht="13.8"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ht="13.8"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ht="13.8"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ht="13.8"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ht="13.8"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ht="13.8"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ht="13.8"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ht="13.8"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ht="13.8"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ht="13.8"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ht="13.8"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ht="13.8"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ht="13.8"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ht="13.8"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ht="13.8"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ht="13.8"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ht="13.8"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ht="13.8"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ht="13.8"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ht="13.8"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ht="13.8"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ht="13.8"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ht="13.8"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ht="13.8"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ht="13.8"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ht="13.8"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ht="13.8"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ht="13.8"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ht="13.8"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ht="13.8"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ht="13.8"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ht="13.8"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ht="13.8"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ht="13.8"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ht="13.8"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ht="13.8"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ht="13.8"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ht="13.8"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ht="13.8"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ht="13.8"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ht="13.8"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ht="13.8"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ht="13.8"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ht="13.8"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ht="13.8"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ht="13.8"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ht="13.8"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ht="13.8"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ht="13.8"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ht="13.8"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ht="13.8"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ht="13.8"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ht="13.8"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ht="13.8"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ht="13.8"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ht="13.8"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ht="13.8"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ht="13.8"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ht="13.8"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ht="13.8"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ht="13.8"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ht="13.8"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ht="13.8"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ht="13.8"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ht="13.8"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ht="13.8"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ht="13.8"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ht="13.8"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ht="13.8"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ht="13.8"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ht="13.8"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ht="13.8"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ht="13.8"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ht="13.8"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ht="13.8"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ht="13.8"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ht="13.8"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ht="13.8"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ht="13.8"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ht="13.8"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ht="13.8"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ht="13.8"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ht="13.8"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ht="13.8"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ht="13.8"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ht="13.8"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ht="13.8"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ht="13.8"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ht="13.8"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ht="13.8"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ht="13.8"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ht="13.8"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ht="13.8"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ht="13.8"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ht="13.8"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ht="13.8"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ht="13.8"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ht="13.8"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ht="13.8"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ht="13.8"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ht="13.8"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ht="13.8"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ht="13.8"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ht="13.8"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ht="13.8"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ht="13.8"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ht="13.8"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ht="13.8"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ht="13.8"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ht="13.8"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ht="13.8"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ht="13.8"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ht="13.8"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ht="13.8"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ht="13.8"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ht="13.8"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ht="13.8"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ht="13.8"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ht="13.8"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ht="13.8"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ht="13.8"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ht="13.8"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ht="13.8"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ht="13.8"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ht="13.8"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ht="13.8"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ht="13.8"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ht="13.8"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ht="13.8"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ht="13.8"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ht="13.8"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ht="13.8"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ht="13.8"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ht="13.8"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ht="13.8"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ht="13.8"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ht="13.8"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ht="13.8"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ht="13.8"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ht="13.8"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ht="13.8"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ht="13.8"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ht="13.8"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ht="13.8"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ht="13.8"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ht="13.8"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ht="13.8"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ht="13.8"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ht="13.8"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ht="13.8"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ht="13.8"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ht="13.8"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ht="13.8"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ht="13.8"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ht="13.8"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ht="13.8"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ht="13.8"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ht="13.8"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ht="13.8"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ht="13.8"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ht="13.8"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ht="13.8"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ht="13.8"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ht="13.8"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ht="13.8"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ht="13.8"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ht="13.8"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ht="13.8"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ht="13.8"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ht="13.8"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ht="13.8"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ht="13.8"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ht="13.8"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ht="13.8"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ht="13.8"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ht="13.8"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ht="13.8"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ht="13.8"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ht="13.8"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ht="13.8"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ht="13.8"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ht="13.8"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ht="13.8"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ht="13.8"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ht="13.8"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ht="13.8"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ht="13.8"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ht="13.8"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ht="13.8"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ht="13.8"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ht="13.8"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ht="13.8"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ht="13.8"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ht="13.8"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ht="13.8"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ht="13.8"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ht="13.8"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ht="13.8"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ht="13.8"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ht="13.8"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ht="13.8"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ht="13.8"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ht="13.8"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ht="13.8"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ht="13.8"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ht="13.8"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ht="13.8"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ht="13.8"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ht="13.8"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ht="13.8"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ht="13.8"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ht="13.8"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ht="13.8"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ht="13.8"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ht="13.8"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ht="13.8"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ht="13.8"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ht="13.8"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ht="13.8"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ht="13.8"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ht="13.8"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ht="13.8"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ht="13.8"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ht="13.8"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ht="13.8"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ht="13.8"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ht="13.8"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ht="13.8"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ht="13.8"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ht="13.8"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ht="13.8"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ht="13.8"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ht="13.8"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ht="13.8"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ht="13.8"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ht="13.8"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ht="13.8"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ht="13.8"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ht="13.8"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ht="13.8"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ht="13.8"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ht="13.8"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ht="13.8"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ht="13.8"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ht="13.8"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ht="13.8"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ht="13.8"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ht="13.8"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ht="13.8"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ht="13.8"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ht="13.8"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ht="13.8"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ht="13.8"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ht="13.8"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ht="13.8"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ht="13.8"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ht="13.8"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ht="13.8"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ht="13.8"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ht="13.8"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ht="13.8"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ht="13.8"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ht="13.8"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ht="13.8"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ht="13.8"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ht="13.8"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ht="13.8"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ht="13.8"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ht="13.8"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ht="13.8"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ht="13.8"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ht="13.8"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ht="13.8"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ht="13.8"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ht="13.8"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ht="13.8"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ht="13.8"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ht="13.8"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ht="13.8"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ht="13.8"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ht="13.8"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ht="13.8"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ht="13.8"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ht="13.8"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ht="13.8"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ht="13.8"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ht="13.8"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ht="13.8"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ht="13.8"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ht="13.8"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ht="13.8"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ht="13.8"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ht="13.8"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ht="13.8"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ht="13.8"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ht="13.8"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ht="13.8"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ht="13.8"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ht="13.8"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ht="13.8"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ht="13.8"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ht="13.8"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ht="13.8"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ht="13.8"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ht="13.8"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ht="13.8"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ht="13.8"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ht="13.8"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ht="13.8"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ht="13.8"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ht="13.8"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ht="13.8"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ht="13.8"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ht="13.8"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ht="13.8"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ht="13.8"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ht="13.8"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ht="13.8"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ht="13.8"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ht="13.8"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ht="13.8"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ht="13.8"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ht="13.8"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ht="13.8"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ht="13.8"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ht="13.8"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ht="13.8"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ht="13.8"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ht="13.8"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ht="13.8"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ht="13.8"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ht="13.8"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ht="13.8"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ht="13.8"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ht="13.8"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ht="13.8"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ht="13.8"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ht="13.8"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ht="13.8"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ht="13.8"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ht="13.8"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ht="13.8"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ht="13.8"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ht="13.8"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ht="13.8"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ht="13.8"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ht="13.8"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ht="13.8"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ht="13.8"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ht="13.8"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ht="13.8"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ht="13.8"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ht="13.8"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ht="13.8"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ht="13.8"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ht="13.8"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ht="13.8"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ht="13.8"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ht="13.8"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ht="13.8"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ht="13.8"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ht="13.8"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ht="13.8"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ht="13.8"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ht="13.8"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ht="13.8"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ht="13.8"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ht="13.8"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ht="13.8"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ht="13.8"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ht="13.8"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ht="13.8"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ht="13.8"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ht="13.8"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ht="13.8"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ht="13.8"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ht="13.8"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ht="13.8"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ht="13.8"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ht="13.8"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ht="13.8"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ht="13.8"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ht="13.8"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ht="13.8"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ht="13.8"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ht="13.8"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ht="13.8"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ht="13.8"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ht="13.8"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ht="13.8"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ht="13.8"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ht="13.8"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ht="13.8"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ht="13.8"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ht="13.8"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ht="13.8"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ht="13.8"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ht="13.8"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ht="13.8"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ht="13.8"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ht="13.8"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ht="13.8"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ht="13.8"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ht="13.8"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ht="13.8"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ht="13.8"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ht="13.8"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ht="13.8"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ht="13.8"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ht="13.8"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ht="13.8"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ht="13.8"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ht="13.8"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ht="13.8"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ht="13.8"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ht="13.8"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ht="13.8"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ht="13.8"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ht="13.8"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ht="13.8"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ht="13.8"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ht="13.8"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ht="13.8"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ht="13.8"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ht="13.8"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ht="13.8"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ht="13.8"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ht="13.8"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ht="13.8"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ht="13.8"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ht="13.8"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ht="13.8"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ht="13.8"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ht="13.8"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ht="13.8"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ht="13.8"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ht="13.8"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ht="13.8"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ht="13.8"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ht="13.8"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ht="13.8"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ht="13.8"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ht="13.8"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ht="13.8"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ht="13.8"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ht="13.8"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ht="13.8"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ht="13.8"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ht="13.8"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ht="13.8"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ht="13.8"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ht="13.8"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ht="13.8"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ht="13.8"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ht="13.8"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ht="13.8"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ht="13.8"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ht="13.8"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ht="13.8"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ht="13.8"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ht="13.8"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ht="13.8"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ht="13.8"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ht="13.8"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ht="13.8"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ht="13.8"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ht="13.8"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ht="13.8"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ht="13.8"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ht="13.8"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ht="13.8"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ht="13.8"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ht="13.8"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ht="13.8"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ht="13.8"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ht="13.8"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ht="13.8"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ht="13.8"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ht="13.8"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ht="13.8"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ht="13.8"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ht="13.8"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ht="13.8"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ht="13.8"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ht="13.8"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ht="13.8"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ht="13.8"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ht="13.8"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ht="13.8"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ht="13.8"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ht="13.8"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ht="13.8"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ht="13.8"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ht="13.8"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ht="13.8"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ht="13.8"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ht="13.8"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ht="13.8"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ht="13.8"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ht="13.8"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ht="13.8"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ht="13.8"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ht="13.8"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ht="13.8"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ht="13.8"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ht="13.8"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ht="13.8"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ht="13.8"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ht="13.8"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ht="13.8"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ht="13.8"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ht="13.8"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ht="13.8"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ht="13.8"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ht="13.8"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ht="13.8"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ht="13.8"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ht="13.8"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ht="13.8"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ht="13.8"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ht="13.8"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ht="13.8"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ht="13.8"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ht="13.8"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ht="13.8"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ht="13.8"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ht="13.8"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ht="13.8"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ht="13.8"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ht="13.8"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ht="13.8"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ht="13.8"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ht="13.8"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ht="13.8"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ht="13.8"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ht="13.8"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ht="13.8"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ht="13.8"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ht="13.8"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ht="13.8"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ht="13.8"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ht="13.8"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ht="13.8"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ht="13.8"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ht="13.8"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ht="13.8"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ht="13.8"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ht="13.8"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ht="13.8"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ht="13.8"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ht="13.8"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ht="13.8"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ht="13.8"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ht="13.8"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ht="13.8"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ht="13.8"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ht="13.8"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ht="13.8"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ht="13.8"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ht="13.8"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ht="13.8"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ht="13.8"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ht="13.8"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ht="13.8"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ht="13.8"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ht="13.8"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ht="13.8"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ht="13.8"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ht="13.8"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ht="13.8"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ht="13.8"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ht="13.8"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ht="13.8"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ht="13.8"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ht="13.8"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ht="13.8"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ht="13.8"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ht="13.8"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ht="13.8"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ht="13.8"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ht="13.8"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ht="13.8"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ht="13.8"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ht="13.8"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ht="13.8"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ht="13.8"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ht="13.8"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ht="13.8"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ht="13.8"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ht="13.8"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ht="13.8"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ht="13.8"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ht="13.8"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ht="13.8"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ht="13.8"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ht="13.8"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ht="13.8"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ht="13.8"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ht="13.8"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ht="13.8"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ht="13.8"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ht="13.8"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ht="13.8"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ht="13.8"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ht="13.8"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ht="13.8"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ht="13.8"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ht="13.8"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ht="13.8"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ht="13.8"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ht="13.8"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ht="13.8"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ht="13.8"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ht="13.8"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ht="13.8"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ht="13.8"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ht="13.8"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ht="13.8"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ht="13.8"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ht="13.8"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ht="13.8"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ht="13.8"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ht="13.8"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ht="13.8"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ht="13.8"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ht="13.8"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ht="13.8"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ht="13.8"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ht="13.8"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ht="13.8"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ht="13.8"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ht="13.8"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ht="13.8"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ht="13.8"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ht="13.8"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ht="13.8"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ht="13.8"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ht="13.8"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ht="13.8"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ht="13.8"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ht="13.8"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ht="13.8"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ht="13.8"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ht="13.8"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ht="13.8"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ht="13.8"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ht="13.8"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ht="13.8"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ht="13.8"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ht="13.8"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ht="13.8"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ht="13.8"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ht="13.8"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ht="13.8"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ht="13.8"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ht="13.8"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ht="13.8"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ht="13.8"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ht="13.8"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ht="13.8"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ht="13.8"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ht="13.8"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ht="13.8"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ht="13.8"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ht="13.8"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ht="13.8"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ht="13.8"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ht="13.8"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ht="13.8"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ht="13.8"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ht="13.8"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ht="13.8"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ht="13.8"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ht="13.8"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ht="13.8"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ht="13.8"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ht="13.8"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ht="13.8"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ht="13.8"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ht="13.8"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ht="13.8"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ht="13.8"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ht="13.8"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ht="13.8"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ht="13.8"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ht="13.8"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ht="13.8"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ht="13.8"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ht="13.8"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ht="13.8"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ht="13.8"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ht="13.8"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ht="13.8"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ht="13.8"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ht="13.8"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ht="13.8"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ht="13.8"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ht="13.8"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ht="13.8"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ht="13.8"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ht="13.8"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ht="13.8"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ht="13.8"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ht="13.8"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ht="13.8"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ht="13.8"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ht="13.8"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ht="13.8"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ht="13.8"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ht="13.8"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ht="13.8"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ht="13.8"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ht="13.8"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ht="13.8"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ht="13.8"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ht="13.8"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ht="13.8"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ht="13.8"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ht="13.8"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ht="13.8"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ht="13.8"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ht="13.8"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ht="13.8"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ht="13.8"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ht="13.8"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ht="13.8"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ht="13.8"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ht="13.8"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ht="13.8"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ht="13.8"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ht="13.8"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ht="13.8"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ht="13.8"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ht="13.8"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ht="13.8"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ht="13.8"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ht="13.8"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ht="13.8"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ht="13.8"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ht="13.8"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ht="13.8"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ht="13.8"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ht="13.8"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ht="13.8"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ht="13.8"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ht="13.8"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ht="13.8"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ht="13.8"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ht="13.8"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ht="13.8"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ht="13.8"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ht="13.8"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ht="13.8"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ht="13.8"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ht="13.8"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ht="13.8"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ht="13.8"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ht="13.8"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ht="13.8"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ht="13.8"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ht="13.8"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ht="13.8"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ht="13.8"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ht="13.8"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ht="13.8"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ht="13.8"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ht="13.8"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ht="13.8"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ht="13.8"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ht="13.8"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ht="13.8"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ht="13.8"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ht="13.8"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ht="13.8"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ht="13.8"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ht="13.8"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ht="13.8"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ht="13.8"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ht="13.8"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ht="13.8"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ht="13.8"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ht="13.8"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ht="13.8"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ht="13.8"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ht="13.8"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ht="13.8"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ht="13.8"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ht="13.8"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ht="13.8"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ht="13.8"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ht="13.8"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ht="13.8"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ht="13.8"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ht="13.8"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ht="13.8"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ht="13.8"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ht="13.8"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ht="13.8"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ht="13.8"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ht="13.8"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ht="13.8"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ht="13.8"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ht="13.8"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ht="13.8"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ht="13.8"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ht="13.8"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ht="13.8"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ht="13.8"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ht="13.8"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ht="13.8"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ht="13.8"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ht="13.8"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ht="13.8"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ht="13.8"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ht="13.8"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ht="13.8"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ht="13.8"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ht="13.8"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ht="13.8"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ht="13.8"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ht="13.8"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ht="13.8"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ht="13.8"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ht="13.8"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ht="13.8"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ht="13.8"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ht="13.8"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ht="13.8"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ht="13.8"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ht="13.8"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ht="13.8"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ht="13.8"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ht="13.8"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ht="13.8"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ht="13.8"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ht="13.8"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ht="13.8"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ht="13.8"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ht="13.8"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ht="13.8"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ht="13.8"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ht="13.8"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ht="13.8"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ht="13.8"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ht="13.8"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ht="13.8"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ht="13.8"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ht="13.8"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ht="13.8"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ht="13.8"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ht="13.8"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ht="13.8"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ht="13.8"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ht="13.8"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ht="13.8"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ht="13.8"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ht="13.8"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ht="13.8"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ht="13.8"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ht="13.8"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ht="13.8"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ht="13.8"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ht="13.8"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ht="13.8"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ht="13.8"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ht="13.8"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ht="13.8"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ht="13.8"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ht="13.8"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ht="13.8"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ht="13.8"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ht="13.8"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ht="13.8"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ht="13.8"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ht="13.8"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ht="13.8"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ht="13.8"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ht="13.8"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ht="13.8"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ht="13.8"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ht="13.8"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ht="13.8"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ht="13.8"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ht="13.8"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ht="13.8"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ht="13.8"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ht="13.8"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ht="13.8"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ht="13.8"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ht="13.8"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ht="13.8"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ht="13.8"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ht="13.8"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ht="13.8"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ht="13.8"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ht="13.8"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ht="13.8"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ht="13.8"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ht="13.8"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ht="13.8"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ht="13.8"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ht="13.8"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ht="13.8"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ht="13.8"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ht="13.8"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ht="13.8"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ht="13.8"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ht="13.8"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ht="13.8"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ht="13.8"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ht="13.8"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ht="13.8"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ht="13.8"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ht="13.8"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ht="13.8"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ht="13.8"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ht="13.8"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ht="13.8"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ht="13.8"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ht="13.8"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ht="13.8"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ht="13.8"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ht="13.8"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ht="13.8"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ht="13.8"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ht="13.8"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ht="13.8"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ht="13.8"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ht="13.8"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ht="13.8"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ht="13.8"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ht="13.8"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ht="13.8"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ht="13.8"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ht="13.8"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ht="13.8"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ht="13.8"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ht="13.8"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ht="13.8"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ht="13.8"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ht="13.8"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ht="13.8"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ht="13.8"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ht="13.8"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ht="13.8"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ht="13.8"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ht="13.8"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ht="13.8"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ht="13.8"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ht="13.8"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ht="13.8"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ht="13.8"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ht="13.8"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ht="13.8"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ht="13.8"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ht="13.8"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ht="13.8"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ht="13.8"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ht="13.8"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ht="13.8"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ht="13.8"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ht="13.8"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ht="13.8"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ht="13.8"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ht="13.8"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ht="13.8"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ht="13.8"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ht="13.8"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F7A41-D728-4BDD-AEE0-A3595F204AFC}">
  <dimension ref="A1:BB322"/>
  <sheetViews>
    <sheetView tabSelected="1" topLeftCell="L1" zoomScale="101" zoomScaleNormal="70" workbookViewId="0">
      <selection activeCell="T27" sqref="T25:T28 T30:T35 T37:T41"/>
      <pivotSelection pane="bottomRight" showHeader="1" axis="axisRow" dimension="1" activeRow="26" activeCol="19" previousRow="26" previousCol="19" click="1" r:id="rId1">
        <pivotArea dataOnly="0" labelOnly="1" fieldPosition="0">
          <references count="1">
            <reference field="1" count="0"/>
          </references>
        </pivotArea>
      </pivotSelection>
    </sheetView>
  </sheetViews>
  <sheetFormatPr defaultRowHeight="13.8" x14ac:dyDescent="0.25"/>
  <cols>
    <col min="20" max="20" width="14.09765625" customWidth="1"/>
    <col min="21" max="21" width="11.69921875" customWidth="1"/>
    <col min="22" max="22" width="12.69921875" customWidth="1"/>
    <col min="23" max="23" width="15.19921875" customWidth="1"/>
    <col min="24" max="24" width="14.59765625" customWidth="1"/>
    <col min="25" max="25" width="18" customWidth="1"/>
    <col min="26" max="26" width="15.796875" customWidth="1"/>
  </cols>
  <sheetData>
    <row r="1" spans="1:54" x14ac:dyDescent="0.25">
      <c r="A1" s="21"/>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row>
    <row r="2" spans="1:54" x14ac:dyDescent="0.25">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row>
    <row r="3" spans="1:54" x14ac:dyDescent="0.25">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row>
    <row r="4" spans="1:54" x14ac:dyDescent="0.25">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row>
    <row r="5" spans="1:54" x14ac:dyDescent="0.25">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row>
    <row r="6" spans="1:54" x14ac:dyDescent="0.25">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row>
    <row r="7" spans="1:54" x14ac:dyDescent="0.25">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row>
    <row r="8" spans="1:54" x14ac:dyDescent="0.25">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row>
    <row r="9" spans="1:54" x14ac:dyDescent="0.25">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row>
    <row r="10" spans="1:54"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row>
    <row r="11" spans="1:54" x14ac:dyDescent="0.2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row>
    <row r="12" spans="1:54" x14ac:dyDescent="0.25">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row>
    <row r="13" spans="1:54" x14ac:dyDescent="0.2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row>
    <row r="14" spans="1:54" x14ac:dyDescent="0.2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row>
    <row r="15" spans="1:54" x14ac:dyDescent="0.2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row>
    <row r="16" spans="1:54" x14ac:dyDescent="0.2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row>
    <row r="17" spans="1:54" x14ac:dyDescent="0.2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row>
    <row r="18" spans="1:54" x14ac:dyDescent="0.2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row>
    <row r="19" spans="1:54" x14ac:dyDescent="0.2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row>
    <row r="20" spans="1:54" x14ac:dyDescent="0.2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row>
    <row r="21" spans="1:54" x14ac:dyDescent="0.25">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row>
    <row r="22" spans="1:54" x14ac:dyDescent="0.25">
      <c r="A22" s="21"/>
      <c r="B22" s="21"/>
      <c r="C22" s="21"/>
      <c r="D22" s="21"/>
      <c r="E22" s="20"/>
      <c r="F22" s="20"/>
      <c r="G22" s="20"/>
      <c r="H22" s="20"/>
      <c r="I22" s="20"/>
      <c r="J22" s="20"/>
      <c r="K22" s="20"/>
      <c r="L22" s="20"/>
      <c r="M22" s="20"/>
      <c r="N22" s="20"/>
      <c r="O22" s="20"/>
      <c r="P22" s="21"/>
      <c r="Q22" s="21"/>
      <c r="R22" s="21"/>
      <c r="S22" s="21"/>
      <c r="T22" s="26" t="s">
        <v>1043</v>
      </c>
      <c r="U22" s="26" t="s">
        <v>1076</v>
      </c>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row>
    <row r="23" spans="1:54" x14ac:dyDescent="0.25">
      <c r="A23" s="21"/>
      <c r="B23" s="21"/>
      <c r="C23" s="21"/>
      <c r="D23" s="21"/>
      <c r="E23" s="20"/>
      <c r="F23" s="20"/>
      <c r="G23" s="20"/>
      <c r="H23" s="20"/>
      <c r="I23" s="20"/>
      <c r="J23" s="20"/>
      <c r="K23" s="20"/>
      <c r="L23" s="20"/>
      <c r="M23" s="20"/>
      <c r="N23" s="20"/>
      <c r="O23" s="20"/>
      <c r="P23" s="21"/>
      <c r="Q23" s="21"/>
      <c r="R23" s="21"/>
      <c r="S23" s="21"/>
      <c r="T23" s="26" t="s">
        <v>1047</v>
      </c>
      <c r="U23" t="s">
        <v>11</v>
      </c>
      <c r="V23" t="s">
        <v>9</v>
      </c>
      <c r="W23" t="s">
        <v>6</v>
      </c>
      <c r="X23" t="s">
        <v>13</v>
      </c>
      <c r="Y23" t="s">
        <v>10</v>
      </c>
      <c r="Z23" t="s">
        <v>1048</v>
      </c>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row>
    <row r="24" spans="1:54" x14ac:dyDescent="0.25">
      <c r="A24" s="21"/>
      <c r="B24" s="21"/>
      <c r="C24" s="21"/>
      <c r="D24" s="21"/>
      <c r="E24" s="20"/>
      <c r="F24" s="20"/>
      <c r="G24" s="20"/>
      <c r="H24" s="20"/>
      <c r="I24" s="20"/>
      <c r="J24" s="20"/>
      <c r="K24" s="20"/>
      <c r="L24" s="20"/>
      <c r="M24" s="20"/>
      <c r="N24" s="20"/>
      <c r="O24" s="20"/>
      <c r="P24" s="21"/>
      <c r="Q24" s="21"/>
      <c r="R24" s="21"/>
      <c r="S24" s="21"/>
      <c r="T24" s="28" t="s">
        <v>1002</v>
      </c>
      <c r="U24" s="27"/>
      <c r="V24" s="27"/>
      <c r="W24" s="27"/>
      <c r="X24" s="27"/>
      <c r="Y24" s="27"/>
      <c r="Z24" s="27"/>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row>
    <row r="25" spans="1:54" x14ac:dyDescent="0.25">
      <c r="A25" s="21"/>
      <c r="B25" s="21"/>
      <c r="C25" s="21"/>
      <c r="D25" s="21"/>
      <c r="E25" s="20"/>
      <c r="F25" s="20"/>
      <c r="G25" s="20"/>
      <c r="H25" s="20"/>
      <c r="I25" s="20"/>
      <c r="J25" s="20"/>
      <c r="K25" s="20"/>
      <c r="L25" s="20"/>
      <c r="M25" s="20"/>
      <c r="N25" s="20"/>
      <c r="O25" s="20"/>
      <c r="P25" s="21"/>
      <c r="Q25" s="21"/>
      <c r="R25" s="21"/>
      <c r="S25" s="21"/>
      <c r="T25" s="30" t="s">
        <v>20</v>
      </c>
      <c r="U25" s="23">
        <v>891</v>
      </c>
      <c r="V25" s="23">
        <v>1332</v>
      </c>
      <c r="W25" s="23">
        <v>1282</v>
      </c>
      <c r="X25" s="23">
        <v>739</v>
      </c>
      <c r="Y25" s="23">
        <v>560</v>
      </c>
      <c r="Z25" s="23">
        <v>4804</v>
      </c>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row>
    <row r="26" spans="1:54" x14ac:dyDescent="0.25">
      <c r="A26" s="21"/>
      <c r="B26" s="21"/>
      <c r="C26" s="21"/>
      <c r="D26" s="21"/>
      <c r="E26" s="20"/>
      <c r="F26" s="20"/>
      <c r="G26" s="20"/>
      <c r="H26" s="20"/>
      <c r="I26" s="20"/>
      <c r="J26" s="20"/>
      <c r="K26" s="20"/>
      <c r="L26" s="20"/>
      <c r="M26" s="20"/>
      <c r="N26" s="20"/>
      <c r="O26" s="20"/>
      <c r="P26" s="21"/>
      <c r="Q26" s="21"/>
      <c r="R26" s="21"/>
      <c r="S26" s="21"/>
      <c r="T26" s="30" t="s">
        <v>12</v>
      </c>
      <c r="U26" s="23">
        <v>1991</v>
      </c>
      <c r="V26" s="23">
        <v>1886</v>
      </c>
      <c r="W26" s="23">
        <v>1206</v>
      </c>
      <c r="X26" s="23">
        <v>884</v>
      </c>
      <c r="Y26" s="23">
        <v>1722</v>
      </c>
      <c r="Z26" s="23">
        <v>7689</v>
      </c>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row>
    <row r="27" spans="1:54" x14ac:dyDescent="0.25">
      <c r="A27" s="21"/>
      <c r="B27" s="21"/>
      <c r="C27" s="21"/>
      <c r="D27" s="21"/>
      <c r="E27" s="20"/>
      <c r="F27" s="20"/>
      <c r="G27" s="20"/>
      <c r="H27" s="20"/>
      <c r="I27" s="20"/>
      <c r="J27" s="20"/>
      <c r="K27" s="20"/>
      <c r="L27" s="20"/>
      <c r="M27" s="20"/>
      <c r="N27" s="20"/>
      <c r="O27" s="20"/>
      <c r="P27" s="21"/>
      <c r="Q27" s="21"/>
      <c r="R27" s="21"/>
      <c r="S27" s="21"/>
      <c r="T27" s="30" t="s">
        <v>8</v>
      </c>
      <c r="U27" s="23">
        <v>1163</v>
      </c>
      <c r="V27" s="23">
        <v>1180</v>
      </c>
      <c r="W27" s="23">
        <v>1616</v>
      </c>
      <c r="X27" s="23">
        <v>1043</v>
      </c>
      <c r="Y27" s="23">
        <v>1747</v>
      </c>
      <c r="Z27" s="23">
        <v>6749</v>
      </c>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row>
    <row r="28" spans="1:54" x14ac:dyDescent="0.25">
      <c r="A28" s="21"/>
      <c r="B28" s="21"/>
      <c r="C28" s="21"/>
      <c r="D28" s="21"/>
      <c r="E28" s="20"/>
      <c r="F28" s="20"/>
      <c r="G28" s="20"/>
      <c r="H28" s="20"/>
      <c r="I28" s="20"/>
      <c r="J28" s="20"/>
      <c r="K28" s="20"/>
      <c r="L28" s="20"/>
      <c r="M28" s="20"/>
      <c r="N28" s="20"/>
      <c r="O28" s="20"/>
      <c r="P28" s="21"/>
      <c r="Q28" s="21"/>
      <c r="R28" s="21"/>
      <c r="S28" s="21"/>
      <c r="T28" s="30" t="s">
        <v>16</v>
      </c>
      <c r="U28" s="23">
        <v>1438</v>
      </c>
      <c r="V28" s="23">
        <v>1616</v>
      </c>
      <c r="W28" s="23">
        <v>866</v>
      </c>
      <c r="X28" s="23">
        <v>829</v>
      </c>
      <c r="Y28" s="23">
        <v>2070</v>
      </c>
      <c r="Z28" s="23">
        <v>6819</v>
      </c>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row>
    <row r="29" spans="1:54" x14ac:dyDescent="0.25">
      <c r="A29" s="21"/>
      <c r="B29" s="21"/>
      <c r="C29" s="21"/>
      <c r="D29" s="21"/>
      <c r="E29" s="20"/>
      <c r="F29" s="20"/>
      <c r="G29" s="20"/>
      <c r="H29" s="20"/>
      <c r="I29" s="20"/>
      <c r="J29" s="20"/>
      <c r="K29" s="20"/>
      <c r="L29" s="20"/>
      <c r="M29" s="20"/>
      <c r="N29" s="20"/>
      <c r="O29" s="20"/>
      <c r="P29" s="21"/>
      <c r="Q29" s="21"/>
      <c r="R29" s="21"/>
      <c r="S29" s="21"/>
      <c r="T29" s="28" t="s">
        <v>1001</v>
      </c>
      <c r="U29" s="27"/>
      <c r="V29" s="27"/>
      <c r="W29" s="27"/>
      <c r="X29" s="27"/>
      <c r="Y29" s="27"/>
      <c r="Z29" s="27"/>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row>
    <row r="30" spans="1:54" x14ac:dyDescent="0.25">
      <c r="A30" s="21"/>
      <c r="B30" s="21"/>
      <c r="C30" s="21"/>
      <c r="D30" s="21"/>
      <c r="E30" s="20"/>
      <c r="F30" s="20"/>
      <c r="G30" s="20"/>
      <c r="H30" s="20"/>
      <c r="I30" s="20"/>
      <c r="J30" s="20"/>
      <c r="K30" s="20"/>
      <c r="L30" s="20"/>
      <c r="M30" s="20"/>
      <c r="N30" s="20"/>
      <c r="O30" s="20"/>
      <c r="P30" s="21"/>
      <c r="Q30" s="21"/>
      <c r="R30" s="21"/>
      <c r="S30" s="21"/>
      <c r="T30" s="30" t="s">
        <v>24</v>
      </c>
      <c r="U30" s="23">
        <v>1233</v>
      </c>
      <c r="V30" s="23">
        <v>223</v>
      </c>
      <c r="W30" s="23">
        <v>1680</v>
      </c>
      <c r="X30" s="23">
        <v>990</v>
      </c>
      <c r="Y30" s="23">
        <v>1508</v>
      </c>
      <c r="Z30" s="23">
        <v>5634</v>
      </c>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row>
    <row r="31" spans="1:54" x14ac:dyDescent="0.25">
      <c r="A31" s="21"/>
      <c r="B31" s="21"/>
      <c r="C31" s="21"/>
      <c r="D31" s="21"/>
      <c r="E31" s="20"/>
      <c r="F31" s="20"/>
      <c r="G31" s="20"/>
      <c r="H31" s="20"/>
      <c r="I31" s="20"/>
      <c r="J31" s="20"/>
      <c r="K31" s="20"/>
      <c r="L31" s="20"/>
      <c r="M31" s="20"/>
      <c r="N31" s="20"/>
      <c r="O31" s="20"/>
      <c r="P31" s="21"/>
      <c r="Q31" s="21"/>
      <c r="R31" s="21"/>
      <c r="S31" s="21"/>
      <c r="T31" s="30" t="s">
        <v>15</v>
      </c>
      <c r="U31" s="23">
        <v>1598</v>
      </c>
      <c r="V31" s="23">
        <v>1907</v>
      </c>
      <c r="W31" s="23">
        <v>869</v>
      </c>
      <c r="X31" s="23">
        <v>1426</v>
      </c>
      <c r="Y31" s="23">
        <v>1416</v>
      </c>
      <c r="Z31" s="23">
        <v>7216</v>
      </c>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row>
    <row r="32" spans="1:54" x14ac:dyDescent="0.25">
      <c r="A32" s="21"/>
      <c r="B32" s="21"/>
      <c r="C32" s="21"/>
      <c r="D32" s="21"/>
      <c r="E32" s="20"/>
      <c r="F32" s="20"/>
      <c r="G32" s="20"/>
      <c r="H32" s="20"/>
      <c r="I32" s="20"/>
      <c r="J32" s="20"/>
      <c r="K32" s="20"/>
      <c r="L32" s="20"/>
      <c r="M32" s="20"/>
      <c r="N32" s="20"/>
      <c r="O32" s="20"/>
      <c r="P32" s="21"/>
      <c r="Q32" s="21"/>
      <c r="R32" s="21"/>
      <c r="S32" s="21"/>
      <c r="T32" s="30" t="s">
        <v>5</v>
      </c>
      <c r="U32" s="23">
        <v>900</v>
      </c>
      <c r="V32" s="23">
        <v>1016</v>
      </c>
      <c r="W32" s="23">
        <v>960</v>
      </c>
      <c r="X32" s="23">
        <v>940</v>
      </c>
      <c r="Y32" s="23">
        <v>1193</v>
      </c>
      <c r="Z32" s="23">
        <v>5009</v>
      </c>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row>
    <row r="33" spans="1:54" x14ac:dyDescent="0.25">
      <c r="A33" s="21"/>
      <c r="B33" s="21"/>
      <c r="C33" s="21"/>
      <c r="D33" s="21"/>
      <c r="E33" s="20"/>
      <c r="F33" s="20"/>
      <c r="G33" s="20"/>
      <c r="H33" s="20"/>
      <c r="I33" s="20"/>
      <c r="J33" s="20"/>
      <c r="K33" s="20"/>
      <c r="L33" s="20"/>
      <c r="M33" s="20"/>
      <c r="N33" s="20"/>
      <c r="O33" s="20"/>
      <c r="P33" s="21"/>
      <c r="Q33" s="21"/>
      <c r="R33" s="21"/>
      <c r="S33" s="21"/>
      <c r="T33" s="30" t="s">
        <v>18</v>
      </c>
      <c r="U33" s="23">
        <v>900</v>
      </c>
      <c r="V33" s="23">
        <v>1470</v>
      </c>
      <c r="W33" s="23">
        <v>1617</v>
      </c>
      <c r="X33" s="23">
        <v>1314</v>
      </c>
      <c r="Y33" s="23">
        <v>941</v>
      </c>
      <c r="Z33" s="23">
        <v>6242</v>
      </c>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row>
    <row r="34" spans="1:54" x14ac:dyDescent="0.25">
      <c r="A34" s="21"/>
      <c r="B34" s="21"/>
      <c r="C34" s="21"/>
      <c r="D34" s="21"/>
      <c r="E34" s="20"/>
      <c r="F34" s="20"/>
      <c r="G34" s="20"/>
      <c r="H34" s="20"/>
      <c r="I34" s="20"/>
      <c r="J34" s="20"/>
      <c r="K34" s="20"/>
      <c r="L34" s="20"/>
      <c r="M34" s="20"/>
      <c r="N34" s="20"/>
      <c r="O34" s="20"/>
      <c r="P34" s="21"/>
      <c r="Q34" s="21"/>
      <c r="R34" s="21"/>
      <c r="S34" s="21"/>
      <c r="T34" s="30" t="s">
        <v>14</v>
      </c>
      <c r="U34" s="23">
        <v>1255</v>
      </c>
      <c r="V34" s="23">
        <v>516</v>
      </c>
      <c r="W34" s="23">
        <v>1874</v>
      </c>
      <c r="X34" s="23">
        <v>1863</v>
      </c>
      <c r="Y34" s="23">
        <v>1722</v>
      </c>
      <c r="Z34" s="23">
        <v>7230</v>
      </c>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row>
    <row r="35" spans="1:54" x14ac:dyDescent="0.25">
      <c r="A35" s="21"/>
      <c r="B35" s="21"/>
      <c r="C35" s="21"/>
      <c r="D35" s="21"/>
      <c r="E35" s="20"/>
      <c r="F35" s="20"/>
      <c r="G35" s="20"/>
      <c r="H35" s="20"/>
      <c r="I35" s="20"/>
      <c r="J35" s="20"/>
      <c r="K35" s="20"/>
      <c r="L35" s="20"/>
      <c r="M35" s="20"/>
      <c r="N35" s="20"/>
      <c r="O35" s="20"/>
      <c r="P35" s="21"/>
      <c r="Q35" s="21"/>
      <c r="R35" s="21"/>
      <c r="S35" s="21"/>
      <c r="T35" s="30" t="s">
        <v>19</v>
      </c>
      <c r="U35" s="23">
        <v>1138</v>
      </c>
      <c r="V35" s="23">
        <v>1898</v>
      </c>
      <c r="W35" s="23">
        <v>1482</v>
      </c>
      <c r="X35" s="23">
        <v>846</v>
      </c>
      <c r="Y35" s="23">
        <v>1154</v>
      </c>
      <c r="Z35" s="23">
        <v>6518</v>
      </c>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row>
    <row r="36" spans="1:54" x14ac:dyDescent="0.25">
      <c r="A36" s="21"/>
      <c r="B36" s="21"/>
      <c r="C36" s="21"/>
      <c r="D36" s="21"/>
      <c r="E36" s="20"/>
      <c r="F36" s="20"/>
      <c r="G36" s="20"/>
      <c r="H36" s="20"/>
      <c r="I36" s="20"/>
      <c r="J36" s="20"/>
      <c r="K36" s="20"/>
      <c r="L36" s="20"/>
      <c r="M36" s="20"/>
      <c r="N36" s="20"/>
      <c r="O36" s="20"/>
      <c r="P36" s="21"/>
      <c r="Q36" s="21"/>
      <c r="R36" s="21"/>
      <c r="S36" s="21"/>
      <c r="T36" s="28" t="s">
        <v>1000</v>
      </c>
      <c r="U36" s="27"/>
      <c r="V36" s="27"/>
      <c r="W36" s="27"/>
      <c r="X36" s="27"/>
      <c r="Y36" s="27"/>
      <c r="Z36" s="27"/>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row>
    <row r="37" spans="1:54" x14ac:dyDescent="0.25">
      <c r="A37" s="21"/>
      <c r="B37" s="21"/>
      <c r="C37" s="21"/>
      <c r="D37" s="21"/>
      <c r="E37" s="20"/>
      <c r="F37" s="20"/>
      <c r="G37" s="20"/>
      <c r="H37" s="20"/>
      <c r="I37" s="20"/>
      <c r="J37" s="20"/>
      <c r="K37" s="20"/>
      <c r="L37" s="20"/>
      <c r="M37" s="20"/>
      <c r="N37" s="20"/>
      <c r="O37" s="20"/>
      <c r="P37" s="21"/>
      <c r="Q37" s="21"/>
      <c r="R37" s="21"/>
      <c r="S37" s="21"/>
      <c r="T37" s="30" t="s">
        <v>17</v>
      </c>
      <c r="U37" s="23">
        <v>1655</v>
      </c>
      <c r="V37" s="23">
        <v>805</v>
      </c>
      <c r="W37" s="23">
        <v>2263</v>
      </c>
      <c r="X37" s="23">
        <v>987</v>
      </c>
      <c r="Y37" s="23">
        <v>1075</v>
      </c>
      <c r="Z37" s="23">
        <v>6785</v>
      </c>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row>
    <row r="38" spans="1:54" x14ac:dyDescent="0.25">
      <c r="A38" s="21"/>
      <c r="B38" s="21"/>
      <c r="C38" s="21"/>
      <c r="D38" s="21"/>
      <c r="E38" s="20"/>
      <c r="F38" s="20"/>
      <c r="G38" s="20"/>
      <c r="H38" s="20"/>
      <c r="I38" s="20"/>
      <c r="J38" s="20"/>
      <c r="K38" s="20"/>
      <c r="L38" s="20"/>
      <c r="M38" s="20"/>
      <c r="N38" s="20"/>
      <c r="O38" s="20"/>
      <c r="P38" s="21"/>
      <c r="Q38" s="21"/>
      <c r="R38" s="21"/>
      <c r="S38" s="21"/>
      <c r="T38" s="30" t="s">
        <v>23</v>
      </c>
      <c r="U38" s="23">
        <v>1104</v>
      </c>
      <c r="V38" s="23">
        <v>2280</v>
      </c>
      <c r="W38" s="23">
        <v>1445</v>
      </c>
      <c r="X38" s="23">
        <v>1722</v>
      </c>
      <c r="Y38" s="23">
        <v>1196</v>
      </c>
      <c r="Z38" s="23">
        <v>7747</v>
      </c>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row>
    <row r="39" spans="1:54" x14ac:dyDescent="0.25">
      <c r="A39" s="21"/>
      <c r="B39" s="21"/>
      <c r="C39" s="21"/>
      <c r="D39" s="21"/>
      <c r="E39" s="20"/>
      <c r="F39" s="20"/>
      <c r="G39" s="20"/>
      <c r="H39" s="20"/>
      <c r="I39" s="20"/>
      <c r="J39" s="20"/>
      <c r="K39" s="20"/>
      <c r="L39" s="20"/>
      <c r="M39" s="20"/>
      <c r="N39" s="20"/>
      <c r="O39" s="20"/>
      <c r="P39" s="21"/>
      <c r="Q39" s="21"/>
      <c r="R39" s="21"/>
      <c r="S39" s="21"/>
      <c r="T39" s="30" t="s">
        <v>7</v>
      </c>
      <c r="U39" s="23">
        <v>372</v>
      </c>
      <c r="V39" s="23">
        <v>1818</v>
      </c>
      <c r="W39" s="23">
        <v>1346</v>
      </c>
      <c r="X39" s="23">
        <v>1156</v>
      </c>
      <c r="Y39" s="23">
        <v>1484</v>
      </c>
      <c r="Z39" s="23">
        <v>6176</v>
      </c>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row>
    <row r="40" spans="1:54" x14ac:dyDescent="0.25">
      <c r="A40" s="21"/>
      <c r="B40" s="21"/>
      <c r="C40" s="21"/>
      <c r="D40" s="21"/>
      <c r="E40" s="20"/>
      <c r="F40" s="20"/>
      <c r="G40" s="20"/>
      <c r="H40" s="20"/>
      <c r="I40" s="20"/>
      <c r="J40" s="20"/>
      <c r="K40" s="20"/>
      <c r="L40" s="20"/>
      <c r="M40" s="20"/>
      <c r="N40" s="20"/>
      <c r="O40" s="20"/>
      <c r="P40" s="21"/>
      <c r="Q40" s="21"/>
      <c r="R40" s="21"/>
      <c r="S40" s="21"/>
      <c r="T40" s="30" t="s">
        <v>22</v>
      </c>
      <c r="U40" s="23">
        <v>1415</v>
      </c>
      <c r="V40" s="23">
        <v>1271</v>
      </c>
      <c r="W40" s="23">
        <v>1214</v>
      </c>
      <c r="X40" s="23">
        <v>1135</v>
      </c>
      <c r="Y40" s="23">
        <v>1566</v>
      </c>
      <c r="Z40" s="23">
        <v>6601</v>
      </c>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row>
    <row r="41" spans="1:54" x14ac:dyDescent="0.25">
      <c r="A41" s="21"/>
      <c r="B41" s="21"/>
      <c r="C41" s="21"/>
      <c r="D41" s="21"/>
      <c r="E41" s="21"/>
      <c r="F41" s="21"/>
      <c r="G41" s="21"/>
      <c r="H41" s="21"/>
      <c r="I41" s="21"/>
      <c r="J41" s="21"/>
      <c r="K41" s="21"/>
      <c r="L41" s="21"/>
      <c r="M41" s="21"/>
      <c r="N41" s="21"/>
      <c r="O41" s="21"/>
      <c r="P41" s="21"/>
      <c r="Q41" s="21"/>
      <c r="R41" s="21"/>
      <c r="S41" s="21"/>
      <c r="T41" s="30" t="s">
        <v>21</v>
      </c>
      <c r="U41" s="23">
        <v>1362</v>
      </c>
      <c r="V41" s="23">
        <v>1363</v>
      </c>
      <c r="W41" s="23">
        <v>1152</v>
      </c>
      <c r="X41" s="23">
        <v>777</v>
      </c>
      <c r="Y41" s="23">
        <v>750</v>
      </c>
      <c r="Z41" s="23">
        <v>5404</v>
      </c>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row>
    <row r="42" spans="1:54" x14ac:dyDescent="0.25">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row>
    <row r="43" spans="1:54" x14ac:dyDescent="0.25">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row>
    <row r="44" spans="1:54" x14ac:dyDescent="0.25">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row>
    <row r="45" spans="1:54" x14ac:dyDescent="0.2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row>
    <row r="46" spans="1:54" x14ac:dyDescent="0.25">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row>
    <row r="47" spans="1:54" x14ac:dyDescent="0.25">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row>
    <row r="48" spans="1:54" x14ac:dyDescent="0.25">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row>
    <row r="49" spans="1:54" x14ac:dyDescent="0.25">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row>
    <row r="50" spans="1:54" x14ac:dyDescent="0.25">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row>
    <row r="51" spans="1:54" x14ac:dyDescent="0.25">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row>
    <row r="52" spans="1:54" x14ac:dyDescent="0.25">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row>
    <row r="53" spans="1:54" x14ac:dyDescent="0.2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row>
    <row r="54" spans="1:54" x14ac:dyDescent="0.2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row>
    <row r="55" spans="1:54" x14ac:dyDescent="0.2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row>
    <row r="56" spans="1:54" x14ac:dyDescent="0.25">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row>
    <row r="57" spans="1:54" x14ac:dyDescent="0.2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row>
    <row r="58" spans="1:54" x14ac:dyDescent="0.25">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row>
    <row r="59" spans="1:54" x14ac:dyDescent="0.25">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row>
    <row r="60" spans="1:54" x14ac:dyDescent="0.25">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row>
    <row r="61" spans="1:54" x14ac:dyDescent="0.25">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row>
    <row r="62" spans="1:54" x14ac:dyDescent="0.25">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row>
    <row r="63" spans="1:54" x14ac:dyDescent="0.25">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row>
    <row r="64" spans="1:54" x14ac:dyDescent="0.25">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row>
    <row r="65" spans="1:54" x14ac:dyDescent="0.2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row>
    <row r="66" spans="1:54" x14ac:dyDescent="0.25">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row>
    <row r="67" spans="1:54" x14ac:dyDescent="0.25">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row>
    <row r="68" spans="1:54" x14ac:dyDescent="0.25">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row>
    <row r="69" spans="1:54" x14ac:dyDescent="0.25">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row>
    <row r="70" spans="1:54" x14ac:dyDescent="0.25">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row>
    <row r="71" spans="1:54" x14ac:dyDescent="0.25">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row>
    <row r="72" spans="1:54" x14ac:dyDescent="0.25">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row>
    <row r="73" spans="1:54" x14ac:dyDescent="0.25">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row>
    <row r="74" spans="1:54" x14ac:dyDescent="0.25">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row>
    <row r="75" spans="1:54" x14ac:dyDescent="0.2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row>
    <row r="76" spans="1:54" x14ac:dyDescent="0.25">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row>
    <row r="77" spans="1:54" x14ac:dyDescent="0.25">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row>
    <row r="78" spans="1:54" x14ac:dyDescent="0.25">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row>
    <row r="79" spans="1:54" x14ac:dyDescent="0.25">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row>
    <row r="80" spans="1:54" x14ac:dyDescent="0.25">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row>
    <row r="81" spans="1:54" x14ac:dyDescent="0.25">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row>
    <row r="82" spans="1:54" x14ac:dyDescent="0.25">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row>
    <row r="83" spans="1:54" x14ac:dyDescent="0.25">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row>
    <row r="84" spans="1:54" x14ac:dyDescent="0.25">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row>
    <row r="85" spans="1:54" x14ac:dyDescent="0.2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row>
    <row r="86" spans="1:54" x14ac:dyDescent="0.25">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row>
    <row r="87" spans="1:54" x14ac:dyDescent="0.25">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row>
    <row r="88" spans="1:54" x14ac:dyDescent="0.25">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spans="1:54" x14ac:dyDescent="0.25">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row>
    <row r="90" spans="1:54" x14ac:dyDescent="0.25">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spans="1:54" x14ac:dyDescent="0.25">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row>
    <row r="92" spans="1:54" x14ac:dyDescent="0.25">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spans="1:54" x14ac:dyDescent="0.25">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row>
    <row r="94" spans="1:54" x14ac:dyDescent="0.25">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spans="1:54" x14ac:dyDescent="0.2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row>
    <row r="96" spans="1:54" x14ac:dyDescent="0.25">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spans="1:27" x14ac:dyDescent="0.25">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row>
    <row r="98" spans="1:27" x14ac:dyDescent="0.25">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spans="1:27" x14ac:dyDescent="0.25">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row>
    <row r="100" spans="1:27" x14ac:dyDescent="0.25">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spans="1:27" x14ac:dyDescent="0.25">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row>
    <row r="102" spans="1:27" x14ac:dyDescent="0.25">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spans="1:27" x14ac:dyDescent="0.25">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row>
    <row r="104" spans="1:27" x14ac:dyDescent="0.25">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spans="1:27" x14ac:dyDescent="0.2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row>
    <row r="106" spans="1:27" x14ac:dyDescent="0.25">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spans="1:27" x14ac:dyDescent="0.25">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spans="1:27" x14ac:dyDescent="0.25">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spans="1:27" x14ac:dyDescent="0.25">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row>
    <row r="110" spans="1:27" x14ac:dyDescent="0.25">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spans="1:27" x14ac:dyDescent="0.25">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spans="1:27" x14ac:dyDescent="0.25">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spans="1:27" x14ac:dyDescent="0.25">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spans="1:27" x14ac:dyDescent="0.25">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spans="1:27" x14ac:dyDescent="0.2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spans="1:27" x14ac:dyDescent="0.25">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spans="1:27" x14ac:dyDescent="0.25">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spans="1:27" x14ac:dyDescent="0.25">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spans="1:27" x14ac:dyDescent="0.25">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spans="1:27" x14ac:dyDescent="0.25">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spans="1:27" x14ac:dyDescent="0.25">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spans="1:27" x14ac:dyDescent="0.25">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spans="1:27" x14ac:dyDescent="0.25">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spans="1:27" x14ac:dyDescent="0.25">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spans="1:27" x14ac:dyDescent="0.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spans="1:27" x14ac:dyDescent="0.25">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spans="1:27" x14ac:dyDescent="0.25">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spans="1:27" x14ac:dyDescent="0.25">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spans="1:27" x14ac:dyDescent="0.25">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spans="1:27" x14ac:dyDescent="0.25">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spans="1:27" x14ac:dyDescent="0.25">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spans="1:27" x14ac:dyDescent="0.25">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spans="1:27" x14ac:dyDescent="0.25">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spans="1:27" x14ac:dyDescent="0.25">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spans="1:27" x14ac:dyDescent="0.2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spans="1:27" x14ac:dyDescent="0.25">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spans="1:27" x14ac:dyDescent="0.25">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spans="1:27" x14ac:dyDescent="0.25">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spans="1:27" x14ac:dyDescent="0.25">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spans="1:27" x14ac:dyDescent="0.25">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spans="1:27" x14ac:dyDescent="0.25">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spans="1:27" x14ac:dyDescent="0.25">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spans="1:27" x14ac:dyDescent="0.25">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spans="1:27" x14ac:dyDescent="0.25">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spans="1:27" x14ac:dyDescent="0.2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spans="1:27" x14ac:dyDescent="0.25">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spans="1:27" x14ac:dyDescent="0.25">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spans="1:27" x14ac:dyDescent="0.25">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spans="1:27" x14ac:dyDescent="0.25">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spans="1:27" x14ac:dyDescent="0.25">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spans="1:27" x14ac:dyDescent="0.25">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spans="1:27" x14ac:dyDescent="0.25">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spans="1:27" x14ac:dyDescent="0.25">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spans="1:27" x14ac:dyDescent="0.25">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spans="1:27" x14ac:dyDescent="0.2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spans="1:27" x14ac:dyDescent="0.25">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spans="1:27" x14ac:dyDescent="0.25">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spans="1:27" x14ac:dyDescent="0.25">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spans="1:27" x14ac:dyDescent="0.25">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row>
    <row r="160" spans="1:27" x14ac:dyDescent="0.25">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spans="1:27" x14ac:dyDescent="0.25">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spans="1:27" x14ac:dyDescent="0.25">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spans="1:27" x14ac:dyDescent="0.25">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spans="1:27" x14ac:dyDescent="0.25">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spans="1:27" x14ac:dyDescent="0.2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spans="1:27" x14ac:dyDescent="0.25">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spans="1:27" x14ac:dyDescent="0.25">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spans="1:27" x14ac:dyDescent="0.25">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spans="1:27" x14ac:dyDescent="0.25">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row>
    <row r="170" spans="1:27" x14ac:dyDescent="0.25">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row>
    <row r="171" spans="1:27" x14ac:dyDescent="0.25">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row>
    <row r="172" spans="1:27" x14ac:dyDescent="0.25">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row>
    <row r="173" spans="1:27" x14ac:dyDescent="0.25">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row>
    <row r="174" spans="1:27" x14ac:dyDescent="0.25">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row>
    <row r="175" spans="1:27" x14ac:dyDescent="0.2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row>
    <row r="176" spans="1:27" x14ac:dyDescent="0.25">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row>
    <row r="177" spans="1:27" x14ac:dyDescent="0.25">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row>
    <row r="178" spans="1:27" x14ac:dyDescent="0.25">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row>
    <row r="179" spans="1:27" x14ac:dyDescent="0.25">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row>
    <row r="180" spans="1:27" x14ac:dyDescent="0.25">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row>
    <row r="181" spans="1:27" x14ac:dyDescent="0.25">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row>
    <row r="182" spans="1:27" x14ac:dyDescent="0.25">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row>
    <row r="183" spans="1:27" x14ac:dyDescent="0.25">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row>
    <row r="184" spans="1:27" x14ac:dyDescent="0.25">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row>
    <row r="185" spans="1:27" x14ac:dyDescent="0.2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row>
    <row r="186" spans="1:27" x14ac:dyDescent="0.25">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row>
    <row r="187" spans="1:27" x14ac:dyDescent="0.25">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row>
    <row r="188" spans="1:27" x14ac:dyDescent="0.25">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row>
    <row r="189" spans="1:27" x14ac:dyDescent="0.25">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row>
    <row r="190" spans="1:27" x14ac:dyDescent="0.25">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row>
    <row r="191" spans="1:27" x14ac:dyDescent="0.25">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row>
    <row r="192" spans="1:27" x14ac:dyDescent="0.25">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row>
    <row r="193" spans="1:27" x14ac:dyDescent="0.25">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row>
    <row r="194" spans="1:27" x14ac:dyDescent="0.25">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row>
    <row r="195" spans="1:27" x14ac:dyDescent="0.2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row>
    <row r="196" spans="1:27" x14ac:dyDescent="0.25">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row>
    <row r="197" spans="1:27" x14ac:dyDescent="0.25">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row>
    <row r="198" spans="1:27" x14ac:dyDescent="0.25">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row>
    <row r="199" spans="1:27" x14ac:dyDescent="0.25">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row>
    <row r="200" spans="1:27" x14ac:dyDescent="0.25">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row>
    <row r="201" spans="1:27" x14ac:dyDescent="0.25">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row>
    <row r="202" spans="1:27" x14ac:dyDescent="0.25">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row>
    <row r="203" spans="1:27" x14ac:dyDescent="0.25">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row>
    <row r="204" spans="1:27" x14ac:dyDescent="0.25">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row>
    <row r="205" spans="1:27" x14ac:dyDescent="0.2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row>
    <row r="206" spans="1:27" x14ac:dyDescent="0.25">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row>
    <row r="207" spans="1:27" x14ac:dyDescent="0.25">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row>
    <row r="208" spans="1:27" x14ac:dyDescent="0.25">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row>
    <row r="209" spans="1:27" x14ac:dyDescent="0.25">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row>
    <row r="210" spans="1:27" x14ac:dyDescent="0.25">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row>
    <row r="211" spans="1:27" x14ac:dyDescent="0.25">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row>
    <row r="212" spans="1:27" x14ac:dyDescent="0.25">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row>
    <row r="213" spans="1:27" x14ac:dyDescent="0.25">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row>
    <row r="214" spans="1:27" x14ac:dyDescent="0.25">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row>
    <row r="215" spans="1:27" x14ac:dyDescent="0.2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row>
    <row r="216" spans="1:27" x14ac:dyDescent="0.25">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row>
    <row r="217" spans="1:27" x14ac:dyDescent="0.25">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row>
    <row r="218" spans="1:27" x14ac:dyDescent="0.25">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row>
    <row r="219" spans="1:27" x14ac:dyDescent="0.25">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row>
    <row r="220" spans="1:27" x14ac:dyDescent="0.25">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row>
    <row r="221" spans="1:27" x14ac:dyDescent="0.25">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row>
    <row r="222" spans="1:27" x14ac:dyDescent="0.25">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row>
    <row r="223" spans="1:27" x14ac:dyDescent="0.25">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row>
    <row r="224" spans="1:27" x14ac:dyDescent="0.25">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row>
    <row r="225" spans="1:27" x14ac:dyDescent="0.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row>
    <row r="226" spans="1:27" x14ac:dyDescent="0.25">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row>
    <row r="227" spans="1:27" x14ac:dyDescent="0.25">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row>
    <row r="228" spans="1:27" x14ac:dyDescent="0.25">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row>
    <row r="229" spans="1:27" x14ac:dyDescent="0.25">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row>
    <row r="230" spans="1:27" x14ac:dyDescent="0.25">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row>
    <row r="231" spans="1:27" x14ac:dyDescent="0.25">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row>
    <row r="232" spans="1:27" x14ac:dyDescent="0.25">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row>
    <row r="233" spans="1:27" x14ac:dyDescent="0.25">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row>
    <row r="234" spans="1:27" x14ac:dyDescent="0.25">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row>
    <row r="235" spans="1:27" x14ac:dyDescent="0.2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row>
    <row r="236" spans="1:27" x14ac:dyDescent="0.25">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row>
    <row r="237" spans="1:27" x14ac:dyDescent="0.25">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row>
    <row r="238" spans="1:27" x14ac:dyDescent="0.25">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row>
    <row r="239" spans="1:27" x14ac:dyDescent="0.25">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row>
    <row r="240" spans="1:27" x14ac:dyDescent="0.25">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row>
    <row r="241" spans="1:27" x14ac:dyDescent="0.25">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row>
    <row r="242" spans="1:27" x14ac:dyDescent="0.25">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row>
    <row r="243" spans="1:27" x14ac:dyDescent="0.25">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row>
    <row r="244" spans="1:27" x14ac:dyDescent="0.25">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row>
    <row r="245" spans="1:27" x14ac:dyDescent="0.2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row>
    <row r="246" spans="1:27" x14ac:dyDescent="0.25">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row>
    <row r="247" spans="1:27" x14ac:dyDescent="0.25">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row>
    <row r="248" spans="1:27" x14ac:dyDescent="0.25">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row>
    <row r="249" spans="1:27" x14ac:dyDescent="0.25">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row>
    <row r="250" spans="1:27" x14ac:dyDescent="0.25">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row>
    <row r="251" spans="1:27" x14ac:dyDescent="0.25">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row>
    <row r="252" spans="1:27" x14ac:dyDescent="0.25">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row>
    <row r="253" spans="1:27" x14ac:dyDescent="0.25">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row>
    <row r="254" spans="1:27" x14ac:dyDescent="0.25">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row>
    <row r="255" spans="1:27" x14ac:dyDescent="0.2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row>
    <row r="256" spans="1:27" x14ac:dyDescent="0.25">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row>
    <row r="257" spans="1:27" x14ac:dyDescent="0.25">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row>
    <row r="258" spans="1:27" x14ac:dyDescent="0.25">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row>
    <row r="259" spans="1:27" x14ac:dyDescent="0.25">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row>
    <row r="260" spans="1:27" x14ac:dyDescent="0.25">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row>
    <row r="261" spans="1:27" x14ac:dyDescent="0.25">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row>
    <row r="262" spans="1:27" x14ac:dyDescent="0.25">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row>
    <row r="263" spans="1:27" x14ac:dyDescent="0.25">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row>
    <row r="264" spans="1:27" x14ac:dyDescent="0.25">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row>
    <row r="265" spans="1:27" x14ac:dyDescent="0.2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row>
    <row r="266" spans="1:27" x14ac:dyDescent="0.25">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row>
    <row r="267" spans="1:27" x14ac:dyDescent="0.25">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row>
    <row r="268" spans="1:27" x14ac:dyDescent="0.25">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row>
    <row r="269" spans="1:27" x14ac:dyDescent="0.25">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row>
    <row r="270" spans="1:27" x14ac:dyDescent="0.25">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row>
    <row r="271" spans="1:27" x14ac:dyDescent="0.25">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row>
    <row r="272" spans="1:27" x14ac:dyDescent="0.25">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row>
    <row r="273" spans="1:27" x14ac:dyDescent="0.25">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row>
    <row r="274" spans="1:27" x14ac:dyDescent="0.25">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row>
    <row r="275" spans="1:27" x14ac:dyDescent="0.2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row>
    <row r="276" spans="1:27" x14ac:dyDescent="0.25">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row>
    <row r="277" spans="1:27" x14ac:dyDescent="0.25">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row>
    <row r="278" spans="1:27" x14ac:dyDescent="0.25">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row>
    <row r="279" spans="1:27" x14ac:dyDescent="0.25">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row>
    <row r="280" spans="1:27" x14ac:dyDescent="0.25">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row>
    <row r="281" spans="1:27" x14ac:dyDescent="0.25">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row>
    <row r="282" spans="1:27" x14ac:dyDescent="0.25">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row>
    <row r="283" spans="1:27" x14ac:dyDescent="0.25">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row>
    <row r="284" spans="1:27" x14ac:dyDescent="0.25">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row>
    <row r="285" spans="1:27" x14ac:dyDescent="0.2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row>
    <row r="286" spans="1:27" x14ac:dyDescent="0.25">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row>
    <row r="287" spans="1:27" x14ac:dyDescent="0.25">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row>
    <row r="288" spans="1:27" x14ac:dyDescent="0.25">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row>
    <row r="289" spans="1:27" x14ac:dyDescent="0.25">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row>
    <row r="290" spans="1:27" x14ac:dyDescent="0.25">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row>
    <row r="291" spans="1:27" x14ac:dyDescent="0.25">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row>
    <row r="292" spans="1:27" x14ac:dyDescent="0.25">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row>
    <row r="293" spans="1:27" x14ac:dyDescent="0.25">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row>
    <row r="294" spans="1:27" x14ac:dyDescent="0.25">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row>
    <row r="295" spans="1:27" x14ac:dyDescent="0.2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row>
    <row r="296" spans="1:27" x14ac:dyDescent="0.25">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row>
    <row r="297" spans="1:27" x14ac:dyDescent="0.25">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row>
    <row r="298" spans="1:27" x14ac:dyDescent="0.25">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row>
    <row r="299" spans="1:27" x14ac:dyDescent="0.25">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row>
    <row r="300" spans="1:27" x14ac:dyDescent="0.25">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row>
    <row r="301" spans="1:27" x14ac:dyDescent="0.25">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row>
    <row r="302" spans="1:27" x14ac:dyDescent="0.25">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row>
    <row r="303" spans="1:27" x14ac:dyDescent="0.25">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row>
    <row r="304" spans="1:27" x14ac:dyDescent="0.25">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row>
    <row r="305" spans="1:27" x14ac:dyDescent="0.2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row>
    <row r="306" spans="1:27" x14ac:dyDescent="0.25">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row>
    <row r="307" spans="1:27" x14ac:dyDescent="0.25">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row>
    <row r="308" spans="1:27" x14ac:dyDescent="0.25">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row>
    <row r="309" spans="1:27" x14ac:dyDescent="0.25">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row>
    <row r="310" spans="1:27" x14ac:dyDescent="0.25">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row>
    <row r="311" spans="1:27" x14ac:dyDescent="0.25">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row>
    <row r="312" spans="1:27" x14ac:dyDescent="0.25">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row>
    <row r="313" spans="1:27" x14ac:dyDescent="0.25">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row>
    <row r="314" spans="1:27" x14ac:dyDescent="0.25">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row>
    <row r="315" spans="1:27" x14ac:dyDescent="0.2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row>
    <row r="316" spans="1:27" x14ac:dyDescent="0.25">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row>
    <row r="317" spans="1:27" x14ac:dyDescent="0.25">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row>
    <row r="318" spans="1:27" x14ac:dyDescent="0.25">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row>
    <row r="319" spans="1:27" x14ac:dyDescent="0.25">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row>
    <row r="320" spans="1:27" x14ac:dyDescent="0.25">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row>
    <row r="321" spans="1:27" x14ac:dyDescent="0.25">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row>
    <row r="322" spans="1:27" x14ac:dyDescent="0.25">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AFC18-937C-4009-99B4-CF7012139EA7}">
  <dimension ref="A3:S134"/>
  <sheetViews>
    <sheetView topLeftCell="A114" zoomScale="89" zoomScaleNormal="145" workbookViewId="0">
      <selection activeCell="A115" sqref="A115:G134"/>
      <pivotSelection pane="bottomRight" showHeader="1" activeRow="114" previousRow="114" click="1" r:id="rId1">
        <pivotArea type="all" dataOnly="0" outline="0" fieldPosition="0"/>
      </pivotSelection>
    </sheetView>
  </sheetViews>
  <sheetFormatPr defaultRowHeight="13.8" x14ac:dyDescent="0.25"/>
  <cols>
    <col min="1" max="1" width="12" bestFit="1" customWidth="1"/>
    <col min="2" max="2" width="14.8984375" bestFit="1" customWidth="1"/>
    <col min="3" max="3" width="8.59765625" bestFit="1" customWidth="1"/>
    <col min="4" max="4" width="8.8984375" bestFit="1" customWidth="1"/>
    <col min="5" max="5" width="8.3984375" bestFit="1" customWidth="1"/>
    <col min="6" max="6" width="8.5" bestFit="1" customWidth="1"/>
    <col min="7" max="7" width="10.296875" bestFit="1" customWidth="1"/>
    <col min="9" max="9" width="12.19921875" customWidth="1"/>
  </cols>
  <sheetData>
    <row r="3" spans="1:5" x14ac:dyDescent="0.25">
      <c r="A3" t="s">
        <v>1045</v>
      </c>
      <c r="B3" t="s">
        <v>1042</v>
      </c>
      <c r="C3" t="s">
        <v>1043</v>
      </c>
      <c r="D3" t="s">
        <v>1046</v>
      </c>
      <c r="E3" t="s">
        <v>1044</v>
      </c>
    </row>
    <row r="4" spans="1:5" x14ac:dyDescent="0.25">
      <c r="A4" s="25">
        <v>3.8854000000000033</v>
      </c>
      <c r="B4" s="22">
        <v>1000</v>
      </c>
      <c r="C4" s="24">
        <v>96623</v>
      </c>
      <c r="D4" s="22">
        <v>307</v>
      </c>
      <c r="E4" s="22">
        <v>89850</v>
      </c>
    </row>
    <row r="7" spans="1:5" x14ac:dyDescent="0.25">
      <c r="A7" t="s">
        <v>1045</v>
      </c>
      <c r="B7" t="s">
        <v>1042</v>
      </c>
      <c r="C7" t="s">
        <v>1043</v>
      </c>
      <c r="D7" t="s">
        <v>1046</v>
      </c>
      <c r="E7" t="s">
        <v>1044</v>
      </c>
    </row>
    <row r="8" spans="1:5" x14ac:dyDescent="0.25">
      <c r="A8" s="25">
        <v>3.8589371980676304</v>
      </c>
      <c r="B8" s="22">
        <v>207</v>
      </c>
      <c r="C8" s="24">
        <v>20872</v>
      </c>
      <c r="D8" s="22">
        <v>60</v>
      </c>
      <c r="E8" s="22">
        <v>17700</v>
      </c>
    </row>
    <row r="11" spans="1:5" x14ac:dyDescent="0.25">
      <c r="A11" s="26" t="s">
        <v>1047</v>
      </c>
      <c r="B11" t="s">
        <v>1042</v>
      </c>
      <c r="C11" t="s">
        <v>1068</v>
      </c>
    </row>
    <row r="12" spans="1:5" x14ac:dyDescent="0.25">
      <c r="A12" s="28" t="s">
        <v>1056</v>
      </c>
      <c r="B12" s="22">
        <v>13</v>
      </c>
      <c r="C12" s="22">
        <v>13</v>
      </c>
    </row>
    <row r="13" spans="1:5" x14ac:dyDescent="0.25">
      <c r="A13" s="28" t="s">
        <v>1057</v>
      </c>
      <c r="B13" s="22">
        <v>13</v>
      </c>
      <c r="C13" s="22">
        <v>13</v>
      </c>
    </row>
    <row r="14" spans="1:5" x14ac:dyDescent="0.25">
      <c r="A14" s="28" t="s">
        <v>1058</v>
      </c>
      <c r="B14" s="22">
        <v>28</v>
      </c>
      <c r="C14" s="22">
        <v>28</v>
      </c>
    </row>
    <row r="15" spans="1:5" x14ac:dyDescent="0.25">
      <c r="A15" s="28" t="s">
        <v>1059</v>
      </c>
      <c r="B15" s="22">
        <v>24</v>
      </c>
      <c r="C15" s="22">
        <v>24</v>
      </c>
    </row>
    <row r="16" spans="1:5" x14ac:dyDescent="0.25">
      <c r="A16" s="28" t="s">
        <v>1060</v>
      </c>
      <c r="B16" s="22">
        <v>23</v>
      </c>
      <c r="C16" s="22">
        <v>23</v>
      </c>
    </row>
    <row r="17" spans="1:19" x14ac:dyDescent="0.25">
      <c r="A17" s="28" t="s">
        <v>1061</v>
      </c>
      <c r="B17" s="22">
        <v>17</v>
      </c>
      <c r="C17" s="22">
        <v>17</v>
      </c>
    </row>
    <row r="18" spans="1:19" x14ac:dyDescent="0.25">
      <c r="A18" s="28" t="s">
        <v>1062</v>
      </c>
      <c r="B18" s="22">
        <v>11</v>
      </c>
      <c r="C18" s="22">
        <v>11</v>
      </c>
    </row>
    <row r="19" spans="1:19" x14ac:dyDescent="0.25">
      <c r="A19" s="28" t="s">
        <v>1063</v>
      </c>
      <c r="B19" s="22">
        <v>11</v>
      </c>
      <c r="C19" s="22">
        <v>11</v>
      </c>
    </row>
    <row r="20" spans="1:19" x14ac:dyDescent="0.25">
      <c r="A20" s="28" t="s">
        <v>1064</v>
      </c>
      <c r="B20" s="22">
        <v>14</v>
      </c>
      <c r="C20" s="22">
        <v>14</v>
      </c>
    </row>
    <row r="21" spans="1:19" x14ac:dyDescent="0.25">
      <c r="A21" s="28" t="s">
        <v>1065</v>
      </c>
      <c r="B21" s="22">
        <v>30</v>
      </c>
      <c r="C21" s="22">
        <v>30</v>
      </c>
    </row>
    <row r="22" spans="1:19" x14ac:dyDescent="0.25">
      <c r="A22" s="28" t="s">
        <v>1066</v>
      </c>
      <c r="B22" s="22">
        <v>14</v>
      </c>
      <c r="C22" s="22">
        <v>14</v>
      </c>
    </row>
    <row r="23" spans="1:19" x14ac:dyDescent="0.25">
      <c r="A23" s="28" t="s">
        <v>1067</v>
      </c>
      <c r="B23" s="22">
        <v>9</v>
      </c>
      <c r="C23" s="22">
        <v>9</v>
      </c>
    </row>
    <row r="24" spans="1:19" x14ac:dyDescent="0.25">
      <c r="A24" s="28" t="s">
        <v>1048</v>
      </c>
      <c r="B24" s="22">
        <v>207</v>
      </c>
      <c r="C24" s="22">
        <v>207</v>
      </c>
    </row>
    <row r="25" spans="1:19" x14ac:dyDescent="0.25">
      <c r="S25" t="s">
        <v>1075</v>
      </c>
    </row>
    <row r="35" spans="1:2" x14ac:dyDescent="0.25">
      <c r="A35" s="26" t="s">
        <v>1047</v>
      </c>
      <c r="B35" t="s">
        <v>1042</v>
      </c>
    </row>
    <row r="36" spans="1:2" x14ac:dyDescent="0.25">
      <c r="A36" s="28" t="s">
        <v>1052</v>
      </c>
      <c r="B36" s="22">
        <v>30</v>
      </c>
    </row>
    <row r="37" spans="1:2" x14ac:dyDescent="0.25">
      <c r="A37" s="28" t="s">
        <v>1050</v>
      </c>
      <c r="B37" s="22">
        <v>34</v>
      </c>
    </row>
    <row r="38" spans="1:2" x14ac:dyDescent="0.25">
      <c r="A38" s="28" t="s">
        <v>1054</v>
      </c>
      <c r="B38" s="22">
        <v>26</v>
      </c>
    </row>
    <row r="39" spans="1:2" x14ac:dyDescent="0.25">
      <c r="A39" s="28" t="s">
        <v>1055</v>
      </c>
      <c r="B39" s="22">
        <v>38</v>
      </c>
    </row>
    <row r="40" spans="1:2" x14ac:dyDescent="0.25">
      <c r="A40" s="28" t="s">
        <v>1053</v>
      </c>
      <c r="B40" s="22">
        <v>27</v>
      </c>
    </row>
    <row r="41" spans="1:2" x14ac:dyDescent="0.25">
      <c r="A41" s="28" t="s">
        <v>1049</v>
      </c>
      <c r="B41" s="22">
        <v>27</v>
      </c>
    </row>
    <row r="42" spans="1:2" x14ac:dyDescent="0.25">
      <c r="A42" s="28" t="s">
        <v>1051</v>
      </c>
      <c r="B42" s="22">
        <v>25</v>
      </c>
    </row>
    <row r="43" spans="1:2" x14ac:dyDescent="0.25">
      <c r="A43" s="28" t="s">
        <v>1048</v>
      </c>
      <c r="B43" s="22">
        <v>207</v>
      </c>
    </row>
    <row r="56" spans="1:10" x14ac:dyDescent="0.25">
      <c r="I56" t="s">
        <v>1074</v>
      </c>
      <c r="J56" t="str">
        <f>A73</f>
        <v>R03</v>
      </c>
    </row>
    <row r="57" spans="1:10" x14ac:dyDescent="0.25">
      <c r="A57" s="26" t="s">
        <v>1047</v>
      </c>
      <c r="B57" t="s">
        <v>1042</v>
      </c>
      <c r="C57" t="s">
        <v>1043</v>
      </c>
    </row>
    <row r="58" spans="1:10" x14ac:dyDescent="0.25">
      <c r="A58" s="28" t="s">
        <v>11</v>
      </c>
      <c r="B58" s="22">
        <v>189</v>
      </c>
      <c r="C58" s="29">
        <v>18415</v>
      </c>
      <c r="F58" t="s">
        <v>1069</v>
      </c>
      <c r="G58" t="s">
        <v>1070</v>
      </c>
      <c r="H58" t="s">
        <v>1071</v>
      </c>
      <c r="I58" t="s">
        <v>1072</v>
      </c>
      <c r="J58" t="s">
        <v>1073</v>
      </c>
    </row>
    <row r="59" spans="1:10" x14ac:dyDescent="0.25">
      <c r="A59" s="28" t="s">
        <v>9</v>
      </c>
      <c r="B59" s="22">
        <v>218</v>
      </c>
      <c r="C59" s="29">
        <v>20581</v>
      </c>
      <c r="F59" t="str" cm="1">
        <f t="array" ref="F59:H63">A58:C62</f>
        <v>R01</v>
      </c>
      <c r="G59">
        <v>189</v>
      </c>
      <c r="H59">
        <v>18415</v>
      </c>
      <c r="I59" t="e">
        <f>IF(F59=$J$56,G59,NA())</f>
        <v>#N/A</v>
      </c>
      <c r="J59" t="e">
        <f>IF(F59=$J$56,H59,NA())</f>
        <v>#N/A</v>
      </c>
    </row>
    <row r="60" spans="1:10" x14ac:dyDescent="0.25">
      <c r="A60" s="28" t="s">
        <v>6</v>
      </c>
      <c r="B60" s="22">
        <v>207</v>
      </c>
      <c r="C60" s="29">
        <v>20872</v>
      </c>
      <c r="F60" t="str">
        <v>R02</v>
      </c>
      <c r="G60">
        <v>218</v>
      </c>
      <c r="H60">
        <v>20581</v>
      </c>
      <c r="I60" t="e">
        <f t="shared" ref="I60:I63" si="0">IF(F60=$J$56,G60,NA())</f>
        <v>#N/A</v>
      </c>
      <c r="J60" t="e">
        <f t="shared" ref="J60:J63" si="1">IF(F60=$J$56,H60,NA())</f>
        <v>#N/A</v>
      </c>
    </row>
    <row r="61" spans="1:10" x14ac:dyDescent="0.25">
      <c r="A61" s="28" t="s">
        <v>13</v>
      </c>
      <c r="B61" s="22">
        <v>186</v>
      </c>
      <c r="C61" s="29">
        <v>16651</v>
      </c>
      <c r="F61" t="str">
        <v>R03</v>
      </c>
      <c r="G61">
        <v>207</v>
      </c>
      <c r="H61">
        <v>20872</v>
      </c>
      <c r="I61">
        <f t="shared" si="0"/>
        <v>207</v>
      </c>
      <c r="J61">
        <f t="shared" si="1"/>
        <v>20872</v>
      </c>
    </row>
    <row r="62" spans="1:10" x14ac:dyDescent="0.25">
      <c r="A62" s="28" t="s">
        <v>10</v>
      </c>
      <c r="B62" s="22">
        <v>200</v>
      </c>
      <c r="C62" s="29">
        <v>20104</v>
      </c>
      <c r="F62" t="str">
        <v>R04</v>
      </c>
      <c r="G62">
        <v>186</v>
      </c>
      <c r="H62">
        <v>16651</v>
      </c>
      <c r="I62" t="e">
        <f t="shared" si="0"/>
        <v>#N/A</v>
      </c>
      <c r="J62" t="e">
        <f t="shared" si="1"/>
        <v>#N/A</v>
      </c>
    </row>
    <row r="63" spans="1:10" x14ac:dyDescent="0.25">
      <c r="A63" s="28" t="s">
        <v>1048</v>
      </c>
      <c r="B63" s="22">
        <v>1000</v>
      </c>
      <c r="C63" s="29">
        <v>96623</v>
      </c>
      <c r="F63" t="str">
        <v>R05</v>
      </c>
      <c r="G63">
        <v>200</v>
      </c>
      <c r="H63">
        <v>20104</v>
      </c>
      <c r="I63" t="e">
        <f t="shared" si="0"/>
        <v>#N/A</v>
      </c>
      <c r="J63" t="e">
        <f t="shared" si="1"/>
        <v>#N/A</v>
      </c>
    </row>
    <row r="72" spans="1:5" x14ac:dyDescent="0.25">
      <c r="A72" s="26" t="s">
        <v>1047</v>
      </c>
    </row>
    <row r="73" spans="1:5" x14ac:dyDescent="0.25">
      <c r="A73" s="28" t="s">
        <v>6</v>
      </c>
    </row>
    <row r="75" spans="1:5" x14ac:dyDescent="0.25">
      <c r="C75" s="26" t="s">
        <v>1042</v>
      </c>
      <c r="D75" s="26" t="s">
        <v>1076</v>
      </c>
    </row>
    <row r="76" spans="1:5" x14ac:dyDescent="0.25">
      <c r="C76" s="26" t="s">
        <v>1047</v>
      </c>
      <c r="D76" t="s">
        <v>999</v>
      </c>
      <c r="E76" t="s">
        <v>998</v>
      </c>
    </row>
    <row r="77" spans="1:5" x14ac:dyDescent="0.25">
      <c r="C77" s="28" t="s">
        <v>1002</v>
      </c>
      <c r="D77" s="22">
        <v>144</v>
      </c>
      <c r="E77" s="22">
        <v>132</v>
      </c>
    </row>
    <row r="78" spans="1:5" x14ac:dyDescent="0.25">
      <c r="C78" s="28" t="s">
        <v>1001</v>
      </c>
      <c r="D78" s="22">
        <v>326</v>
      </c>
      <c r="E78" s="22">
        <v>63</v>
      </c>
    </row>
    <row r="79" spans="1:5" x14ac:dyDescent="0.25">
      <c r="C79" s="28" t="s">
        <v>1000</v>
      </c>
      <c r="D79" s="22">
        <v>129</v>
      </c>
      <c r="E79" s="22">
        <v>206</v>
      </c>
    </row>
    <row r="100" spans="1:2" x14ac:dyDescent="0.25">
      <c r="A100" s="26" t="s">
        <v>1047</v>
      </c>
      <c r="B100" t="s">
        <v>1042</v>
      </c>
    </row>
    <row r="101" spans="1:2" x14ac:dyDescent="0.25">
      <c r="A101" s="28">
        <v>0</v>
      </c>
      <c r="B101" s="22">
        <v>1</v>
      </c>
    </row>
    <row r="102" spans="1:2" x14ac:dyDescent="0.25">
      <c r="A102" s="28">
        <v>1</v>
      </c>
      <c r="B102" s="22">
        <v>1</v>
      </c>
    </row>
    <row r="103" spans="1:2" x14ac:dyDescent="0.25">
      <c r="A103" s="28">
        <v>2</v>
      </c>
      <c r="B103" s="22">
        <v>11</v>
      </c>
    </row>
    <row r="104" spans="1:2" x14ac:dyDescent="0.25">
      <c r="A104" s="28">
        <v>3</v>
      </c>
      <c r="B104" s="22">
        <v>46</v>
      </c>
    </row>
    <row r="105" spans="1:2" x14ac:dyDescent="0.25">
      <c r="A105" s="28">
        <v>4</v>
      </c>
      <c r="B105" s="22">
        <v>88</v>
      </c>
    </row>
    <row r="106" spans="1:2" x14ac:dyDescent="0.25">
      <c r="A106" s="28">
        <v>5</v>
      </c>
      <c r="B106" s="22">
        <v>60</v>
      </c>
    </row>
    <row r="115" spans="1:7" x14ac:dyDescent="0.25">
      <c r="A115" s="26" t="s">
        <v>1043</v>
      </c>
      <c r="B115" s="26" t="s">
        <v>1076</v>
      </c>
    </row>
    <row r="116" spans="1:7" x14ac:dyDescent="0.25">
      <c r="A116" s="26" t="s">
        <v>1047</v>
      </c>
      <c r="B116" t="s">
        <v>11</v>
      </c>
      <c r="C116" t="s">
        <v>9</v>
      </c>
      <c r="D116" t="s">
        <v>6</v>
      </c>
      <c r="E116" t="s">
        <v>13</v>
      </c>
      <c r="F116" t="s">
        <v>10</v>
      </c>
      <c r="G116" t="s">
        <v>1048</v>
      </c>
    </row>
    <row r="117" spans="1:7" x14ac:dyDescent="0.25">
      <c r="A117" s="28" t="s">
        <v>1002</v>
      </c>
      <c r="B117" s="27"/>
      <c r="C117" s="27"/>
      <c r="D117" s="27"/>
      <c r="E117" s="27"/>
      <c r="F117" s="27"/>
      <c r="G117" s="27"/>
    </row>
    <row r="118" spans="1:7" x14ac:dyDescent="0.25">
      <c r="A118" s="30" t="s">
        <v>20</v>
      </c>
      <c r="B118" s="23">
        <v>891</v>
      </c>
      <c r="C118" s="23">
        <v>1332</v>
      </c>
      <c r="D118" s="23">
        <v>1282</v>
      </c>
      <c r="E118" s="23">
        <v>739</v>
      </c>
      <c r="F118" s="23">
        <v>560</v>
      </c>
      <c r="G118" s="23">
        <v>4804</v>
      </c>
    </row>
    <row r="119" spans="1:7" x14ac:dyDescent="0.25">
      <c r="A119" s="30" t="s">
        <v>12</v>
      </c>
      <c r="B119" s="23">
        <v>1991</v>
      </c>
      <c r="C119" s="23">
        <v>1886</v>
      </c>
      <c r="D119" s="23">
        <v>1206</v>
      </c>
      <c r="E119" s="23">
        <v>884</v>
      </c>
      <c r="F119" s="23">
        <v>1722</v>
      </c>
      <c r="G119" s="23">
        <v>7689</v>
      </c>
    </row>
    <row r="120" spans="1:7" x14ac:dyDescent="0.25">
      <c r="A120" s="30" t="s">
        <v>8</v>
      </c>
      <c r="B120" s="23">
        <v>1163</v>
      </c>
      <c r="C120" s="23">
        <v>1180</v>
      </c>
      <c r="D120" s="23">
        <v>1616</v>
      </c>
      <c r="E120" s="23">
        <v>1043</v>
      </c>
      <c r="F120" s="23">
        <v>1747</v>
      </c>
      <c r="G120" s="23">
        <v>6749</v>
      </c>
    </row>
    <row r="121" spans="1:7" x14ac:dyDescent="0.25">
      <c r="A121" s="30" t="s">
        <v>16</v>
      </c>
      <c r="B121" s="23">
        <v>1438</v>
      </c>
      <c r="C121" s="23">
        <v>1616</v>
      </c>
      <c r="D121" s="23">
        <v>866</v>
      </c>
      <c r="E121" s="23">
        <v>829</v>
      </c>
      <c r="F121" s="23">
        <v>2070</v>
      </c>
      <c r="G121" s="23">
        <v>6819</v>
      </c>
    </row>
    <row r="122" spans="1:7" x14ac:dyDescent="0.25">
      <c r="A122" s="28" t="s">
        <v>1001</v>
      </c>
      <c r="B122" s="27"/>
      <c r="C122" s="27"/>
      <c r="D122" s="27"/>
      <c r="E122" s="27"/>
      <c r="F122" s="27"/>
      <c r="G122" s="27"/>
    </row>
    <row r="123" spans="1:7" x14ac:dyDescent="0.25">
      <c r="A123" s="30" t="s">
        <v>24</v>
      </c>
      <c r="B123" s="23">
        <v>1233</v>
      </c>
      <c r="C123" s="23">
        <v>223</v>
      </c>
      <c r="D123" s="23">
        <v>1680</v>
      </c>
      <c r="E123" s="23">
        <v>990</v>
      </c>
      <c r="F123" s="23">
        <v>1508</v>
      </c>
      <c r="G123" s="23">
        <v>5634</v>
      </c>
    </row>
    <row r="124" spans="1:7" x14ac:dyDescent="0.25">
      <c r="A124" s="30" t="s">
        <v>15</v>
      </c>
      <c r="B124" s="23">
        <v>1598</v>
      </c>
      <c r="C124" s="23">
        <v>1907</v>
      </c>
      <c r="D124" s="23">
        <v>869</v>
      </c>
      <c r="E124" s="23">
        <v>1426</v>
      </c>
      <c r="F124" s="23">
        <v>1416</v>
      </c>
      <c r="G124" s="23">
        <v>7216</v>
      </c>
    </row>
    <row r="125" spans="1:7" x14ac:dyDescent="0.25">
      <c r="A125" s="30" t="s">
        <v>5</v>
      </c>
      <c r="B125" s="23">
        <v>900</v>
      </c>
      <c r="C125" s="23">
        <v>1016</v>
      </c>
      <c r="D125" s="23">
        <v>960</v>
      </c>
      <c r="E125" s="23">
        <v>940</v>
      </c>
      <c r="F125" s="23">
        <v>1193</v>
      </c>
      <c r="G125" s="23">
        <v>5009</v>
      </c>
    </row>
    <row r="126" spans="1:7" x14ac:dyDescent="0.25">
      <c r="A126" s="30" t="s">
        <v>18</v>
      </c>
      <c r="B126" s="23">
        <v>900</v>
      </c>
      <c r="C126" s="23">
        <v>1470</v>
      </c>
      <c r="D126" s="23">
        <v>1617</v>
      </c>
      <c r="E126" s="23">
        <v>1314</v>
      </c>
      <c r="F126" s="23">
        <v>941</v>
      </c>
      <c r="G126" s="23">
        <v>6242</v>
      </c>
    </row>
    <row r="127" spans="1:7" x14ac:dyDescent="0.25">
      <c r="A127" s="30" t="s">
        <v>14</v>
      </c>
      <c r="B127" s="23">
        <v>1255</v>
      </c>
      <c r="C127" s="23">
        <v>516</v>
      </c>
      <c r="D127" s="23">
        <v>1874</v>
      </c>
      <c r="E127" s="23">
        <v>1863</v>
      </c>
      <c r="F127" s="23">
        <v>1722</v>
      </c>
      <c r="G127" s="23">
        <v>7230</v>
      </c>
    </row>
    <row r="128" spans="1:7" x14ac:dyDescent="0.25">
      <c r="A128" s="30" t="s">
        <v>19</v>
      </c>
      <c r="B128" s="23">
        <v>1138</v>
      </c>
      <c r="C128" s="23">
        <v>1898</v>
      </c>
      <c r="D128" s="23">
        <v>1482</v>
      </c>
      <c r="E128" s="23">
        <v>846</v>
      </c>
      <c r="F128" s="23">
        <v>1154</v>
      </c>
      <c r="G128" s="23">
        <v>6518</v>
      </c>
    </row>
    <row r="129" spans="1:7" x14ac:dyDescent="0.25">
      <c r="A129" s="28" t="s">
        <v>1000</v>
      </c>
      <c r="B129" s="27"/>
      <c r="C129" s="27"/>
      <c r="D129" s="27"/>
      <c r="E129" s="27"/>
      <c r="F129" s="27"/>
      <c r="G129" s="27"/>
    </row>
    <row r="130" spans="1:7" x14ac:dyDescent="0.25">
      <c r="A130" s="30" t="s">
        <v>17</v>
      </c>
      <c r="B130" s="23">
        <v>1655</v>
      </c>
      <c r="C130" s="23">
        <v>805</v>
      </c>
      <c r="D130" s="23">
        <v>2263</v>
      </c>
      <c r="E130" s="23">
        <v>987</v>
      </c>
      <c r="F130" s="23">
        <v>1075</v>
      </c>
      <c r="G130" s="23">
        <v>6785</v>
      </c>
    </row>
    <row r="131" spans="1:7" x14ac:dyDescent="0.25">
      <c r="A131" s="30" t="s">
        <v>23</v>
      </c>
      <c r="B131" s="23">
        <v>1104</v>
      </c>
      <c r="C131" s="23">
        <v>2280</v>
      </c>
      <c r="D131" s="23">
        <v>1445</v>
      </c>
      <c r="E131" s="23">
        <v>1722</v>
      </c>
      <c r="F131" s="23">
        <v>1196</v>
      </c>
      <c r="G131" s="23">
        <v>7747</v>
      </c>
    </row>
    <row r="132" spans="1:7" x14ac:dyDescent="0.25">
      <c r="A132" s="30" t="s">
        <v>7</v>
      </c>
      <c r="B132" s="23">
        <v>372</v>
      </c>
      <c r="C132" s="23">
        <v>1818</v>
      </c>
      <c r="D132" s="23">
        <v>1346</v>
      </c>
      <c r="E132" s="23">
        <v>1156</v>
      </c>
      <c r="F132" s="23">
        <v>1484</v>
      </c>
      <c r="G132" s="23">
        <v>6176</v>
      </c>
    </row>
    <row r="133" spans="1:7" x14ac:dyDescent="0.25">
      <c r="A133" s="30" t="s">
        <v>22</v>
      </c>
      <c r="B133" s="23">
        <v>1415</v>
      </c>
      <c r="C133" s="23">
        <v>1271</v>
      </c>
      <c r="D133" s="23">
        <v>1214</v>
      </c>
      <c r="E133" s="23">
        <v>1135</v>
      </c>
      <c r="F133" s="23">
        <v>1566</v>
      </c>
      <c r="G133" s="23">
        <v>6601</v>
      </c>
    </row>
    <row r="134" spans="1:7" x14ac:dyDescent="0.25">
      <c r="A134" s="30" t="s">
        <v>21</v>
      </c>
      <c r="B134" s="23">
        <v>1362</v>
      </c>
      <c r="C134" s="23">
        <v>1363</v>
      </c>
      <c r="D134" s="23">
        <v>1152</v>
      </c>
      <c r="E134" s="23">
        <v>777</v>
      </c>
      <c r="F134" s="23">
        <v>750</v>
      </c>
      <c r="G134" s="23">
        <v>5404</v>
      </c>
    </row>
  </sheetData>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Assets</vt:lpstr>
      <vt:lpstr>Data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Harpreet Singh</cp:lastModifiedBy>
  <dcterms:created xsi:type="dcterms:W3CDTF">2021-03-14T20:21:32Z</dcterms:created>
  <dcterms:modified xsi:type="dcterms:W3CDTF">2025-03-11T11:16:57Z</dcterms:modified>
</cp:coreProperties>
</file>