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70" windowWidth="27660" windowHeight="11280" tabRatio="432" activeTab="1"/>
  </bookViews>
  <sheets>
    <sheet name="說明" sheetId="2" r:id="rId1"/>
    <sheet name="防禦值為導向" sheetId="5" r:id="rId2"/>
    <sheet name="血量為導向" sheetId="3" r:id="rId3"/>
    <sheet name="Sheet1" sheetId="1" r:id="rId4"/>
    <sheet name="Sheet6" sheetId="6" r:id="rId5"/>
  </sheets>
  <calcPr calcId="125725"/>
</workbook>
</file>

<file path=xl/calcChain.xml><?xml version="1.0" encoding="utf-8"?>
<calcChain xmlns="http://schemas.openxmlformats.org/spreadsheetml/2006/main">
  <c r="R5" i="5"/>
  <c r="R4"/>
  <c r="F5"/>
  <c r="F4"/>
  <c r="F3" i="6"/>
  <c r="E3" l="1"/>
  <c r="E2"/>
  <c r="K4" i="5"/>
  <c r="K5"/>
  <c r="K3"/>
  <c r="E4"/>
  <c r="E5"/>
  <c r="F6" s="1"/>
  <c r="K6" s="1"/>
  <c r="E3"/>
  <c r="J3" i="6"/>
  <c r="I3"/>
  <c r="B2"/>
  <c r="D2" s="1"/>
  <c r="N3" i="5"/>
  <c r="P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3"/>
  <c r="B3"/>
  <c r="D3" s="1"/>
  <c r="J102" i="3"/>
  <c r="K102"/>
  <c r="K3"/>
  <c r="K4" s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E102"/>
  <c r="E101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D3"/>
  <c r="B3" s="1"/>
  <c r="D4" s="1"/>
  <c r="R4"/>
  <c r="R5" s="1"/>
  <c r="R6" s="1"/>
  <c r="R7" s="1"/>
  <c r="R8" s="1"/>
  <c r="R9" s="1"/>
  <c r="R10" s="1"/>
  <c r="R11" s="1"/>
  <c r="R12" s="1"/>
  <c r="R13" s="1"/>
  <c r="R14" s="1"/>
  <c r="R15" s="1"/>
  <c r="R16" s="1"/>
  <c r="Q3"/>
  <c r="O3" s="1"/>
  <c r="Q4" s="1"/>
  <c r="E4"/>
  <c r="E5"/>
  <c r="E6"/>
  <c r="E7"/>
  <c r="E8"/>
  <c r="E9"/>
  <c r="E10"/>
  <c r="E11"/>
  <c r="E12"/>
  <c r="E13"/>
  <c r="E14"/>
  <c r="E15"/>
  <c r="E16"/>
  <c r="E6" i="5" l="1"/>
  <c r="F7" s="1"/>
  <c r="B3" i="6"/>
  <c r="F2"/>
  <c r="Q3" i="5"/>
  <c r="N4"/>
  <c r="J3"/>
  <c r="F3"/>
  <c r="B4"/>
  <c r="J3" i="3"/>
  <c r="H3"/>
  <c r="O4"/>
  <c r="Q5" s="1"/>
  <c r="S4"/>
  <c r="F4"/>
  <c r="J4" s="1"/>
  <c r="B4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3"/>
  <c r="K7" i="5" l="1"/>
  <c r="E7"/>
  <c r="F8" s="1"/>
  <c r="D3" i="6"/>
  <c r="P4" i="5"/>
  <c r="N5"/>
  <c r="B5"/>
  <c r="D4"/>
  <c r="J4"/>
  <c r="D5" i="3"/>
  <c r="B5" s="1"/>
  <c r="H4"/>
  <c r="O5"/>
  <c r="Q6" s="1"/>
  <c r="S5"/>
  <c r="F5"/>
  <c r="J5" s="1"/>
  <c r="K8" i="5" l="1"/>
  <c r="E8"/>
  <c r="F9" s="1"/>
  <c r="Q4"/>
  <c r="P5"/>
  <c r="N6"/>
  <c r="B6"/>
  <c r="J5"/>
  <c r="D6" i="3"/>
  <c r="H5"/>
  <c r="O6"/>
  <c r="Q7" s="1"/>
  <c r="S6"/>
  <c r="K9" i="5" l="1"/>
  <c r="E9"/>
  <c r="F10" s="1"/>
  <c r="Q5"/>
  <c r="R6" s="1"/>
  <c r="P6"/>
  <c r="N7"/>
  <c r="B7"/>
  <c r="J6"/>
  <c r="F6" i="3"/>
  <c r="J6" s="1"/>
  <c r="B6"/>
  <c r="O7"/>
  <c r="Q8" s="1"/>
  <c r="S7"/>
  <c r="K10" i="5" l="1"/>
  <c r="E10"/>
  <c r="F11" s="1"/>
  <c r="P7"/>
  <c r="N8"/>
  <c r="Q6"/>
  <c r="R7" s="1"/>
  <c r="B8"/>
  <c r="J7"/>
  <c r="D7" i="3"/>
  <c r="H6"/>
  <c r="O8"/>
  <c r="Q9" s="1"/>
  <c r="S8"/>
  <c r="K11" i="5" l="1"/>
  <c r="E11"/>
  <c r="F12" s="1"/>
  <c r="Q7"/>
  <c r="R8" s="1"/>
  <c r="P8"/>
  <c r="N9"/>
  <c r="B9"/>
  <c r="J8"/>
  <c r="B7" i="3"/>
  <c r="F7"/>
  <c r="J7" s="1"/>
  <c r="O9"/>
  <c r="Q10" s="1"/>
  <c r="S9"/>
  <c r="K12" i="5" l="1"/>
  <c r="E12"/>
  <c r="F13" s="1"/>
  <c r="P9"/>
  <c r="N10"/>
  <c r="Q8"/>
  <c r="R9" s="1"/>
  <c r="B10"/>
  <c r="J9"/>
  <c r="D8" i="3"/>
  <c r="H7"/>
  <c r="O10"/>
  <c r="Q11" s="1"/>
  <c r="S10"/>
  <c r="K13" i="5" l="1"/>
  <c r="E13"/>
  <c r="F14" s="1"/>
  <c r="P10"/>
  <c r="N11"/>
  <c r="Q9"/>
  <c r="R10" s="1"/>
  <c r="B11"/>
  <c r="J10"/>
  <c r="B8" i="3"/>
  <c r="F8"/>
  <c r="J8" s="1"/>
  <c r="O11"/>
  <c r="Q12" s="1"/>
  <c r="S11"/>
  <c r="K14" i="5" l="1"/>
  <c r="E14"/>
  <c r="F15" s="1"/>
  <c r="P11"/>
  <c r="N12"/>
  <c r="Q10"/>
  <c r="R11" s="1"/>
  <c r="B12"/>
  <c r="J11"/>
  <c r="D9" i="3"/>
  <c r="H8"/>
  <c r="O12"/>
  <c r="Q13" s="1"/>
  <c r="S12"/>
  <c r="E15" i="5" l="1"/>
  <c r="F16" s="1"/>
  <c r="K15"/>
  <c r="P12"/>
  <c r="N13"/>
  <c r="Q11"/>
  <c r="R12" s="1"/>
  <c r="B13"/>
  <c r="J12"/>
  <c r="F9" i="3"/>
  <c r="J9" s="1"/>
  <c r="B9"/>
  <c r="O13"/>
  <c r="Q14" s="1"/>
  <c r="S13"/>
  <c r="K16" i="5" l="1"/>
  <c r="E16"/>
  <c r="F17" s="1"/>
  <c r="P13"/>
  <c r="N14"/>
  <c r="Q12"/>
  <c r="R13" s="1"/>
  <c r="B14"/>
  <c r="J13"/>
  <c r="D10" i="3"/>
  <c r="H9"/>
  <c r="O14"/>
  <c r="Q15" s="1"/>
  <c r="S14"/>
  <c r="K17" i="5" l="1"/>
  <c r="E17"/>
  <c r="F18" s="1"/>
  <c r="P14"/>
  <c r="N15"/>
  <c r="Q13"/>
  <c r="R14" s="1"/>
  <c r="B15"/>
  <c r="J14"/>
  <c r="B10" i="3"/>
  <c r="F10"/>
  <c r="J10" s="1"/>
  <c r="O15"/>
  <c r="Q16" s="1"/>
  <c r="S15"/>
  <c r="K18" i="5" l="1"/>
  <c r="E18"/>
  <c r="F19" s="1"/>
  <c r="P15"/>
  <c r="N16"/>
  <c r="Q14"/>
  <c r="R15" s="1"/>
  <c r="B16"/>
  <c r="J15"/>
  <c r="D11" i="3"/>
  <c r="H10"/>
  <c r="O16"/>
  <c r="S16"/>
  <c r="K19" i="5" l="1"/>
  <c r="E19"/>
  <c r="F20" s="1"/>
  <c r="P16"/>
  <c r="N17"/>
  <c r="Q15"/>
  <c r="R16" s="1"/>
  <c r="B17"/>
  <c r="J16"/>
  <c r="B11" i="3"/>
  <c r="F11"/>
  <c r="J11" s="1"/>
  <c r="K20" i="5" l="1"/>
  <c r="E20"/>
  <c r="F21" s="1"/>
  <c r="P17"/>
  <c r="N18"/>
  <c r="Q16"/>
  <c r="R17" s="1"/>
  <c r="B18"/>
  <c r="J17"/>
  <c r="D12" i="3"/>
  <c r="H11"/>
  <c r="K21" i="5" l="1"/>
  <c r="E21"/>
  <c r="F22" s="1"/>
  <c r="Q17"/>
  <c r="R18" s="1"/>
  <c r="P18"/>
  <c r="N19"/>
  <c r="B19"/>
  <c r="J18"/>
  <c r="B12" i="3"/>
  <c r="F12"/>
  <c r="J12" s="1"/>
  <c r="K22" i="5" l="1"/>
  <c r="E22"/>
  <c r="F23" s="1"/>
  <c r="Q18"/>
  <c r="R19" s="1"/>
  <c r="P19"/>
  <c r="N20"/>
  <c r="B20"/>
  <c r="J19"/>
  <c r="D13" i="3"/>
  <c r="H12"/>
  <c r="K23" i="5" l="1"/>
  <c r="E23"/>
  <c r="F24" s="1"/>
  <c r="Q19"/>
  <c r="R20" s="1"/>
  <c r="P20"/>
  <c r="N21"/>
  <c r="B21"/>
  <c r="J20"/>
  <c r="B13" i="3"/>
  <c r="F13"/>
  <c r="J13" s="1"/>
  <c r="K24" i="5" l="1"/>
  <c r="E24"/>
  <c r="F25" s="1"/>
  <c r="Q20"/>
  <c r="R21" s="1"/>
  <c r="P21"/>
  <c r="N22"/>
  <c r="B22"/>
  <c r="J21"/>
  <c r="D14" i="3"/>
  <c r="H13"/>
  <c r="K25" i="5" l="1"/>
  <c r="E25"/>
  <c r="F26" s="1"/>
  <c r="Q21"/>
  <c r="R22" s="1"/>
  <c r="P22"/>
  <c r="N23"/>
  <c r="B23"/>
  <c r="J22"/>
  <c r="B14" i="3"/>
  <c r="F14"/>
  <c r="J14" s="1"/>
  <c r="K26" i="5" l="1"/>
  <c r="E26"/>
  <c r="F27" s="1"/>
  <c r="Q22"/>
  <c r="P23"/>
  <c r="N24"/>
  <c r="B24"/>
  <c r="J23"/>
  <c r="D15" i="3"/>
  <c r="H14"/>
  <c r="Q23" i="5" l="1"/>
  <c r="R24" s="1"/>
  <c r="R23"/>
  <c r="E27"/>
  <c r="F28" s="1"/>
  <c r="K27"/>
  <c r="P24"/>
  <c r="N25"/>
  <c r="B25"/>
  <c r="J24"/>
  <c r="B15" i="3"/>
  <c r="F15"/>
  <c r="J15" s="1"/>
  <c r="K28" i="5" l="1"/>
  <c r="E28"/>
  <c r="F29" s="1"/>
  <c r="Q24"/>
  <c r="R25" s="1"/>
  <c r="P25"/>
  <c r="N26"/>
  <c r="B26"/>
  <c r="J25"/>
  <c r="D16" i="3"/>
  <c r="H15"/>
  <c r="K29" i="5" l="1"/>
  <c r="E29"/>
  <c r="F30" s="1"/>
  <c r="Q25"/>
  <c r="R26" s="1"/>
  <c r="P26"/>
  <c r="N27"/>
  <c r="B27"/>
  <c r="J26"/>
  <c r="B16" i="3"/>
  <c r="F16"/>
  <c r="J16" s="1"/>
  <c r="K30" i="5" l="1"/>
  <c r="E30"/>
  <c r="F31" s="1"/>
  <c r="Q26"/>
  <c r="R27" s="1"/>
  <c r="P27"/>
  <c r="N28"/>
  <c r="B28"/>
  <c r="J27"/>
  <c r="D17" i="3"/>
  <c r="H16"/>
  <c r="E31" i="5" l="1"/>
  <c r="F32" s="1"/>
  <c r="K31"/>
  <c r="Q27"/>
  <c r="R28" s="1"/>
  <c r="P28"/>
  <c r="N29"/>
  <c r="B29"/>
  <c r="J28"/>
  <c r="B17" i="3"/>
  <c r="F17"/>
  <c r="J17" s="1"/>
  <c r="K32" i="5" l="1"/>
  <c r="E32"/>
  <c r="F33" s="1"/>
  <c r="Q28"/>
  <c r="R29" s="1"/>
  <c r="P29"/>
  <c r="N30"/>
  <c r="B30"/>
  <c r="J29"/>
  <c r="D18" i="3"/>
  <c r="H17"/>
  <c r="K33" i="5" l="1"/>
  <c r="E33"/>
  <c r="F34" s="1"/>
  <c r="Q29"/>
  <c r="R30" s="1"/>
  <c r="P30"/>
  <c r="N31"/>
  <c r="B31"/>
  <c r="J30"/>
  <c r="B18" i="3"/>
  <c r="F18"/>
  <c r="J18" s="1"/>
  <c r="K34" i="5" l="1"/>
  <c r="E34"/>
  <c r="F35" s="1"/>
  <c r="Q30"/>
  <c r="R31" s="1"/>
  <c r="P31"/>
  <c r="N32"/>
  <c r="B32"/>
  <c r="J31"/>
  <c r="D19" i="3"/>
  <c r="H18"/>
  <c r="K35" i="5" l="1"/>
  <c r="E35"/>
  <c r="F36" s="1"/>
  <c r="Q31"/>
  <c r="R32" s="1"/>
  <c r="P32"/>
  <c r="N33"/>
  <c r="B33"/>
  <c r="J32"/>
  <c r="F19" i="3"/>
  <c r="J19" s="1"/>
  <c r="B19"/>
  <c r="K36" i="5" l="1"/>
  <c r="E36"/>
  <c r="F37" s="1"/>
  <c r="Q32"/>
  <c r="R33" s="1"/>
  <c r="P33"/>
  <c r="N34"/>
  <c r="B34"/>
  <c r="J33"/>
  <c r="D20" i="3"/>
  <c r="H19"/>
  <c r="K37" i="5" l="1"/>
  <c r="E37"/>
  <c r="F38" s="1"/>
  <c r="P34"/>
  <c r="N35"/>
  <c r="Q33"/>
  <c r="R34" s="1"/>
  <c r="B35"/>
  <c r="J34"/>
  <c r="B20" i="3"/>
  <c r="F20"/>
  <c r="J20" s="1"/>
  <c r="K38" i="5" l="1"/>
  <c r="E38"/>
  <c r="F39" s="1"/>
  <c r="Q34"/>
  <c r="R35" s="1"/>
  <c r="P35"/>
  <c r="N36"/>
  <c r="B36"/>
  <c r="J35"/>
  <c r="D21" i="3"/>
  <c r="H20"/>
  <c r="E39" i="5" l="1"/>
  <c r="F40" s="1"/>
  <c r="K39"/>
  <c r="P36"/>
  <c r="N37"/>
  <c r="Q35"/>
  <c r="R36" s="1"/>
  <c r="B37"/>
  <c r="J36"/>
  <c r="F21" i="3"/>
  <c r="J21" s="1"/>
  <c r="B21"/>
  <c r="K40" i="5" l="1"/>
  <c r="E40"/>
  <c r="F41" s="1"/>
  <c r="Q36"/>
  <c r="R37" s="1"/>
  <c r="P37"/>
  <c r="N38"/>
  <c r="B38"/>
  <c r="J37"/>
  <c r="D22" i="3"/>
  <c r="H21"/>
  <c r="K41" i="5" l="1"/>
  <c r="E41"/>
  <c r="F42" s="1"/>
  <c r="P38"/>
  <c r="N39"/>
  <c r="Q37"/>
  <c r="R38" s="1"/>
  <c r="B39"/>
  <c r="J38"/>
  <c r="B22" i="3"/>
  <c r="F22"/>
  <c r="J22" s="1"/>
  <c r="K42" i="5" l="1"/>
  <c r="E42"/>
  <c r="F43" s="1"/>
  <c r="Q38"/>
  <c r="R39" s="1"/>
  <c r="P39"/>
  <c r="N40"/>
  <c r="B40"/>
  <c r="J39"/>
  <c r="D23" i="3"/>
  <c r="H22"/>
  <c r="K43" i="5" l="1"/>
  <c r="E43"/>
  <c r="F44" s="1"/>
  <c r="Q39"/>
  <c r="R40" s="1"/>
  <c r="P40"/>
  <c r="N41"/>
  <c r="B41"/>
  <c r="J40"/>
  <c r="F23" i="3"/>
  <c r="J23" s="1"/>
  <c r="B23"/>
  <c r="K44" i="5" l="1"/>
  <c r="E44"/>
  <c r="F45" s="1"/>
  <c r="Q40"/>
  <c r="R41" s="1"/>
  <c r="P41"/>
  <c r="N42"/>
  <c r="B42"/>
  <c r="J41"/>
  <c r="D24" i="3"/>
  <c r="H23"/>
  <c r="K45" i="5" l="1"/>
  <c r="E45"/>
  <c r="F46" s="1"/>
  <c r="Q41"/>
  <c r="R42" s="1"/>
  <c r="P42"/>
  <c r="N43"/>
  <c r="B43"/>
  <c r="J42"/>
  <c r="B24" i="3"/>
  <c r="F24"/>
  <c r="J24" s="1"/>
  <c r="K46" i="5" l="1"/>
  <c r="E46"/>
  <c r="F47" s="1"/>
  <c r="Q42"/>
  <c r="R43" s="1"/>
  <c r="P43"/>
  <c r="N44"/>
  <c r="B44"/>
  <c r="J43"/>
  <c r="D25" i="3"/>
  <c r="H24"/>
  <c r="K47" i="5" l="1"/>
  <c r="E47"/>
  <c r="F48" s="1"/>
  <c r="Q43"/>
  <c r="R44" s="1"/>
  <c r="P44"/>
  <c r="N45"/>
  <c r="B45"/>
  <c r="J44"/>
  <c r="F25" i="3"/>
  <c r="J25" s="1"/>
  <c r="B25"/>
  <c r="K48" i="5" l="1"/>
  <c r="E48"/>
  <c r="F49" s="1"/>
  <c r="Q44"/>
  <c r="R45" s="1"/>
  <c r="P45"/>
  <c r="N46"/>
  <c r="B46"/>
  <c r="J45"/>
  <c r="D26" i="3"/>
  <c r="H25"/>
  <c r="K49" i="5" l="1"/>
  <c r="E49"/>
  <c r="F50" s="1"/>
  <c r="Q45"/>
  <c r="R46" s="1"/>
  <c r="P46"/>
  <c r="N47"/>
  <c r="B47"/>
  <c r="J46"/>
  <c r="B26" i="3"/>
  <c r="F26"/>
  <c r="J26" s="1"/>
  <c r="K50" i="5" l="1"/>
  <c r="E50"/>
  <c r="F51" s="1"/>
  <c r="Q46"/>
  <c r="R47" s="1"/>
  <c r="P47"/>
  <c r="N48"/>
  <c r="B48"/>
  <c r="J47"/>
  <c r="D27" i="3"/>
  <c r="H26"/>
  <c r="E51" i="5" l="1"/>
  <c r="F52" s="1"/>
  <c r="K51"/>
  <c r="Q47"/>
  <c r="R48" s="1"/>
  <c r="P48"/>
  <c r="N49"/>
  <c r="B49"/>
  <c r="J48"/>
  <c r="B27" i="3"/>
  <c r="F27"/>
  <c r="J27" s="1"/>
  <c r="K52" i="5" l="1"/>
  <c r="E52"/>
  <c r="F53" s="1"/>
  <c r="Q48"/>
  <c r="R49" s="1"/>
  <c r="P49"/>
  <c r="N50"/>
  <c r="B50"/>
  <c r="J49"/>
  <c r="D28" i="3"/>
  <c r="H27"/>
  <c r="K53" i="5" l="1"/>
  <c r="E53"/>
  <c r="F54" s="1"/>
  <c r="Q49"/>
  <c r="R50" s="1"/>
  <c r="P50"/>
  <c r="N51"/>
  <c r="B51"/>
  <c r="J50"/>
  <c r="B28" i="3"/>
  <c r="F28"/>
  <c r="J28" s="1"/>
  <c r="K54" i="5" l="1"/>
  <c r="E54"/>
  <c r="F55" s="1"/>
  <c r="Q50"/>
  <c r="R51" s="1"/>
  <c r="P51"/>
  <c r="N52"/>
  <c r="B52"/>
  <c r="J51"/>
  <c r="D29" i="3"/>
  <c r="H28"/>
  <c r="K55" i="5" l="1"/>
  <c r="E55"/>
  <c r="F56" s="1"/>
  <c r="Q51"/>
  <c r="R52" s="1"/>
  <c r="P52"/>
  <c r="N53"/>
  <c r="B53"/>
  <c r="J52"/>
  <c r="F29" i="3"/>
  <c r="J29" s="1"/>
  <c r="B29"/>
  <c r="K56" i="5" l="1"/>
  <c r="E56"/>
  <c r="F57" s="1"/>
  <c r="P53"/>
  <c r="N54"/>
  <c r="Q52"/>
  <c r="R53" s="1"/>
  <c r="B54"/>
  <c r="J53"/>
  <c r="D30" i="3"/>
  <c r="H29"/>
  <c r="K57" i="5" l="1"/>
  <c r="E57"/>
  <c r="F58" s="1"/>
  <c r="Q53"/>
  <c r="R54" s="1"/>
  <c r="P54"/>
  <c r="N55"/>
  <c r="B55"/>
  <c r="J54"/>
  <c r="B30" i="3"/>
  <c r="F30"/>
  <c r="J30" s="1"/>
  <c r="K58" i="5" l="1"/>
  <c r="E58"/>
  <c r="F59" s="1"/>
  <c r="Q54"/>
  <c r="R55" s="1"/>
  <c r="P55"/>
  <c r="N56"/>
  <c r="B56"/>
  <c r="J55"/>
  <c r="D31" i="3"/>
  <c r="H30"/>
  <c r="K59" i="5" l="1"/>
  <c r="E59"/>
  <c r="F60" s="1"/>
  <c r="Q55"/>
  <c r="R56" s="1"/>
  <c r="P56"/>
  <c r="N57"/>
  <c r="B57"/>
  <c r="J56"/>
  <c r="F31" i="3"/>
  <c r="J31" s="1"/>
  <c r="B31"/>
  <c r="K60" i="5" l="1"/>
  <c r="E60"/>
  <c r="F61" s="1"/>
  <c r="Q56"/>
  <c r="R57" s="1"/>
  <c r="P57"/>
  <c r="N58"/>
  <c r="B58"/>
  <c r="J57"/>
  <c r="D32" i="3"/>
  <c r="H31"/>
  <c r="K61" i="5" l="1"/>
  <c r="E61"/>
  <c r="F62" s="1"/>
  <c r="Q57"/>
  <c r="R58" s="1"/>
  <c r="P58"/>
  <c r="N59"/>
  <c r="B59"/>
  <c r="J58"/>
  <c r="B32" i="3"/>
  <c r="F32"/>
  <c r="J32" s="1"/>
  <c r="K62" i="5" l="1"/>
  <c r="E62"/>
  <c r="F63" s="1"/>
  <c r="Q58"/>
  <c r="R59" s="1"/>
  <c r="P59"/>
  <c r="N60"/>
  <c r="B60"/>
  <c r="J59"/>
  <c r="D33" i="3"/>
  <c r="H32"/>
  <c r="K63" i="5" l="1"/>
  <c r="E63"/>
  <c r="F64" s="1"/>
  <c r="Q59"/>
  <c r="R60" s="1"/>
  <c r="P60"/>
  <c r="N61"/>
  <c r="B61"/>
  <c r="J60"/>
  <c r="F33" i="3"/>
  <c r="J33" s="1"/>
  <c r="B33"/>
  <c r="K64" i="5" l="1"/>
  <c r="E64"/>
  <c r="F65" s="1"/>
  <c r="Q60"/>
  <c r="R61" s="1"/>
  <c r="P61"/>
  <c r="N62"/>
  <c r="B62"/>
  <c r="J61"/>
  <c r="D34" i="3"/>
  <c r="H33"/>
  <c r="K65" i="5" l="1"/>
  <c r="E65"/>
  <c r="F66" s="1"/>
  <c r="Q61"/>
  <c r="R62" s="1"/>
  <c r="P62"/>
  <c r="N63"/>
  <c r="B63"/>
  <c r="J62"/>
  <c r="B34" i="3"/>
  <c r="F34"/>
  <c r="J34" s="1"/>
  <c r="K66" i="5" l="1"/>
  <c r="E66"/>
  <c r="F67" s="1"/>
  <c r="Q62"/>
  <c r="R63" s="1"/>
  <c r="P63"/>
  <c r="N64"/>
  <c r="B64"/>
  <c r="J63"/>
  <c r="D35" i="3"/>
  <c r="H34"/>
  <c r="K67" i="5" l="1"/>
  <c r="E67"/>
  <c r="F68" s="1"/>
  <c r="Q63"/>
  <c r="R64" s="1"/>
  <c r="P64"/>
  <c r="N65"/>
  <c r="B65"/>
  <c r="J64"/>
  <c r="F35" i="3"/>
  <c r="J35" s="1"/>
  <c r="B35"/>
  <c r="K68" i="5" l="1"/>
  <c r="E68"/>
  <c r="F69" s="1"/>
  <c r="Q64"/>
  <c r="R65" s="1"/>
  <c r="P65"/>
  <c r="N66"/>
  <c r="B66"/>
  <c r="J65"/>
  <c r="D36" i="3"/>
  <c r="H35"/>
  <c r="K69" i="5" l="1"/>
  <c r="E69"/>
  <c r="F70" s="1"/>
  <c r="Q65"/>
  <c r="R66" s="1"/>
  <c r="P66"/>
  <c r="N67"/>
  <c r="B67"/>
  <c r="J66"/>
  <c r="B36" i="3"/>
  <c r="F36"/>
  <c r="J36" s="1"/>
  <c r="K70" i="5" l="1"/>
  <c r="E70"/>
  <c r="F71" s="1"/>
  <c r="Q66"/>
  <c r="R67" s="1"/>
  <c r="P67"/>
  <c r="N68"/>
  <c r="B68"/>
  <c r="J67"/>
  <c r="D37" i="3"/>
  <c r="H36"/>
  <c r="K71" i="5" l="1"/>
  <c r="E71"/>
  <c r="F72" s="1"/>
  <c r="Q67"/>
  <c r="R68" s="1"/>
  <c r="P68"/>
  <c r="N69"/>
  <c r="B69"/>
  <c r="J68"/>
  <c r="B37" i="3"/>
  <c r="F37"/>
  <c r="J37" s="1"/>
  <c r="K72" i="5" l="1"/>
  <c r="E72"/>
  <c r="F73" s="1"/>
  <c r="P69"/>
  <c r="N70"/>
  <c r="Q68"/>
  <c r="R69" s="1"/>
  <c r="B70"/>
  <c r="J69"/>
  <c r="D38" i="3"/>
  <c r="H37"/>
  <c r="K73" i="5" l="1"/>
  <c r="E73"/>
  <c r="F74" s="1"/>
  <c r="Q69"/>
  <c r="R70" s="1"/>
  <c r="P70"/>
  <c r="N71"/>
  <c r="B71"/>
  <c r="J70"/>
  <c r="B38" i="3"/>
  <c r="F38"/>
  <c r="J38" s="1"/>
  <c r="K74" i="5" l="1"/>
  <c r="E74"/>
  <c r="F75" s="1"/>
  <c r="Q70"/>
  <c r="R71" s="1"/>
  <c r="P71"/>
  <c r="N72"/>
  <c r="B72"/>
  <c r="J71"/>
  <c r="D39" i="3"/>
  <c r="H38"/>
  <c r="K75" i="5" l="1"/>
  <c r="E75"/>
  <c r="F76" s="1"/>
  <c r="Q71"/>
  <c r="R72" s="1"/>
  <c r="P72"/>
  <c r="N73"/>
  <c r="B73"/>
  <c r="J72"/>
  <c r="F39" i="3"/>
  <c r="J39" s="1"/>
  <c r="B39"/>
  <c r="K76" i="5" l="1"/>
  <c r="E76"/>
  <c r="F77" s="1"/>
  <c r="P73"/>
  <c r="N74"/>
  <c r="Q72"/>
  <c r="R73" s="1"/>
  <c r="B74"/>
  <c r="J73"/>
  <c r="D40" i="3"/>
  <c r="H39"/>
  <c r="K77" i="5" l="1"/>
  <c r="E77"/>
  <c r="F78" s="1"/>
  <c r="Q73"/>
  <c r="R74" s="1"/>
  <c r="P74"/>
  <c r="N75"/>
  <c r="B75"/>
  <c r="J74"/>
  <c r="B40" i="3"/>
  <c r="F40"/>
  <c r="J40" s="1"/>
  <c r="K78" i="5" l="1"/>
  <c r="E78"/>
  <c r="F79" s="1"/>
  <c r="Q74"/>
  <c r="R75" s="1"/>
  <c r="P75"/>
  <c r="N76"/>
  <c r="B76"/>
  <c r="J75"/>
  <c r="D41" i="3"/>
  <c r="H40"/>
  <c r="K79" i="5" l="1"/>
  <c r="E79"/>
  <c r="F80" s="1"/>
  <c r="Q75"/>
  <c r="R76" s="1"/>
  <c r="P76"/>
  <c r="N77"/>
  <c r="B77"/>
  <c r="J76"/>
  <c r="B41" i="3"/>
  <c r="F41"/>
  <c r="J41" s="1"/>
  <c r="K80" i="5" l="1"/>
  <c r="E80"/>
  <c r="F81" s="1"/>
  <c r="Q76"/>
  <c r="R77" s="1"/>
  <c r="P77"/>
  <c r="N78"/>
  <c r="B78"/>
  <c r="J77"/>
  <c r="D42" i="3"/>
  <c r="H41"/>
  <c r="K81" i="5" l="1"/>
  <c r="E81"/>
  <c r="F82" s="1"/>
  <c r="Q77"/>
  <c r="R78" s="1"/>
  <c r="P78"/>
  <c r="N79"/>
  <c r="B79"/>
  <c r="J78"/>
  <c r="F42" i="3"/>
  <c r="J42" s="1"/>
  <c r="B42"/>
  <c r="K82" i="5" l="1"/>
  <c r="E82"/>
  <c r="F83" s="1"/>
  <c r="Q78"/>
  <c r="R79" s="1"/>
  <c r="P79"/>
  <c r="N80"/>
  <c r="B80"/>
  <c r="J79"/>
  <c r="D43" i="3"/>
  <c r="H42"/>
  <c r="K83" i="5" l="1"/>
  <c r="E83"/>
  <c r="F84" s="1"/>
  <c r="Q79"/>
  <c r="R80" s="1"/>
  <c r="P80"/>
  <c r="N81"/>
  <c r="B81"/>
  <c r="J80"/>
  <c r="F43" i="3"/>
  <c r="J43" s="1"/>
  <c r="B43"/>
  <c r="K84" i="5" l="1"/>
  <c r="E84"/>
  <c r="F85" s="1"/>
  <c r="Q80"/>
  <c r="R81" s="1"/>
  <c r="P81"/>
  <c r="N82"/>
  <c r="B82"/>
  <c r="J81"/>
  <c r="D44" i="3"/>
  <c r="H43"/>
  <c r="K85" i="5" l="1"/>
  <c r="E85"/>
  <c r="F86" s="1"/>
  <c r="Q81"/>
  <c r="R82" s="1"/>
  <c r="P82"/>
  <c r="N83"/>
  <c r="B83"/>
  <c r="J82"/>
  <c r="B44" i="3"/>
  <c r="F44"/>
  <c r="J44" s="1"/>
  <c r="K86" i="5" l="1"/>
  <c r="E86"/>
  <c r="F87" s="1"/>
  <c r="Q82"/>
  <c r="P83"/>
  <c r="N84"/>
  <c r="B84"/>
  <c r="J83"/>
  <c r="D45" i="3"/>
  <c r="H44"/>
  <c r="R83" i="5" l="1"/>
  <c r="Q83" s="1"/>
  <c r="R84" s="1"/>
  <c r="K87"/>
  <c r="E87"/>
  <c r="F88" s="1"/>
  <c r="P84"/>
  <c r="N85"/>
  <c r="B85"/>
  <c r="J84"/>
  <c r="F45" i="3"/>
  <c r="J45" s="1"/>
  <c r="B45"/>
  <c r="K88" i="5" l="1"/>
  <c r="E88"/>
  <c r="F89" s="1"/>
  <c r="Q84"/>
  <c r="R85" s="1"/>
  <c r="P85"/>
  <c r="N86"/>
  <c r="B86"/>
  <c r="J85"/>
  <c r="D46" i="3"/>
  <c r="H45"/>
  <c r="K89" i="5" l="1"/>
  <c r="E89"/>
  <c r="F90" s="1"/>
  <c r="Q85"/>
  <c r="R86" s="1"/>
  <c r="P86"/>
  <c r="N87"/>
  <c r="B87"/>
  <c r="J86"/>
  <c r="B46" i="3"/>
  <c r="F46"/>
  <c r="J46" s="1"/>
  <c r="K90" i="5" l="1"/>
  <c r="E90"/>
  <c r="F91" s="1"/>
  <c r="Q86"/>
  <c r="R87" s="1"/>
  <c r="P87"/>
  <c r="N88"/>
  <c r="B88"/>
  <c r="J87"/>
  <c r="D47" i="3"/>
  <c r="H46"/>
  <c r="K91" i="5" l="1"/>
  <c r="E91"/>
  <c r="F92" s="1"/>
  <c r="P88"/>
  <c r="N89"/>
  <c r="Q87"/>
  <c r="R88" s="1"/>
  <c r="B89"/>
  <c r="J88"/>
  <c r="F47" i="3"/>
  <c r="J47" s="1"/>
  <c r="B47"/>
  <c r="K92" i="5" l="1"/>
  <c r="E92"/>
  <c r="F93" s="1"/>
  <c r="Q88"/>
  <c r="R89" s="1"/>
  <c r="P89"/>
  <c r="N90"/>
  <c r="B90"/>
  <c r="J89"/>
  <c r="D48" i="3"/>
  <c r="H47"/>
  <c r="K93" i="5" l="1"/>
  <c r="E93"/>
  <c r="F94" s="1"/>
  <c r="Q89"/>
  <c r="R90" s="1"/>
  <c r="P90"/>
  <c r="N91"/>
  <c r="B91"/>
  <c r="J90"/>
  <c r="B48" i="3"/>
  <c r="F48"/>
  <c r="J48" s="1"/>
  <c r="K94" i="5" l="1"/>
  <c r="E94"/>
  <c r="F95" s="1"/>
  <c r="Q90"/>
  <c r="R91" s="1"/>
  <c r="P91"/>
  <c r="N92"/>
  <c r="B92"/>
  <c r="J91"/>
  <c r="D49" i="3"/>
  <c r="H48"/>
  <c r="E95" i="5" l="1"/>
  <c r="F96" s="1"/>
  <c r="K95"/>
  <c r="P92"/>
  <c r="N93"/>
  <c r="Q91"/>
  <c r="R92" s="1"/>
  <c r="B93"/>
  <c r="J92"/>
  <c r="F49" i="3"/>
  <c r="J49" s="1"/>
  <c r="B49"/>
  <c r="K96" i="5" l="1"/>
  <c r="E96"/>
  <c r="F97" s="1"/>
  <c r="Q92"/>
  <c r="R93" s="1"/>
  <c r="P93"/>
  <c r="N94"/>
  <c r="B94"/>
  <c r="J93"/>
  <c r="D50" i="3"/>
  <c r="H49"/>
  <c r="K97" i="5" l="1"/>
  <c r="E97"/>
  <c r="F98" s="1"/>
  <c r="Q93"/>
  <c r="R94" s="1"/>
  <c r="P94"/>
  <c r="N95"/>
  <c r="B95"/>
  <c r="J94"/>
  <c r="B50" i="3"/>
  <c r="F50"/>
  <c r="J50" s="1"/>
  <c r="K98" i="5" l="1"/>
  <c r="E98"/>
  <c r="F99" s="1"/>
  <c r="Q94"/>
  <c r="R95" s="1"/>
  <c r="P95"/>
  <c r="N96"/>
  <c r="B96"/>
  <c r="J95"/>
  <c r="D51" i="3"/>
  <c r="H50"/>
  <c r="K99" i="5" l="1"/>
  <c r="E99"/>
  <c r="F100" s="1"/>
  <c r="Q95"/>
  <c r="R96" s="1"/>
  <c r="P96"/>
  <c r="N97"/>
  <c r="B97"/>
  <c r="J96"/>
  <c r="F51" i="3"/>
  <c r="J51" s="1"/>
  <c r="B51"/>
  <c r="K100" i="5" l="1"/>
  <c r="E100"/>
  <c r="F101" s="1"/>
  <c r="Q96"/>
  <c r="R97" s="1"/>
  <c r="P97"/>
  <c r="N98"/>
  <c r="B98"/>
  <c r="J97"/>
  <c r="D52" i="3"/>
  <c r="H51"/>
  <c r="K101" i="5" l="1"/>
  <c r="E101"/>
  <c r="F102" s="1"/>
  <c r="Q97"/>
  <c r="R98" s="1"/>
  <c r="P98"/>
  <c r="N99"/>
  <c r="B99"/>
  <c r="J98"/>
  <c r="B52" i="3"/>
  <c r="F52"/>
  <c r="J52" s="1"/>
  <c r="K102" i="5" l="1"/>
  <c r="E102"/>
  <c r="Q98"/>
  <c r="R99" s="1"/>
  <c r="P99"/>
  <c r="N100"/>
  <c r="B100"/>
  <c r="J99"/>
  <c r="D53" i="3"/>
  <c r="H52"/>
  <c r="Q99" i="5" l="1"/>
  <c r="R100" s="1"/>
  <c r="P100"/>
  <c r="N101"/>
  <c r="B101"/>
  <c r="J100"/>
  <c r="F53" i="3"/>
  <c r="J53" s="1"/>
  <c r="B53"/>
  <c r="Q100" i="5" l="1"/>
  <c r="R101" s="1"/>
  <c r="P101"/>
  <c r="N102"/>
  <c r="B102"/>
  <c r="J102" s="1"/>
  <c r="J101"/>
  <c r="D54" i="3"/>
  <c r="H53"/>
  <c r="P102" i="5" l="1"/>
  <c r="Q101"/>
  <c r="R102" s="1"/>
  <c r="B54" i="3"/>
  <c r="F54"/>
  <c r="J54" s="1"/>
  <c r="Q102" i="5" l="1"/>
  <c r="D55" i="3"/>
  <c r="H54"/>
  <c r="F55" l="1"/>
  <c r="J55" s="1"/>
  <c r="B55"/>
  <c r="D56" l="1"/>
  <c r="H55"/>
  <c r="B56" l="1"/>
  <c r="F56"/>
  <c r="J56" s="1"/>
  <c r="D57" l="1"/>
  <c r="H56"/>
  <c r="F57" l="1"/>
  <c r="J57" s="1"/>
  <c r="B57"/>
  <c r="D58" l="1"/>
  <c r="H57"/>
  <c r="B58" l="1"/>
  <c r="F58"/>
  <c r="J58" s="1"/>
  <c r="D59" l="1"/>
  <c r="H58"/>
  <c r="F59" l="1"/>
  <c r="J59" s="1"/>
  <c r="B59"/>
  <c r="D60" l="1"/>
  <c r="H59"/>
  <c r="B60" l="1"/>
  <c r="F60"/>
  <c r="J60" s="1"/>
  <c r="D61" l="1"/>
  <c r="H60"/>
  <c r="F61" l="1"/>
  <c r="J61" s="1"/>
  <c r="B61"/>
  <c r="D62" l="1"/>
  <c r="H61"/>
  <c r="B62" l="1"/>
  <c r="F62"/>
  <c r="J62" s="1"/>
  <c r="D63" l="1"/>
  <c r="H62"/>
  <c r="F63" l="1"/>
  <c r="J63" s="1"/>
  <c r="B63"/>
  <c r="D64" l="1"/>
  <c r="H63"/>
  <c r="B64" l="1"/>
  <c r="F64"/>
  <c r="J64" s="1"/>
  <c r="D65" l="1"/>
  <c r="H64"/>
  <c r="F65" l="1"/>
  <c r="J65" s="1"/>
  <c r="B65"/>
  <c r="D66" l="1"/>
  <c r="H65"/>
  <c r="B66" l="1"/>
  <c r="F66"/>
  <c r="J66" s="1"/>
  <c r="D67" l="1"/>
  <c r="H66"/>
  <c r="F67" l="1"/>
  <c r="J67" s="1"/>
  <c r="B67"/>
  <c r="D68" l="1"/>
  <c r="H67"/>
  <c r="B68" l="1"/>
  <c r="F68"/>
  <c r="J68" s="1"/>
  <c r="D69" l="1"/>
  <c r="H68"/>
  <c r="F69" l="1"/>
  <c r="J69" s="1"/>
  <c r="B69"/>
  <c r="D70" l="1"/>
  <c r="H69"/>
  <c r="B70" l="1"/>
  <c r="F70"/>
  <c r="J70" s="1"/>
  <c r="D71" l="1"/>
  <c r="H70"/>
  <c r="F71" l="1"/>
  <c r="J71" s="1"/>
  <c r="B71"/>
  <c r="D72" l="1"/>
  <c r="H71"/>
  <c r="B72" l="1"/>
  <c r="F72"/>
  <c r="J72" s="1"/>
  <c r="D73" l="1"/>
  <c r="H72"/>
  <c r="F73" l="1"/>
  <c r="J73" s="1"/>
  <c r="B73"/>
  <c r="D74" l="1"/>
  <c r="H73"/>
  <c r="B74" l="1"/>
  <c r="F74"/>
  <c r="J74" s="1"/>
  <c r="D75" l="1"/>
  <c r="H74"/>
  <c r="F75" l="1"/>
  <c r="J75" s="1"/>
  <c r="B75"/>
  <c r="D76" l="1"/>
  <c r="H75"/>
  <c r="B76" l="1"/>
  <c r="F76"/>
  <c r="J76" s="1"/>
  <c r="D77" l="1"/>
  <c r="H76"/>
  <c r="F77" l="1"/>
  <c r="J77" s="1"/>
  <c r="B77"/>
  <c r="D78" l="1"/>
  <c r="H77"/>
  <c r="B78" l="1"/>
  <c r="F78"/>
  <c r="J78" s="1"/>
  <c r="D79" l="1"/>
  <c r="H78"/>
  <c r="F79" l="1"/>
  <c r="J79" s="1"/>
  <c r="B79"/>
  <c r="D80" l="1"/>
  <c r="H79"/>
  <c r="B80" l="1"/>
  <c r="F80"/>
  <c r="J80" s="1"/>
  <c r="D81" l="1"/>
  <c r="H80"/>
  <c r="F81" l="1"/>
  <c r="J81" s="1"/>
  <c r="B81"/>
  <c r="D82" l="1"/>
  <c r="H81"/>
  <c r="B82" l="1"/>
  <c r="F82"/>
  <c r="J82" s="1"/>
  <c r="D83" l="1"/>
  <c r="H82"/>
  <c r="F83" l="1"/>
  <c r="J83" s="1"/>
  <c r="B83"/>
  <c r="D84" l="1"/>
  <c r="H83"/>
  <c r="B84" l="1"/>
  <c r="F84"/>
  <c r="J84" s="1"/>
  <c r="D85" l="1"/>
  <c r="H84"/>
  <c r="F85" l="1"/>
  <c r="J85" s="1"/>
  <c r="B85"/>
  <c r="D86" l="1"/>
  <c r="H85"/>
  <c r="B86" l="1"/>
  <c r="F86"/>
  <c r="J86" s="1"/>
  <c r="D87" l="1"/>
  <c r="H86"/>
  <c r="F87" l="1"/>
  <c r="J87" s="1"/>
  <c r="B87"/>
  <c r="D88" l="1"/>
  <c r="H87"/>
  <c r="B88" l="1"/>
  <c r="F88"/>
  <c r="J88" s="1"/>
  <c r="D89" l="1"/>
  <c r="H88"/>
  <c r="F89" l="1"/>
  <c r="J89" s="1"/>
  <c r="B89"/>
  <c r="D90" l="1"/>
  <c r="H89"/>
  <c r="B90" l="1"/>
  <c r="F90"/>
  <c r="J90" s="1"/>
  <c r="D91" l="1"/>
  <c r="H90"/>
  <c r="F91" l="1"/>
  <c r="J91" s="1"/>
  <c r="B91"/>
  <c r="D92" l="1"/>
  <c r="H91"/>
  <c r="B92" l="1"/>
  <c r="F92"/>
  <c r="J92" s="1"/>
  <c r="D93" l="1"/>
  <c r="H92"/>
  <c r="F93" l="1"/>
  <c r="J93" s="1"/>
  <c r="B93"/>
  <c r="D94" l="1"/>
  <c r="H93"/>
  <c r="B94" l="1"/>
  <c r="F94"/>
  <c r="J94" s="1"/>
  <c r="D95" l="1"/>
  <c r="H94"/>
  <c r="F95" l="1"/>
  <c r="J95" s="1"/>
  <c r="B95"/>
  <c r="D96" l="1"/>
  <c r="H95"/>
  <c r="B96" l="1"/>
  <c r="F96"/>
  <c r="J96" s="1"/>
  <c r="D97" l="1"/>
  <c r="H96"/>
  <c r="F97" l="1"/>
  <c r="J97" s="1"/>
  <c r="B97"/>
  <c r="D98" l="1"/>
  <c r="H97"/>
  <c r="B98" l="1"/>
  <c r="F98"/>
  <c r="J98" s="1"/>
  <c r="D99" l="1"/>
  <c r="H98"/>
  <c r="F99" l="1"/>
  <c r="J99" s="1"/>
  <c r="B99"/>
  <c r="D100" l="1"/>
  <c r="H99"/>
  <c r="B100" l="1"/>
  <c r="F100"/>
  <c r="J100" s="1"/>
  <c r="D101" l="1"/>
  <c r="H100"/>
  <c r="B101" l="1"/>
  <c r="F101"/>
  <c r="J101" s="1"/>
  <c r="D102" l="1"/>
  <c r="H101"/>
  <c r="F102" l="1"/>
  <c r="B102"/>
  <c r="H102" s="1"/>
  <c r="D28" i="5"/>
  <c r="D48"/>
  <c r="D64"/>
  <c r="D80"/>
  <c r="D96"/>
  <c r="D14"/>
  <c r="D30"/>
  <c r="D34"/>
  <c r="D50"/>
  <c r="D54"/>
  <c r="D62"/>
  <c r="D66"/>
  <c r="D74"/>
  <c r="D78"/>
  <c r="D94"/>
  <c r="D98"/>
  <c r="D8"/>
  <c r="D16"/>
  <c r="D32"/>
  <c r="D44"/>
  <c r="D60"/>
  <c r="D76"/>
  <c r="D92"/>
  <c r="D20"/>
  <c r="D36"/>
  <c r="D56"/>
  <c r="D72"/>
  <c r="D88"/>
  <c r="D10"/>
  <c r="D22"/>
  <c r="D26"/>
  <c r="D42"/>
  <c r="D46"/>
  <c r="D58"/>
  <c r="D70"/>
  <c r="D86"/>
  <c r="D90"/>
  <c r="D102"/>
  <c r="D12"/>
  <c r="D24"/>
  <c r="D40"/>
  <c r="D52"/>
  <c r="D68"/>
  <c r="D84"/>
  <c r="D100"/>
  <c r="D9"/>
  <c r="D13"/>
  <c r="D21"/>
  <c r="D25"/>
  <c r="D33"/>
  <c r="D41"/>
  <c r="D45"/>
  <c r="D49"/>
  <c r="D53"/>
  <c r="D57"/>
  <c r="D61"/>
  <c r="D65"/>
  <c r="D73"/>
  <c r="D77"/>
  <c r="D85"/>
  <c r="D89"/>
  <c r="D97"/>
  <c r="D69"/>
  <c r="D101"/>
  <c r="D6"/>
  <c r="D5"/>
  <c r="D18"/>
  <c r="D17"/>
  <c r="D38"/>
  <c r="D37"/>
  <c r="D82"/>
  <c r="D81"/>
  <c r="D29"/>
  <c r="D93"/>
  <c r="D11"/>
  <c r="D27"/>
  <c r="D43"/>
  <c r="D59"/>
  <c r="D75"/>
  <c r="D91"/>
  <c r="D51"/>
  <c r="D67"/>
  <c r="D7"/>
  <c r="D23"/>
  <c r="D39"/>
  <c r="D55"/>
  <c r="D71"/>
  <c r="D87"/>
  <c r="D35"/>
  <c r="D99"/>
  <c r="D15"/>
  <c r="D31"/>
  <c r="D47"/>
  <c r="D63"/>
  <c r="D79"/>
  <c r="D95"/>
  <c r="D19"/>
  <c r="D83"/>
</calcChain>
</file>

<file path=xl/comments1.xml><?xml version="1.0" encoding="utf-8"?>
<comments xmlns="http://schemas.openxmlformats.org/spreadsheetml/2006/main">
  <authors>
    <author>sakmor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</commentList>
</comments>
</file>

<file path=xl/comments2.xml><?xml version="1.0" encoding="utf-8"?>
<comments xmlns="http://schemas.openxmlformats.org/spreadsheetml/2006/main">
  <authors>
    <author>sakmor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</commentList>
</comments>
</file>

<file path=xl/comments3.xml><?xml version="1.0" encoding="utf-8"?>
<comments xmlns="http://schemas.openxmlformats.org/spreadsheetml/2006/main">
  <authors>
    <author>sakmor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</commentList>
</comments>
</file>

<file path=xl/sharedStrings.xml><?xml version="1.0" encoding="utf-8"?>
<sst xmlns="http://schemas.openxmlformats.org/spreadsheetml/2006/main" count="83" uniqueCount="48">
  <si>
    <t>力量</t>
    <phoneticPr fontId="1" type="noConversion"/>
  </si>
  <si>
    <t>敏捷</t>
    <phoneticPr fontId="1" type="noConversion"/>
  </si>
  <si>
    <t>智慧</t>
    <phoneticPr fontId="1" type="noConversion"/>
  </si>
  <si>
    <t>等級</t>
    <phoneticPr fontId="1" type="noConversion"/>
  </si>
  <si>
    <t>力量傷害加成</t>
    <phoneticPr fontId="1" type="noConversion"/>
  </si>
  <si>
    <t>HP: (Starting Value: 100, +5 per Stat Point) Hit Points.</t>
  </si>
  <si>
    <t>ATK: (Starting Value: 10, +3 per Stat Point) Attack Power is the primary damage attribute.</t>
  </si>
  <si>
    <t>DEF: (Starting Value: 10, +3 per Stat Point) Defense is a percentage modifier on enemy's damage. It is impossible to attain 100% Defense, regardless of how high your defense is.</t>
  </si>
  <si>
    <t>AGI: (Starting Value: 5, +2 per Stat Point) Agility increases your chance to generate a combo, and to a lesser extent the ability to generate Criticals and increase the damage when you crit.</t>
  </si>
  <si>
    <t>LUC: (Starting Value: 1, +1 per Stat Point) Luck is the base value to generate loot. At higher values, you generate more gold per kill, and have a higher chance to drop loot. This is modified by the level of the area, thus, a higher level area requires a higher level LUC to drop loot. LUC also increases your chance to crit. LUC also increases Crit Damage.</t>
  </si>
  <si>
    <t>http://inflation-rpg.wikia.com/wiki/Basics?page=2</t>
    <phoneticPr fontId="1" type="noConversion"/>
  </si>
  <si>
    <t xml:space="preserve">Damage=(atk - def*0.3) * 0.88 </t>
    <phoneticPr fontId="1" type="noConversion"/>
  </si>
  <si>
    <t>If atk &gt; def, all that happens is def is increased randomly by about 6-13%</t>
    <phoneticPr fontId="1" type="noConversion"/>
  </si>
  <si>
    <t> if def &gt; atk, it is capped. The cap check is done twice. once before and once after the random increase. </t>
    <phoneticPr fontId="1" type="noConversion"/>
  </si>
  <si>
    <t>First, it is capped to atk*1.07</t>
    <phoneticPr fontId="1" type="noConversion"/>
  </si>
  <si>
    <t>Then the % increase is done based on the original def value</t>
    <phoneticPr fontId="1" type="noConversion"/>
  </si>
  <si>
    <t>Then a cap of atk*1.47 is enforced.</t>
    <phoneticPr fontId="1" type="noConversion"/>
  </si>
  <si>
    <t>So even with very high def (or very low atk) enemy's def can't reduce the player's damage by more than 44%.</t>
    <phoneticPr fontId="1" type="noConversion"/>
  </si>
  <si>
    <t>   ______ damage = Math.random() * myMaxHP * 0.09 + 1;</t>
  </si>
  <si>
    <t>   ___ }else{</t>
  </si>
  <si>
    <t>   ______ damage = randomInRange(1,11)</t>
  </si>
  <si>
    <t>   ___ }</t>
  </si>
  <si>
    <t>Player Damage to Enemies</t>
    <phoneticPr fontId="1" type="noConversion"/>
  </si>
  <si>
    <t>Enemies Damage to Player</t>
    <phoneticPr fontId="1" type="noConversion"/>
  </si>
  <si>
    <t>R = (eneatk/mydef)</t>
    <phoneticPr fontId="1" type="noConversion"/>
  </si>
  <si>
    <t>if R &lt; 6/91 (roughly .066) : baseDmg = (eneatk*449/480 - mydef/112) / 8</t>
    <phoneticPr fontId="1" type="noConversion"/>
  </si>
  <si>
    <t>else if R &lt; 30/119 (roughly .252) : baseDmg = eneatk*113/480 - mydef/112</t>
    <phoneticPr fontId="1" type="noConversion"/>
  </si>
  <si>
    <t>else if R &lt; 10/21 (roughly .476) : baseDmg = eneatk*33/80 - mydef*3/56</t>
    <phoneticPr fontId="1" type="noConversion"/>
  </si>
  <si>
    <t>else if R &lt; 6/7 (roughly .857) : baseDmg = eneatk*3/4 - mydef*3/14</t>
    <phoneticPr fontId="1" type="noConversion"/>
  </si>
  <si>
    <t>else: baseDmg = eneatk - mydef*3/7</t>
    <phoneticPr fontId="1" type="noConversion"/>
  </si>
  <si>
    <t>if(dmg &lt;= 0)</t>
    <phoneticPr fontId="1" type="noConversion"/>
  </si>
  <si>
    <t>   ___ if(myMaxHP &lt; 100){ //How is that even possible???</t>
    <phoneticPr fontId="1" type="noConversion"/>
  </si>
  <si>
    <t>damage = baseDmg * randomInRange(.9,1.1) + (eneatk/400) * randomInRange(1,10) + randomInRange(-2,2)</t>
    <phoneticPr fontId="1" type="noConversion"/>
  </si>
  <si>
    <t>cLv</t>
    <phoneticPr fontId="1" type="noConversion"/>
  </si>
  <si>
    <t>cHP</t>
    <phoneticPr fontId="1" type="noConversion"/>
  </si>
  <si>
    <t>cDef</t>
    <phoneticPr fontId="1" type="noConversion"/>
  </si>
  <si>
    <t>mLv</t>
    <phoneticPr fontId="1" type="noConversion"/>
  </si>
  <si>
    <t>mHP</t>
    <phoneticPr fontId="1" type="noConversion"/>
  </si>
  <si>
    <t>mDef</t>
    <phoneticPr fontId="1" type="noConversion"/>
  </si>
  <si>
    <t>玩家裸身攻擊力</t>
    <phoneticPr fontId="1" type="noConversion"/>
  </si>
  <si>
    <t>小怪攻擊力</t>
    <phoneticPr fontId="1" type="noConversion"/>
  </si>
  <si>
    <t>time</t>
    <phoneticPr fontId="1" type="noConversion"/>
  </si>
  <si>
    <t>fDamage</t>
    <phoneticPr fontId="1" type="noConversion"/>
  </si>
  <si>
    <t>cDamage</t>
    <phoneticPr fontId="1" type="noConversion"/>
  </si>
  <si>
    <t>mDamage</t>
    <phoneticPr fontId="1" type="noConversion"/>
  </si>
  <si>
    <t>小怪數值</t>
    <phoneticPr fontId="1" type="noConversion"/>
  </si>
  <si>
    <t>玩家裸身</t>
    <phoneticPr fontId="1" type="noConversion"/>
  </si>
  <si>
    <t>菁英怪數值</t>
    <phoneticPr fontId="1" type="noConversion"/>
  </si>
</sst>
</file>

<file path=xl/styles.xml><?xml version="1.0" encoding="utf-8"?>
<styleSheet xmlns="http://schemas.openxmlformats.org/spreadsheetml/2006/main">
  <numFmts count="2">
    <numFmt numFmtId="177" formatCode="0.00_ "/>
    <numFmt numFmtId="182" formatCode="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1"/>
      <color rgb="FFD5D4D4"/>
      <name val="Arial"/>
      <family val="2"/>
    </font>
    <font>
      <b/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0"/>
      <color rgb="FF0000FF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1" applyAlignment="1" applyProtection="1">
      <alignment horizontal="left" vertical="center"/>
    </xf>
    <xf numFmtId="0" fontId="5" fillId="0" borderId="0" xfId="0" applyFont="1" applyAlignment="1">
      <alignment vertical="center" wrapText="1"/>
    </xf>
    <xf numFmtId="182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177" fontId="6" fillId="4" borderId="2" xfId="0" applyNumberFormat="1" applyFont="1" applyFill="1" applyBorder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182" fontId="7" fillId="2" borderId="0" xfId="0" applyNumberFormat="1" applyFont="1" applyFill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nflation-rpg.wikia.com/wiki/Basics?page=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45"/>
  <sheetViews>
    <sheetView workbookViewId="0">
      <selection activeCell="B23" sqref="B23"/>
    </sheetView>
  </sheetViews>
  <sheetFormatPr defaultRowHeight="16.5"/>
  <cols>
    <col min="1" max="16384" width="9" style="3"/>
  </cols>
  <sheetData>
    <row r="1" spans="2:2">
      <c r="B1" s="8" t="s">
        <v>10</v>
      </c>
    </row>
    <row r="2" spans="2:2">
      <c r="B2" s="5" t="s">
        <v>5</v>
      </c>
    </row>
    <row r="3" spans="2:2">
      <c r="B3" s="5" t="s">
        <v>6</v>
      </c>
    </row>
    <row r="4" spans="2:2">
      <c r="B4" s="5" t="s">
        <v>7</v>
      </c>
    </row>
    <row r="5" spans="2:2">
      <c r="B5" s="5" t="s">
        <v>8</v>
      </c>
    </row>
    <row r="6" spans="2:2">
      <c r="B6" s="6" t="s">
        <v>9</v>
      </c>
    </row>
    <row r="11" spans="2:2">
      <c r="B11" s="7" t="s">
        <v>22</v>
      </c>
    </row>
    <row r="12" spans="2:2">
      <c r="B12" s="5" t="s">
        <v>11</v>
      </c>
    </row>
    <row r="13" spans="2:2">
      <c r="B13" s="5" t="s">
        <v>12</v>
      </c>
    </row>
    <row r="14" spans="2:2">
      <c r="B14" s="5" t="s">
        <v>13</v>
      </c>
    </row>
    <row r="15" spans="2:2">
      <c r="B15" s="5" t="s">
        <v>14</v>
      </c>
    </row>
    <row r="16" spans="2:2">
      <c r="B16" s="5" t="s">
        <v>15</v>
      </c>
    </row>
    <row r="17" spans="2:2">
      <c r="B17" s="5" t="s">
        <v>16</v>
      </c>
    </row>
    <row r="18" spans="2:2">
      <c r="B18" s="5" t="s">
        <v>17</v>
      </c>
    </row>
    <row r="19" spans="2:2">
      <c r="B19" s="5"/>
    </row>
    <row r="20" spans="2:2">
      <c r="B20" s="7" t="s">
        <v>23</v>
      </c>
    </row>
    <row r="21" spans="2:2">
      <c r="B21" s="5" t="s">
        <v>24</v>
      </c>
    </row>
    <row r="22" spans="2:2">
      <c r="B22" s="5"/>
    </row>
    <row r="23" spans="2:2">
      <c r="B23" s="5" t="s">
        <v>25</v>
      </c>
    </row>
    <row r="24" spans="2:2">
      <c r="B24" s="5"/>
    </row>
    <row r="25" spans="2:2">
      <c r="B25" s="5" t="s">
        <v>26</v>
      </c>
    </row>
    <row r="26" spans="2:2">
      <c r="B26" s="5"/>
    </row>
    <row r="27" spans="2:2">
      <c r="B27" s="5" t="s">
        <v>27</v>
      </c>
    </row>
    <row r="28" spans="2:2">
      <c r="B28" s="5"/>
    </row>
    <row r="29" spans="2:2">
      <c r="B29" s="5" t="s">
        <v>28</v>
      </c>
    </row>
    <row r="30" spans="2:2">
      <c r="B30" s="5"/>
    </row>
    <row r="31" spans="2:2">
      <c r="B31" s="5" t="s">
        <v>29</v>
      </c>
    </row>
    <row r="32" spans="2:2">
      <c r="B32" s="5"/>
    </row>
    <row r="33" spans="2:2">
      <c r="B33" s="5" t="s">
        <v>32</v>
      </c>
    </row>
    <row r="34" spans="2:2">
      <c r="B34" s="5"/>
    </row>
    <row r="35" spans="2:2">
      <c r="B35" s="5" t="s">
        <v>30</v>
      </c>
    </row>
    <row r="36" spans="2:2">
      <c r="B36" s="5"/>
    </row>
    <row r="37" spans="2:2">
      <c r="B37" s="5" t="s">
        <v>31</v>
      </c>
    </row>
    <row r="38" spans="2:2">
      <c r="B38" s="5"/>
    </row>
    <row r="39" spans="2:2">
      <c r="B39" s="5" t="s">
        <v>18</v>
      </c>
    </row>
    <row r="40" spans="2:2">
      <c r="B40" s="5"/>
    </row>
    <row r="41" spans="2:2">
      <c r="B41" s="5" t="s">
        <v>19</v>
      </c>
    </row>
    <row r="42" spans="2:2">
      <c r="B42" s="5"/>
    </row>
    <row r="43" spans="2:2">
      <c r="B43" s="5" t="s">
        <v>20</v>
      </c>
    </row>
    <row r="44" spans="2:2">
      <c r="B44" s="5"/>
    </row>
    <row r="45" spans="2:2">
      <c r="B45" s="9" t="s">
        <v>21</v>
      </c>
    </row>
  </sheetData>
  <phoneticPr fontId="1" type="noConversion"/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2"/>
  <sheetViews>
    <sheetView tabSelected="1" workbookViewId="0">
      <selection activeCell="S10" sqref="S10"/>
    </sheetView>
  </sheetViews>
  <sheetFormatPr defaultRowHeight="16.5"/>
  <cols>
    <col min="1" max="3" width="9" style="12"/>
    <col min="4" max="4" width="9.75" style="12" bestFit="1" customWidth="1"/>
    <col min="5" max="5" width="7.25" style="12" customWidth="1"/>
    <col min="6" max="6" width="13.125" style="12" bestFit="1" customWidth="1"/>
    <col min="7" max="9" width="9" style="12"/>
    <col min="10" max="10" width="9.75" style="12" bestFit="1" customWidth="1"/>
    <col min="11" max="11" width="7.25" style="12" customWidth="1"/>
  </cols>
  <sheetData>
    <row r="1" spans="1:18">
      <c r="A1" s="21" t="s">
        <v>45</v>
      </c>
      <c r="B1" s="22"/>
      <c r="C1" s="22"/>
      <c r="D1" s="22"/>
      <c r="E1" s="23"/>
      <c r="F1" s="11" t="s">
        <v>39</v>
      </c>
      <c r="G1" s="21" t="s">
        <v>47</v>
      </c>
      <c r="H1" s="22"/>
      <c r="I1" s="22"/>
      <c r="J1" s="22"/>
      <c r="K1" s="23"/>
      <c r="M1" s="21" t="s">
        <v>46</v>
      </c>
      <c r="N1" s="22"/>
      <c r="O1" s="22"/>
      <c r="P1" s="22"/>
      <c r="Q1" s="23"/>
      <c r="R1" s="13" t="s">
        <v>40</v>
      </c>
    </row>
    <row r="2" spans="1:18" ht="17.25" thickBot="1">
      <c r="A2" s="17" t="s">
        <v>36</v>
      </c>
      <c r="B2" s="18" t="s">
        <v>37</v>
      </c>
      <c r="C2" s="19" t="s">
        <v>41</v>
      </c>
      <c r="D2" s="19" t="s">
        <v>42</v>
      </c>
      <c r="E2" s="20" t="s">
        <v>38</v>
      </c>
      <c r="F2" s="14" t="s">
        <v>43</v>
      </c>
      <c r="G2" s="17" t="s">
        <v>36</v>
      </c>
      <c r="H2" s="18" t="s">
        <v>37</v>
      </c>
      <c r="I2" s="19" t="s">
        <v>41</v>
      </c>
      <c r="J2" s="19" t="s">
        <v>42</v>
      </c>
      <c r="K2" s="20" t="s">
        <v>38</v>
      </c>
      <c r="M2" s="17" t="s">
        <v>33</v>
      </c>
      <c r="N2" s="18" t="s">
        <v>34</v>
      </c>
      <c r="O2" s="19" t="s">
        <v>41</v>
      </c>
      <c r="P2" s="19" t="s">
        <v>42</v>
      </c>
      <c r="Q2" s="20" t="s">
        <v>35</v>
      </c>
      <c r="R2" s="14" t="s">
        <v>44</v>
      </c>
    </row>
    <row r="3" spans="1:18">
      <c r="A3" s="15">
        <v>1</v>
      </c>
      <c r="B3" s="15">
        <f>50</f>
        <v>50</v>
      </c>
      <c r="C3" s="16">
        <v>10</v>
      </c>
      <c r="D3" s="15">
        <f>B3/C3</f>
        <v>5</v>
      </c>
      <c r="E3" s="16">
        <f>F3-D3</f>
        <v>20</v>
      </c>
      <c r="F3" s="10">
        <f>B3*0.5</f>
        <v>25</v>
      </c>
      <c r="G3" s="15">
        <v>1</v>
      </c>
      <c r="H3" s="15">
        <f>B3*1.5</f>
        <v>75</v>
      </c>
      <c r="I3" s="16">
        <v>30</v>
      </c>
      <c r="J3" s="15">
        <f>H3/I3</f>
        <v>2.5</v>
      </c>
      <c r="K3" s="16">
        <f>F3-J3</f>
        <v>22.5</v>
      </c>
      <c r="M3" s="15">
        <v>1</v>
      </c>
      <c r="N3" s="15">
        <f>50</f>
        <v>50</v>
      </c>
      <c r="O3" s="16">
        <v>30</v>
      </c>
      <c r="P3" s="15">
        <f>N3/O3</f>
        <v>1.6666666666666667</v>
      </c>
      <c r="Q3" s="16">
        <f>R3-P3*0.3</f>
        <v>49.5</v>
      </c>
      <c r="R3" s="10">
        <v>50</v>
      </c>
    </row>
    <row r="4" spans="1:18">
      <c r="A4" s="15">
        <v>2</v>
      </c>
      <c r="B4" s="15">
        <f>B3+A4^1.25</f>
        <v>52.37841423000544</v>
      </c>
      <c r="C4" s="16">
        <v>10</v>
      </c>
      <c r="D4" s="15">
        <f t="shared" ref="D4:D67" si="0">B4/C4</f>
        <v>5.2378414230005443</v>
      </c>
      <c r="E4" s="16">
        <f t="shared" ref="E4:E67" si="1">F4-D4</f>
        <v>20.317714132555011</v>
      </c>
      <c r="F4" s="10">
        <f>B3/(C3-1)+E3</f>
        <v>25.555555555555557</v>
      </c>
      <c r="G4" s="15">
        <v>2</v>
      </c>
      <c r="H4" s="15">
        <f t="shared" ref="H4:H67" si="2">B4*1.5</f>
        <v>78.567621345008163</v>
      </c>
      <c r="I4" s="16">
        <v>30</v>
      </c>
      <c r="J4" s="15">
        <f t="shared" ref="J4:J67" si="3">H4/I4</f>
        <v>2.6189207115002722</v>
      </c>
      <c r="K4" s="16">
        <f t="shared" ref="K4:K67" si="4">F4-J4</f>
        <v>22.936634844055284</v>
      </c>
      <c r="M4" s="15">
        <v>2</v>
      </c>
      <c r="N4" s="15">
        <f>N3+M4^1.25</f>
        <v>52.37841423000544</v>
      </c>
      <c r="O4" s="16">
        <v>30</v>
      </c>
      <c r="P4" s="15">
        <f t="shared" ref="P4:P67" si="5">N4/O4</f>
        <v>1.7459471410001812</v>
      </c>
      <c r="Q4" s="16">
        <f t="shared" ref="Q4:Q67" si="6">R4-P4*0.3</f>
        <v>50.976215857699948</v>
      </c>
      <c r="R4" s="10">
        <f>N3/(O3-5)+Q3</f>
        <v>51.5</v>
      </c>
    </row>
    <row r="5" spans="1:18">
      <c r="A5" s="15">
        <v>3</v>
      </c>
      <c r="B5" s="15">
        <f t="shared" ref="B5:B68" si="7">B4+A5^1.25</f>
        <v>56.32663626886292</v>
      </c>
      <c r="C5" s="16">
        <v>10</v>
      </c>
      <c r="D5" s="15">
        <f t="shared" si="0"/>
        <v>5.6326636268862922</v>
      </c>
      <c r="E5" s="16">
        <f t="shared" si="1"/>
        <v>20.504874309002659</v>
      </c>
      <c r="F5" s="10">
        <f t="shared" ref="F5:F68" si="8">B4/(C4-1)+E4</f>
        <v>26.13753793588895</v>
      </c>
      <c r="G5" s="15">
        <v>3</v>
      </c>
      <c r="H5" s="15">
        <f t="shared" si="2"/>
        <v>84.489954403294377</v>
      </c>
      <c r="I5" s="16">
        <v>30</v>
      </c>
      <c r="J5" s="15">
        <f t="shared" si="3"/>
        <v>2.8163318134431461</v>
      </c>
      <c r="K5" s="16">
        <f t="shared" si="4"/>
        <v>23.321206122445805</v>
      </c>
      <c r="M5" s="15">
        <v>3</v>
      </c>
      <c r="N5" s="15">
        <f t="shared" ref="N5:N68" si="9">N4+M5^1.25</f>
        <v>56.32663626886292</v>
      </c>
      <c r="O5" s="16">
        <v>30</v>
      </c>
      <c r="P5" s="15">
        <f t="shared" si="5"/>
        <v>1.8775545422954307</v>
      </c>
      <c r="Q5" s="16">
        <f t="shared" si="6"/>
        <v>52.508086064211533</v>
      </c>
      <c r="R5" s="10">
        <f t="shared" ref="R5:R68" si="10">N4/(O4-5)+Q4</f>
        <v>53.071352426900162</v>
      </c>
    </row>
    <row r="6" spans="1:18">
      <c r="A6" s="15">
        <v>4</v>
      </c>
      <c r="B6" s="15">
        <f t="shared" si="7"/>
        <v>61.983490518355303</v>
      </c>
      <c r="C6" s="16">
        <v>10</v>
      </c>
      <c r="D6" s="15">
        <f t="shared" si="0"/>
        <v>6.19834905183553</v>
      </c>
      <c r="E6" s="16">
        <f t="shared" si="1"/>
        <v>20.565040398151901</v>
      </c>
      <c r="F6" s="10">
        <f t="shared" si="8"/>
        <v>26.763389449987429</v>
      </c>
      <c r="G6" s="15">
        <v>4</v>
      </c>
      <c r="H6" s="15">
        <f t="shared" si="2"/>
        <v>92.975235777532959</v>
      </c>
      <c r="I6" s="16">
        <v>30</v>
      </c>
      <c r="J6" s="15">
        <f t="shared" si="3"/>
        <v>3.0991745259177654</v>
      </c>
      <c r="K6" s="16">
        <f t="shared" si="4"/>
        <v>23.664214924069665</v>
      </c>
      <c r="M6" s="15">
        <v>4</v>
      </c>
      <c r="N6" s="15">
        <f t="shared" si="9"/>
        <v>61.983490518355303</v>
      </c>
      <c r="O6" s="16">
        <v>30</v>
      </c>
      <c r="P6" s="15">
        <f t="shared" si="5"/>
        <v>2.0661163506118436</v>
      </c>
      <c r="Q6" s="16">
        <f t="shared" si="6"/>
        <v>54.1413166097825</v>
      </c>
      <c r="R6" s="10">
        <f t="shared" si="10"/>
        <v>54.761151514966052</v>
      </c>
    </row>
    <row r="7" spans="1:18">
      <c r="A7" s="15">
        <v>5</v>
      </c>
      <c r="B7" s="15">
        <f t="shared" si="7"/>
        <v>69.460234424461405</v>
      </c>
      <c r="C7" s="16">
        <v>10</v>
      </c>
      <c r="D7" s="15">
        <f t="shared" si="0"/>
        <v>6.9460234424461405</v>
      </c>
      <c r="E7" s="16">
        <f t="shared" si="1"/>
        <v>20.506071457745239</v>
      </c>
      <c r="F7" s="10">
        <f t="shared" si="8"/>
        <v>27.45209490019138</v>
      </c>
      <c r="G7" s="15">
        <v>5</v>
      </c>
      <c r="H7" s="15">
        <f t="shared" si="2"/>
        <v>104.1903516366921</v>
      </c>
      <c r="I7" s="16">
        <v>30</v>
      </c>
      <c r="J7" s="15">
        <f t="shared" si="3"/>
        <v>3.4730117212230698</v>
      </c>
      <c r="K7" s="16">
        <f t="shared" si="4"/>
        <v>23.97908317896831</v>
      </c>
      <c r="M7" s="15">
        <v>5</v>
      </c>
      <c r="N7" s="15">
        <f t="shared" si="9"/>
        <v>69.460234424461405</v>
      </c>
      <c r="O7" s="16">
        <v>30</v>
      </c>
      <c r="P7" s="15">
        <f t="shared" si="5"/>
        <v>2.3153411474820467</v>
      </c>
      <c r="Q7" s="16">
        <f t="shared" si="6"/>
        <v>55.926053886272101</v>
      </c>
      <c r="R7" s="10">
        <f t="shared" si="10"/>
        <v>56.620656230516715</v>
      </c>
    </row>
    <row r="8" spans="1:18">
      <c r="A8" s="15">
        <v>6</v>
      </c>
      <c r="B8" s="15">
        <f t="shared" si="7"/>
        <v>78.850741904901128</v>
      </c>
      <c r="C8" s="16">
        <v>10</v>
      </c>
      <c r="D8" s="15">
        <f t="shared" si="0"/>
        <v>7.8850741904901129</v>
      </c>
      <c r="E8" s="16">
        <f t="shared" si="1"/>
        <v>20.338801092195283</v>
      </c>
      <c r="F8" s="10">
        <f t="shared" si="8"/>
        <v>28.223875282685395</v>
      </c>
      <c r="G8" s="15">
        <v>6</v>
      </c>
      <c r="H8" s="15">
        <f t="shared" si="2"/>
        <v>118.27611285735169</v>
      </c>
      <c r="I8" s="16">
        <v>30</v>
      </c>
      <c r="J8" s="15">
        <f t="shared" si="3"/>
        <v>3.9425370952450565</v>
      </c>
      <c r="K8" s="16">
        <f t="shared" si="4"/>
        <v>24.281338187440337</v>
      </c>
      <c r="M8" s="15">
        <v>6</v>
      </c>
      <c r="N8" s="15">
        <f t="shared" si="9"/>
        <v>78.850741904901128</v>
      </c>
      <c r="O8" s="16">
        <v>30</v>
      </c>
      <c r="P8" s="15">
        <f t="shared" si="5"/>
        <v>2.6283580634967043</v>
      </c>
      <c r="Q8" s="16">
        <f t="shared" si="6"/>
        <v>57.915955844201548</v>
      </c>
      <c r="R8" s="10">
        <f t="shared" si="10"/>
        <v>58.70446326325056</v>
      </c>
    </row>
    <row r="9" spans="1:18">
      <c r="A9" s="15">
        <v>7</v>
      </c>
      <c r="B9" s="15">
        <f t="shared" si="7"/>
        <v>90.23677783678562</v>
      </c>
      <c r="C9" s="16">
        <v>10</v>
      </c>
      <c r="D9" s="15">
        <f t="shared" si="0"/>
        <v>9.0236777836785613</v>
      </c>
      <c r="E9" s="16">
        <f t="shared" si="1"/>
        <v>20.076316853505734</v>
      </c>
      <c r="F9" s="10">
        <f t="shared" si="8"/>
        <v>29.099994637184295</v>
      </c>
      <c r="G9" s="15">
        <v>7</v>
      </c>
      <c r="H9" s="15">
        <f t="shared" si="2"/>
        <v>135.35516675517843</v>
      </c>
      <c r="I9" s="16">
        <v>30</v>
      </c>
      <c r="J9" s="15">
        <f t="shared" si="3"/>
        <v>4.5118388918392807</v>
      </c>
      <c r="K9" s="16">
        <f t="shared" si="4"/>
        <v>24.588155745345013</v>
      </c>
      <c r="M9" s="15">
        <v>7</v>
      </c>
      <c r="N9" s="15">
        <f t="shared" si="9"/>
        <v>90.23677783678562</v>
      </c>
      <c r="O9" s="16">
        <v>30</v>
      </c>
      <c r="P9" s="15">
        <f t="shared" si="5"/>
        <v>3.0078925945595207</v>
      </c>
      <c r="Q9" s="16">
        <f t="shared" si="6"/>
        <v>60.167617742029741</v>
      </c>
      <c r="R9" s="10">
        <f t="shared" si="10"/>
        <v>61.069985520397594</v>
      </c>
    </row>
    <row r="10" spans="1:18">
      <c r="A10" s="15">
        <v>8</v>
      </c>
      <c r="B10" s="15">
        <f t="shared" si="7"/>
        <v>103.69112048084506</v>
      </c>
      <c r="C10" s="16">
        <v>10</v>
      </c>
      <c r="D10" s="15">
        <f t="shared" si="0"/>
        <v>10.369112048084506</v>
      </c>
      <c r="E10" s="16">
        <f t="shared" si="1"/>
        <v>19.733513453952963</v>
      </c>
      <c r="F10" s="10">
        <f t="shared" si="8"/>
        <v>30.102625502037469</v>
      </c>
      <c r="G10" s="15">
        <v>8</v>
      </c>
      <c r="H10" s="15">
        <f t="shared" si="2"/>
        <v>155.5366807212676</v>
      </c>
      <c r="I10" s="16">
        <v>30</v>
      </c>
      <c r="J10" s="15">
        <f t="shared" si="3"/>
        <v>5.1845560240422532</v>
      </c>
      <c r="K10" s="16">
        <f t="shared" si="4"/>
        <v>24.918069477995218</v>
      </c>
      <c r="M10" s="15">
        <v>8</v>
      </c>
      <c r="N10" s="15">
        <f t="shared" si="9"/>
        <v>103.69112048084506</v>
      </c>
      <c r="O10" s="16">
        <v>30</v>
      </c>
      <c r="P10" s="15">
        <f t="shared" si="5"/>
        <v>3.4563706826948351</v>
      </c>
      <c r="Q10" s="16">
        <f t="shared" si="6"/>
        <v>62.740177650692715</v>
      </c>
      <c r="R10" s="10">
        <f t="shared" si="10"/>
        <v>63.777088855501162</v>
      </c>
    </row>
    <row r="11" spans="1:18">
      <c r="A11" s="15">
        <v>9</v>
      </c>
      <c r="B11" s="15">
        <f t="shared" si="7"/>
        <v>119.27957774896495</v>
      </c>
      <c r="C11" s="16">
        <v>10</v>
      </c>
      <c r="D11" s="15">
        <f t="shared" si="0"/>
        <v>11.927957774896495</v>
      </c>
      <c r="E11" s="16">
        <f t="shared" si="1"/>
        <v>19.326791288039253</v>
      </c>
      <c r="F11" s="10">
        <f t="shared" si="8"/>
        <v>31.254749062935748</v>
      </c>
      <c r="G11" s="15">
        <v>9</v>
      </c>
      <c r="H11" s="15">
        <f t="shared" si="2"/>
        <v>178.91936662344744</v>
      </c>
      <c r="I11" s="16">
        <v>30</v>
      </c>
      <c r="J11" s="15">
        <f t="shared" si="3"/>
        <v>5.9639788874482482</v>
      </c>
      <c r="K11" s="16">
        <f t="shared" si="4"/>
        <v>25.290770175487499</v>
      </c>
      <c r="M11" s="15">
        <v>9</v>
      </c>
      <c r="N11" s="15">
        <f t="shared" si="9"/>
        <v>119.27957774896495</v>
      </c>
      <c r="O11" s="16">
        <v>30</v>
      </c>
      <c r="P11" s="15">
        <f t="shared" si="5"/>
        <v>3.9759859249654985</v>
      </c>
      <c r="Q11" s="16">
        <f t="shared" si="6"/>
        <v>65.695026692436869</v>
      </c>
      <c r="R11" s="10">
        <f t="shared" si="10"/>
        <v>66.887822469926519</v>
      </c>
    </row>
    <row r="12" spans="1:18">
      <c r="A12" s="15">
        <v>10</v>
      </c>
      <c r="B12" s="15">
        <f t="shared" si="7"/>
        <v>137.06237184935418</v>
      </c>
      <c r="C12" s="16">
        <v>10</v>
      </c>
      <c r="D12" s="15">
        <f t="shared" si="0"/>
        <v>13.706237184935418</v>
      </c>
      <c r="E12" s="16">
        <f t="shared" si="1"/>
        <v>18.873840519655495</v>
      </c>
      <c r="F12" s="10">
        <f t="shared" si="8"/>
        <v>32.580077704590913</v>
      </c>
      <c r="G12" s="15">
        <v>10</v>
      </c>
      <c r="H12" s="15">
        <f t="shared" si="2"/>
        <v>205.59355777403127</v>
      </c>
      <c r="I12" s="16">
        <v>30</v>
      </c>
      <c r="J12" s="15">
        <f t="shared" si="3"/>
        <v>6.8531185924677089</v>
      </c>
      <c r="K12" s="16">
        <f t="shared" si="4"/>
        <v>25.726959112123204</v>
      </c>
      <c r="M12" s="15">
        <v>10</v>
      </c>
      <c r="N12" s="15">
        <f t="shared" si="9"/>
        <v>137.06237184935418</v>
      </c>
      <c r="O12" s="16">
        <v>30</v>
      </c>
      <c r="P12" s="15">
        <f t="shared" si="5"/>
        <v>4.5687457283118063</v>
      </c>
      <c r="Q12" s="16">
        <f t="shared" si="6"/>
        <v>69.095586083901921</v>
      </c>
      <c r="R12" s="10">
        <f t="shared" si="10"/>
        <v>70.466209802395468</v>
      </c>
    </row>
    <row r="13" spans="1:18">
      <c r="A13" s="15">
        <v>11</v>
      </c>
      <c r="B13" s="15">
        <f t="shared" si="7"/>
        <v>157.09513500457078</v>
      </c>
      <c r="C13" s="16">
        <v>10</v>
      </c>
      <c r="D13" s="15">
        <f t="shared" si="0"/>
        <v>15.709513500457078</v>
      </c>
      <c r="E13" s="16">
        <f t="shared" si="1"/>
        <v>18.393479446904436</v>
      </c>
      <c r="F13" s="10">
        <f t="shared" si="8"/>
        <v>34.102992947361514</v>
      </c>
      <c r="G13" s="15">
        <v>11</v>
      </c>
      <c r="H13" s="15">
        <f t="shared" si="2"/>
        <v>235.64270250685615</v>
      </c>
      <c r="I13" s="16">
        <v>30</v>
      </c>
      <c r="J13" s="15">
        <f t="shared" si="3"/>
        <v>7.854756750228538</v>
      </c>
      <c r="K13" s="16">
        <f t="shared" si="4"/>
        <v>26.248236197132975</v>
      </c>
      <c r="M13" s="15">
        <v>11</v>
      </c>
      <c r="N13" s="15">
        <f t="shared" si="9"/>
        <v>157.09513500457078</v>
      </c>
      <c r="O13" s="16">
        <v>30</v>
      </c>
      <c r="P13" s="15">
        <f t="shared" si="5"/>
        <v>5.2365045001523596</v>
      </c>
      <c r="Q13" s="16">
        <f t="shared" si="6"/>
        <v>73.007129607830379</v>
      </c>
      <c r="R13" s="10">
        <f t="shared" si="10"/>
        <v>74.578080957876082</v>
      </c>
    </row>
    <row r="14" spans="1:18">
      <c r="A14" s="15">
        <v>12</v>
      </c>
      <c r="B14" s="15">
        <f t="shared" si="7"/>
        <v>179.42965162302116</v>
      </c>
      <c r="C14" s="16">
        <v>10</v>
      </c>
      <c r="D14" s="15">
        <f t="shared" si="0"/>
        <v>17.942965162302116</v>
      </c>
      <c r="E14" s="16">
        <f t="shared" si="1"/>
        <v>17.905529285110184</v>
      </c>
      <c r="F14" s="10">
        <f t="shared" si="8"/>
        <v>35.8484944474123</v>
      </c>
      <c r="G14" s="15">
        <v>12</v>
      </c>
      <c r="H14" s="15">
        <f t="shared" si="2"/>
        <v>269.14447743453172</v>
      </c>
      <c r="I14" s="16">
        <v>30</v>
      </c>
      <c r="J14" s="15">
        <f t="shared" si="3"/>
        <v>8.9714825811510579</v>
      </c>
      <c r="K14" s="16">
        <f t="shared" si="4"/>
        <v>26.877011866261242</v>
      </c>
      <c r="M14" s="15">
        <v>12</v>
      </c>
      <c r="N14" s="15">
        <f t="shared" si="9"/>
        <v>179.42965162302116</v>
      </c>
      <c r="O14" s="16">
        <v>30</v>
      </c>
      <c r="P14" s="15">
        <f t="shared" si="5"/>
        <v>5.9809883874340386</v>
      </c>
      <c r="Q14" s="16">
        <f t="shared" si="6"/>
        <v>77.496638491782988</v>
      </c>
      <c r="R14" s="10">
        <f t="shared" si="10"/>
        <v>79.290935008013207</v>
      </c>
    </row>
    <row r="15" spans="1:18">
      <c r="A15" s="15">
        <v>13</v>
      </c>
      <c r="B15" s="15">
        <f t="shared" si="7"/>
        <v>204.1144276105284</v>
      </c>
      <c r="C15" s="16">
        <v>10</v>
      </c>
      <c r="D15" s="15">
        <f t="shared" si="0"/>
        <v>20.41144276105284</v>
      </c>
      <c r="E15" s="16">
        <f t="shared" si="1"/>
        <v>17.430714482170806</v>
      </c>
      <c r="F15" s="10">
        <f t="shared" si="8"/>
        <v>37.842157243223646</v>
      </c>
      <c r="G15" s="15">
        <v>13</v>
      </c>
      <c r="H15" s="15">
        <f t="shared" si="2"/>
        <v>306.17164141579258</v>
      </c>
      <c r="I15" s="16">
        <v>30</v>
      </c>
      <c r="J15" s="15">
        <f t="shared" si="3"/>
        <v>10.20572138052642</v>
      </c>
      <c r="K15" s="16">
        <f t="shared" si="4"/>
        <v>27.636435862697226</v>
      </c>
      <c r="M15" s="15">
        <v>13</v>
      </c>
      <c r="N15" s="15">
        <f t="shared" si="9"/>
        <v>204.1144276105284</v>
      </c>
      <c r="O15" s="16">
        <v>30</v>
      </c>
      <c r="P15" s="15">
        <f t="shared" si="5"/>
        <v>6.8038142536842798</v>
      </c>
      <c r="Q15" s="16">
        <f t="shared" si="6"/>
        <v>82.632680280598549</v>
      </c>
      <c r="R15" s="10">
        <f t="shared" si="10"/>
        <v>84.673824556703835</v>
      </c>
    </row>
    <row r="16" spans="1:18">
      <c r="A16" s="15">
        <v>14</v>
      </c>
      <c r="B16" s="15">
        <f t="shared" si="7"/>
        <v>231.19513749427577</v>
      </c>
      <c r="C16" s="16">
        <v>10</v>
      </c>
      <c r="D16" s="15">
        <f t="shared" si="0"/>
        <v>23.119513749427576</v>
      </c>
      <c r="E16" s="16">
        <f t="shared" si="1"/>
        <v>16.990581578357499</v>
      </c>
      <c r="F16" s="10">
        <f t="shared" si="8"/>
        <v>40.110095327785075</v>
      </c>
      <c r="G16" s="15">
        <v>14</v>
      </c>
      <c r="H16" s="15">
        <f t="shared" si="2"/>
        <v>346.79270624141367</v>
      </c>
      <c r="I16" s="16">
        <v>30</v>
      </c>
      <c r="J16" s="15">
        <f t="shared" si="3"/>
        <v>11.55975687471379</v>
      </c>
      <c r="K16" s="16">
        <f t="shared" si="4"/>
        <v>28.550338453071284</v>
      </c>
      <c r="M16" s="15">
        <v>14</v>
      </c>
      <c r="N16" s="15">
        <f t="shared" si="9"/>
        <v>231.19513749427577</v>
      </c>
      <c r="O16" s="16">
        <v>30</v>
      </c>
      <c r="P16" s="15">
        <f t="shared" si="5"/>
        <v>7.7065045831425261</v>
      </c>
      <c r="Q16" s="16">
        <f t="shared" si="6"/>
        <v>88.48530601007694</v>
      </c>
      <c r="R16" s="10">
        <f t="shared" si="10"/>
        <v>90.797257385019691</v>
      </c>
    </row>
    <row r="17" spans="1:18">
      <c r="A17" s="15">
        <v>15</v>
      </c>
      <c r="B17" s="15">
        <f t="shared" si="7"/>
        <v>260.71498256325725</v>
      </c>
      <c r="C17" s="16">
        <v>10</v>
      </c>
      <c r="D17" s="15">
        <f t="shared" si="0"/>
        <v>26.071498256325725</v>
      </c>
      <c r="E17" s="16">
        <f t="shared" si="1"/>
        <v>16.607431932506856</v>
      </c>
      <c r="F17" s="10">
        <f t="shared" si="8"/>
        <v>42.678930188832581</v>
      </c>
      <c r="G17" s="15">
        <v>15</v>
      </c>
      <c r="H17" s="15">
        <f t="shared" si="2"/>
        <v>391.07247384488585</v>
      </c>
      <c r="I17" s="16">
        <v>30</v>
      </c>
      <c r="J17" s="15">
        <f t="shared" si="3"/>
        <v>13.035749128162861</v>
      </c>
      <c r="K17" s="16">
        <f t="shared" si="4"/>
        <v>29.643181060669718</v>
      </c>
      <c r="M17" s="15">
        <v>15</v>
      </c>
      <c r="N17" s="15">
        <f t="shared" si="9"/>
        <v>260.71498256325725</v>
      </c>
      <c r="O17" s="16">
        <v>30</v>
      </c>
      <c r="P17" s="15">
        <f t="shared" si="5"/>
        <v>8.6904994187752411</v>
      </c>
      <c r="Q17" s="16">
        <f t="shared" si="6"/>
        <v>95.125961684215397</v>
      </c>
      <c r="R17" s="10">
        <f t="shared" si="10"/>
        <v>97.733111509847973</v>
      </c>
    </row>
    <row r="18" spans="1:18">
      <c r="A18" s="15">
        <v>16</v>
      </c>
      <c r="B18" s="15">
        <f t="shared" si="7"/>
        <v>292.71498256325725</v>
      </c>
      <c r="C18" s="16">
        <v>10</v>
      </c>
      <c r="D18" s="15">
        <f t="shared" si="0"/>
        <v>29.271498256325724</v>
      </c>
      <c r="E18" s="16">
        <f t="shared" si="1"/>
        <v>16.304265072098605</v>
      </c>
      <c r="F18" s="10">
        <f t="shared" si="8"/>
        <v>45.57576332842433</v>
      </c>
      <c r="G18" s="15">
        <v>16</v>
      </c>
      <c r="H18" s="15">
        <f t="shared" si="2"/>
        <v>439.07247384488585</v>
      </c>
      <c r="I18" s="16">
        <v>30</v>
      </c>
      <c r="J18" s="15">
        <f t="shared" si="3"/>
        <v>14.635749128162862</v>
      </c>
      <c r="K18" s="16">
        <f t="shared" si="4"/>
        <v>30.940014200261466</v>
      </c>
      <c r="M18" s="15">
        <v>16</v>
      </c>
      <c r="N18" s="15">
        <f t="shared" si="9"/>
        <v>292.71498256325725</v>
      </c>
      <c r="O18" s="16">
        <v>30</v>
      </c>
      <c r="P18" s="15">
        <f t="shared" si="5"/>
        <v>9.7571660854419076</v>
      </c>
      <c r="Q18" s="16">
        <f t="shared" si="6"/>
        <v>102.62741116111312</v>
      </c>
      <c r="R18" s="10">
        <f t="shared" si="10"/>
        <v>105.55456098674568</v>
      </c>
    </row>
    <row r="19" spans="1:18">
      <c r="A19" s="15">
        <v>17</v>
      </c>
      <c r="B19" s="15">
        <f t="shared" si="7"/>
        <v>327.23421670602909</v>
      </c>
      <c r="C19" s="16">
        <v>10</v>
      </c>
      <c r="D19" s="15">
        <f t="shared" si="0"/>
        <v>32.72342167060291</v>
      </c>
      <c r="E19" s="16">
        <f t="shared" si="1"/>
        <v>16.104730352968723</v>
      </c>
      <c r="F19" s="10">
        <f t="shared" si="8"/>
        <v>48.828152023571633</v>
      </c>
      <c r="G19" s="15">
        <v>17</v>
      </c>
      <c r="H19" s="15">
        <f t="shared" si="2"/>
        <v>490.85132505904363</v>
      </c>
      <c r="I19" s="16">
        <v>30</v>
      </c>
      <c r="J19" s="15">
        <f t="shared" si="3"/>
        <v>16.361710835301455</v>
      </c>
      <c r="K19" s="16">
        <f t="shared" si="4"/>
        <v>32.466441188270181</v>
      </c>
      <c r="M19" s="15">
        <v>17</v>
      </c>
      <c r="N19" s="15">
        <f t="shared" si="9"/>
        <v>327.23421670602909</v>
      </c>
      <c r="O19" s="16">
        <v>30</v>
      </c>
      <c r="P19" s="15">
        <f t="shared" si="5"/>
        <v>10.907807223534302</v>
      </c>
      <c r="Q19" s="16">
        <f t="shared" si="6"/>
        <v>111.06366829658312</v>
      </c>
      <c r="R19" s="10">
        <f t="shared" si="10"/>
        <v>114.3360104636434</v>
      </c>
    </row>
    <row r="20" spans="1:18">
      <c r="A20" s="15">
        <v>18</v>
      </c>
      <c r="B20" s="15">
        <f t="shared" si="7"/>
        <v>364.3100252963572</v>
      </c>
      <c r="C20" s="16">
        <v>10</v>
      </c>
      <c r="D20" s="15">
        <f t="shared" si="0"/>
        <v>36.43100252963572</v>
      </c>
      <c r="E20" s="16">
        <f t="shared" si="1"/>
        <v>16.033085235114015</v>
      </c>
      <c r="F20" s="10">
        <f t="shared" si="8"/>
        <v>52.464087764749735</v>
      </c>
      <c r="G20" s="15">
        <v>18</v>
      </c>
      <c r="H20" s="15">
        <f t="shared" si="2"/>
        <v>546.46503794453577</v>
      </c>
      <c r="I20" s="16">
        <v>30</v>
      </c>
      <c r="J20" s="15">
        <f t="shared" si="3"/>
        <v>18.21550126481786</v>
      </c>
      <c r="K20" s="16">
        <f t="shared" si="4"/>
        <v>34.248586499931875</v>
      </c>
      <c r="M20" s="15">
        <v>18</v>
      </c>
      <c r="N20" s="15">
        <f t="shared" si="9"/>
        <v>364.3100252963572</v>
      </c>
      <c r="O20" s="16">
        <v>30</v>
      </c>
      <c r="P20" s="15">
        <f t="shared" si="5"/>
        <v>12.143667509878574</v>
      </c>
      <c r="Q20" s="16">
        <f t="shared" si="6"/>
        <v>120.5099367118607</v>
      </c>
      <c r="R20" s="10">
        <f t="shared" si="10"/>
        <v>124.15303696482428</v>
      </c>
    </row>
    <row r="21" spans="1:18">
      <c r="A21" s="15">
        <v>19</v>
      </c>
      <c r="B21" s="15">
        <f t="shared" si="7"/>
        <v>403.97818026502421</v>
      </c>
      <c r="C21" s="16">
        <v>10</v>
      </c>
      <c r="D21" s="15">
        <f t="shared" si="0"/>
        <v>40.397818026502421</v>
      </c>
      <c r="E21" s="16">
        <f t="shared" si="1"/>
        <v>16.114158908206839</v>
      </c>
      <c r="F21" s="10">
        <f t="shared" si="8"/>
        <v>56.51197693470926</v>
      </c>
      <c r="G21" s="15">
        <v>19</v>
      </c>
      <c r="H21" s="15">
        <f t="shared" si="2"/>
        <v>605.96727039753637</v>
      </c>
      <c r="I21" s="16">
        <v>30</v>
      </c>
      <c r="J21" s="15">
        <f t="shared" si="3"/>
        <v>20.198909013251214</v>
      </c>
      <c r="K21" s="16">
        <f t="shared" si="4"/>
        <v>36.313067921458043</v>
      </c>
      <c r="M21" s="15">
        <v>19</v>
      </c>
      <c r="N21" s="15">
        <f t="shared" si="9"/>
        <v>403.97818026502421</v>
      </c>
      <c r="O21" s="16">
        <v>30</v>
      </c>
      <c r="P21" s="15">
        <f t="shared" si="5"/>
        <v>13.465939342167474</v>
      </c>
      <c r="Q21" s="16">
        <f t="shared" si="6"/>
        <v>131.04255592106475</v>
      </c>
      <c r="R21" s="10">
        <f t="shared" si="10"/>
        <v>135.082337723715</v>
      </c>
    </row>
    <row r="22" spans="1:18">
      <c r="A22" s="15">
        <v>20</v>
      </c>
      <c r="B22" s="15">
        <f t="shared" si="7"/>
        <v>446.27303080264676</v>
      </c>
      <c r="C22" s="16">
        <v>10</v>
      </c>
      <c r="D22" s="15">
        <f t="shared" si="0"/>
        <v>44.627303080264674</v>
      </c>
      <c r="E22" s="16">
        <f t="shared" si="1"/>
        <v>16.373320301833743</v>
      </c>
      <c r="F22" s="10">
        <f t="shared" si="8"/>
        <v>61.000623382098418</v>
      </c>
      <c r="G22" s="15">
        <v>20</v>
      </c>
      <c r="H22" s="15">
        <f t="shared" si="2"/>
        <v>669.40954620397019</v>
      </c>
      <c r="I22" s="16">
        <v>30</v>
      </c>
      <c r="J22" s="15">
        <f t="shared" si="3"/>
        <v>22.313651540132341</v>
      </c>
      <c r="K22" s="16">
        <f t="shared" si="4"/>
        <v>38.686971841966077</v>
      </c>
      <c r="M22" s="15">
        <v>20</v>
      </c>
      <c r="N22" s="15">
        <f t="shared" si="9"/>
        <v>446.27303080264676</v>
      </c>
      <c r="O22" s="16">
        <v>30</v>
      </c>
      <c r="P22" s="15">
        <f t="shared" si="5"/>
        <v>14.875767693421558</v>
      </c>
      <c r="Q22" s="16">
        <f t="shared" si="6"/>
        <v>142.73895282363924</v>
      </c>
      <c r="R22" s="10">
        <f t="shared" si="10"/>
        <v>147.2016831316657</v>
      </c>
    </row>
    <row r="23" spans="1:18">
      <c r="A23" s="15">
        <v>21</v>
      </c>
      <c r="B23" s="15">
        <f t="shared" si="7"/>
        <v>491.22762880413626</v>
      </c>
      <c r="C23" s="16">
        <v>10</v>
      </c>
      <c r="D23" s="15">
        <f t="shared" si="0"/>
        <v>49.122762880413624</v>
      </c>
      <c r="E23" s="16">
        <f t="shared" si="1"/>
        <v>16.836449732825322</v>
      </c>
      <c r="F23" s="10">
        <f t="shared" si="8"/>
        <v>65.959212613238947</v>
      </c>
      <c r="G23" s="15">
        <v>21</v>
      </c>
      <c r="H23" s="15">
        <f t="shared" si="2"/>
        <v>736.84144320620442</v>
      </c>
      <c r="I23" s="16">
        <v>30</v>
      </c>
      <c r="J23" s="15">
        <f t="shared" si="3"/>
        <v>24.561381440206812</v>
      </c>
      <c r="K23" s="16">
        <f t="shared" si="4"/>
        <v>41.397831173032131</v>
      </c>
      <c r="M23" s="15">
        <v>21</v>
      </c>
      <c r="N23" s="15">
        <f t="shared" si="9"/>
        <v>491.22762880413626</v>
      </c>
      <c r="O23" s="16">
        <v>30</v>
      </c>
      <c r="P23" s="15">
        <f t="shared" si="5"/>
        <v>16.374254293471207</v>
      </c>
      <c r="Q23" s="16">
        <f t="shared" si="6"/>
        <v>155.67759776770373</v>
      </c>
      <c r="R23" s="10">
        <f t="shared" si="10"/>
        <v>160.5898740557451</v>
      </c>
    </row>
    <row r="24" spans="1:18">
      <c r="A24" s="15">
        <v>22</v>
      </c>
      <c r="B24" s="15">
        <f t="shared" si="7"/>
        <v>538.87383775883211</v>
      </c>
      <c r="C24" s="16">
        <v>10</v>
      </c>
      <c r="D24" s="15">
        <f t="shared" si="0"/>
        <v>53.887383775883208</v>
      </c>
      <c r="E24" s="16">
        <f t="shared" si="1"/>
        <v>17.529913601846133</v>
      </c>
      <c r="F24" s="10">
        <f t="shared" si="8"/>
        <v>71.417297377729341</v>
      </c>
      <c r="G24" s="15">
        <v>22</v>
      </c>
      <c r="H24" s="15">
        <f t="shared" si="2"/>
        <v>808.31075663824822</v>
      </c>
      <c r="I24" s="16">
        <v>30</v>
      </c>
      <c r="J24" s="15">
        <f t="shared" si="3"/>
        <v>26.943691887941608</v>
      </c>
      <c r="K24" s="16">
        <f t="shared" si="4"/>
        <v>44.47360548978773</v>
      </c>
      <c r="M24" s="15">
        <v>22</v>
      </c>
      <c r="N24" s="15">
        <f t="shared" si="9"/>
        <v>538.87383775883211</v>
      </c>
      <c r="O24" s="16">
        <v>30</v>
      </c>
      <c r="P24" s="15">
        <f t="shared" si="5"/>
        <v>17.962461258627737</v>
      </c>
      <c r="Q24" s="16">
        <f t="shared" si="6"/>
        <v>169.93796454228087</v>
      </c>
      <c r="R24" s="10">
        <f t="shared" si="10"/>
        <v>175.32670291986918</v>
      </c>
    </row>
    <row r="25" spans="1:18">
      <c r="A25" s="15">
        <v>23</v>
      </c>
      <c r="B25" s="15">
        <f t="shared" si="7"/>
        <v>589.24242793001349</v>
      </c>
      <c r="C25" s="16">
        <v>10</v>
      </c>
      <c r="D25" s="15">
        <f t="shared" si="0"/>
        <v>58.924242793001348</v>
      </c>
      <c r="E25" s="16">
        <f t="shared" si="1"/>
        <v>18.480541670937249</v>
      </c>
      <c r="F25" s="10">
        <f t="shared" si="8"/>
        <v>77.404784463938597</v>
      </c>
      <c r="G25" s="15">
        <v>23</v>
      </c>
      <c r="H25" s="15">
        <f t="shared" si="2"/>
        <v>883.86364189502024</v>
      </c>
      <c r="I25" s="16">
        <v>30</v>
      </c>
      <c r="J25" s="15">
        <f t="shared" si="3"/>
        <v>29.462121396500674</v>
      </c>
      <c r="K25" s="16">
        <f t="shared" si="4"/>
        <v>47.94266306743792</v>
      </c>
      <c r="M25" s="15">
        <v>23</v>
      </c>
      <c r="N25" s="15">
        <f t="shared" si="9"/>
        <v>589.24242793001349</v>
      </c>
      <c r="O25" s="16">
        <v>30</v>
      </c>
      <c r="P25" s="15">
        <f t="shared" si="5"/>
        <v>19.641414264333783</v>
      </c>
      <c r="Q25" s="16">
        <f t="shared" si="6"/>
        <v>185.60049377333399</v>
      </c>
      <c r="R25" s="10">
        <f t="shared" si="10"/>
        <v>191.49291805263414</v>
      </c>
    </row>
    <row r="26" spans="1:18">
      <c r="A26" s="15">
        <v>24</v>
      </c>
      <c r="B26" s="15">
        <f t="shared" si="7"/>
        <v>642.36316007562891</v>
      </c>
      <c r="C26" s="16">
        <v>10</v>
      </c>
      <c r="D26" s="15">
        <f t="shared" si="0"/>
        <v>64.236316007562891</v>
      </c>
      <c r="E26" s="16">
        <f t="shared" si="1"/>
        <v>19.715606544486974</v>
      </c>
      <c r="F26" s="10">
        <f t="shared" si="8"/>
        <v>83.951922552049865</v>
      </c>
      <c r="G26" s="15">
        <v>24</v>
      </c>
      <c r="H26" s="15">
        <f t="shared" si="2"/>
        <v>963.54474011344337</v>
      </c>
      <c r="I26" s="16">
        <v>30</v>
      </c>
      <c r="J26" s="15">
        <f t="shared" si="3"/>
        <v>32.118158003781446</v>
      </c>
      <c r="K26" s="16">
        <f t="shared" si="4"/>
        <v>51.83376454826842</v>
      </c>
      <c r="M26" s="15">
        <v>24</v>
      </c>
      <c r="N26" s="15">
        <f t="shared" si="9"/>
        <v>642.36316007562891</v>
      </c>
      <c r="O26" s="16">
        <v>30</v>
      </c>
      <c r="P26" s="15">
        <f t="shared" si="5"/>
        <v>21.412105335854296</v>
      </c>
      <c r="Q26" s="16">
        <f t="shared" si="6"/>
        <v>202.74655928977825</v>
      </c>
      <c r="R26" s="10">
        <f t="shared" si="10"/>
        <v>209.17019089053454</v>
      </c>
    </row>
    <row r="27" spans="1:18">
      <c r="A27" s="15">
        <v>25</v>
      </c>
      <c r="B27" s="15">
        <f t="shared" si="7"/>
        <v>698.26485951312361</v>
      </c>
      <c r="C27" s="16">
        <v>10</v>
      </c>
      <c r="D27" s="15">
        <f t="shared" si="0"/>
        <v>69.826485951312364</v>
      </c>
      <c r="E27" s="16">
        <f t="shared" si="1"/>
        <v>21.262805046022265</v>
      </c>
      <c r="F27" s="10">
        <f t="shared" si="8"/>
        <v>91.089290997334629</v>
      </c>
      <c r="G27" s="15">
        <v>25</v>
      </c>
      <c r="H27" s="15">
        <f t="shared" si="2"/>
        <v>1047.3972892696854</v>
      </c>
      <c r="I27" s="16">
        <v>30</v>
      </c>
      <c r="J27" s="15">
        <f t="shared" si="3"/>
        <v>34.913242975656182</v>
      </c>
      <c r="K27" s="16">
        <f t="shared" si="4"/>
        <v>56.176048021678447</v>
      </c>
      <c r="M27" s="15">
        <v>25</v>
      </c>
      <c r="N27" s="15">
        <f t="shared" si="9"/>
        <v>698.26485951312361</v>
      </c>
      <c r="O27" s="16">
        <v>30</v>
      </c>
      <c r="P27" s="15">
        <f t="shared" si="5"/>
        <v>23.27549531710412</v>
      </c>
      <c r="Q27" s="16">
        <f t="shared" si="6"/>
        <v>221.45843709767217</v>
      </c>
      <c r="R27" s="10">
        <f t="shared" si="10"/>
        <v>228.4410856928034</v>
      </c>
    </row>
    <row r="28" spans="1:18">
      <c r="A28" s="15">
        <v>26</v>
      </c>
      <c r="B28" s="15">
        <f t="shared" si="7"/>
        <v>756.9754819863075</v>
      </c>
      <c r="C28" s="16">
        <v>10</v>
      </c>
      <c r="D28" s="15">
        <f t="shared" si="0"/>
        <v>75.697548198630756</v>
      </c>
      <c r="E28" s="16">
        <f t="shared" si="1"/>
        <v>23.150241237738584</v>
      </c>
      <c r="F28" s="10">
        <f t="shared" si="8"/>
        <v>98.847789436369339</v>
      </c>
      <c r="G28" s="15">
        <v>26</v>
      </c>
      <c r="H28" s="15">
        <f t="shared" si="2"/>
        <v>1135.4632229794613</v>
      </c>
      <c r="I28" s="16">
        <v>30</v>
      </c>
      <c r="J28" s="15">
        <f t="shared" si="3"/>
        <v>37.848774099315378</v>
      </c>
      <c r="K28" s="16">
        <f t="shared" si="4"/>
        <v>60.999015337053962</v>
      </c>
      <c r="M28" s="15">
        <v>26</v>
      </c>
      <c r="N28" s="15">
        <f t="shared" si="9"/>
        <v>756.9754819863075</v>
      </c>
      <c r="O28" s="16">
        <v>30</v>
      </c>
      <c r="P28" s="15">
        <f t="shared" si="5"/>
        <v>25.232516066210248</v>
      </c>
      <c r="Q28" s="16">
        <f t="shared" si="6"/>
        <v>241.81927665833405</v>
      </c>
      <c r="R28" s="10">
        <f t="shared" si="10"/>
        <v>249.38903147819713</v>
      </c>
    </row>
    <row r="29" spans="1:18">
      <c r="A29" s="15">
        <v>27</v>
      </c>
      <c r="B29" s="15">
        <f t="shared" si="7"/>
        <v>818.5221725240865</v>
      </c>
      <c r="C29" s="16">
        <v>10</v>
      </c>
      <c r="D29" s="15">
        <f t="shared" si="0"/>
        <v>81.85221725240865</v>
      </c>
      <c r="E29" s="16">
        <f t="shared" si="1"/>
        <v>25.406410872697435</v>
      </c>
      <c r="F29" s="10">
        <f t="shared" si="8"/>
        <v>107.25862812510609</v>
      </c>
      <c r="G29" s="15">
        <v>27</v>
      </c>
      <c r="H29" s="15">
        <f t="shared" si="2"/>
        <v>1227.7832587861299</v>
      </c>
      <c r="I29" s="16">
        <v>30</v>
      </c>
      <c r="J29" s="15">
        <f t="shared" si="3"/>
        <v>40.926108626204332</v>
      </c>
      <c r="K29" s="16">
        <f t="shared" si="4"/>
        <v>66.332519498901746</v>
      </c>
      <c r="M29" s="15">
        <v>27</v>
      </c>
      <c r="N29" s="15">
        <f t="shared" si="9"/>
        <v>818.5221725240865</v>
      </c>
      <c r="O29" s="16">
        <v>30</v>
      </c>
      <c r="P29" s="15">
        <f t="shared" si="5"/>
        <v>27.284072417469549</v>
      </c>
      <c r="Q29" s="16">
        <f t="shared" si="6"/>
        <v>263.9130742125455</v>
      </c>
      <c r="R29" s="10">
        <f t="shared" si="10"/>
        <v>272.09829593778636</v>
      </c>
    </row>
    <row r="30" spans="1:18">
      <c r="A30" s="15">
        <v>28</v>
      </c>
      <c r="B30" s="15">
        <f t="shared" si="7"/>
        <v>882.93131827024024</v>
      </c>
      <c r="C30" s="16">
        <v>10</v>
      </c>
      <c r="D30" s="15">
        <f t="shared" si="0"/>
        <v>88.293131827024027</v>
      </c>
      <c r="E30" s="16">
        <f t="shared" si="1"/>
        <v>28.060187103905236</v>
      </c>
      <c r="F30" s="10">
        <f t="shared" si="8"/>
        <v>116.35331893092926</v>
      </c>
      <c r="G30" s="15">
        <v>28</v>
      </c>
      <c r="H30" s="15">
        <f t="shared" si="2"/>
        <v>1324.3969774053603</v>
      </c>
      <c r="I30" s="16">
        <v>30</v>
      </c>
      <c r="J30" s="15">
        <f t="shared" si="3"/>
        <v>44.146565913512013</v>
      </c>
      <c r="K30" s="16">
        <f t="shared" si="4"/>
        <v>72.206753017417242</v>
      </c>
      <c r="M30" s="15">
        <v>28</v>
      </c>
      <c r="N30" s="15">
        <f t="shared" si="9"/>
        <v>882.93131827024024</v>
      </c>
      <c r="O30" s="16">
        <v>30</v>
      </c>
      <c r="P30" s="15">
        <f t="shared" si="5"/>
        <v>29.43104394234134</v>
      </c>
      <c r="Q30" s="16">
        <f t="shared" si="6"/>
        <v>287.82464793080658</v>
      </c>
      <c r="R30" s="10">
        <f t="shared" si="10"/>
        <v>296.65396111350896</v>
      </c>
    </row>
    <row r="31" spans="1:18">
      <c r="A31" s="15">
        <v>29</v>
      </c>
      <c r="B31" s="15">
        <f t="shared" si="7"/>
        <v>950.22859609631666</v>
      </c>
      <c r="C31" s="16">
        <v>10</v>
      </c>
      <c r="D31" s="15">
        <f t="shared" si="0"/>
        <v>95.022859609631666</v>
      </c>
      <c r="E31" s="16">
        <f t="shared" si="1"/>
        <v>31.140807302078045</v>
      </c>
      <c r="F31" s="10">
        <f t="shared" si="8"/>
        <v>126.16366691170971</v>
      </c>
      <c r="G31" s="15">
        <v>29</v>
      </c>
      <c r="H31" s="15">
        <f t="shared" si="2"/>
        <v>1425.3428941444749</v>
      </c>
      <c r="I31" s="16">
        <v>30</v>
      </c>
      <c r="J31" s="15">
        <f t="shared" si="3"/>
        <v>47.511429804815833</v>
      </c>
      <c r="K31" s="16">
        <f t="shared" si="4"/>
        <v>78.652237106893878</v>
      </c>
      <c r="M31" s="15">
        <v>29</v>
      </c>
      <c r="N31" s="15">
        <f t="shared" si="9"/>
        <v>950.22859609631666</v>
      </c>
      <c r="O31" s="16">
        <v>30</v>
      </c>
      <c r="P31" s="15">
        <f t="shared" si="5"/>
        <v>31.674286536543889</v>
      </c>
      <c r="Q31" s="16">
        <f t="shared" si="6"/>
        <v>313.63961470065306</v>
      </c>
      <c r="R31" s="10">
        <f t="shared" si="10"/>
        <v>323.14190066161621</v>
      </c>
    </row>
    <row r="32" spans="1:18">
      <c r="A32" s="15">
        <v>30</v>
      </c>
      <c r="B32" s="15">
        <f t="shared" si="7"/>
        <v>1020.4390156759382</v>
      </c>
      <c r="C32" s="16">
        <v>10</v>
      </c>
      <c r="D32" s="15">
        <f t="shared" si="0"/>
        <v>102.04390156759382</v>
      </c>
      <c r="E32" s="16">
        <f t="shared" si="1"/>
        <v>34.677860856297173</v>
      </c>
      <c r="F32" s="10">
        <f t="shared" si="8"/>
        <v>136.72176242389099</v>
      </c>
      <c r="G32" s="15">
        <v>30</v>
      </c>
      <c r="H32" s="15">
        <f t="shared" si="2"/>
        <v>1530.6585235139073</v>
      </c>
      <c r="I32" s="16">
        <v>30</v>
      </c>
      <c r="J32" s="15">
        <f t="shared" si="3"/>
        <v>51.02195078379691</v>
      </c>
      <c r="K32" s="16">
        <f t="shared" si="4"/>
        <v>85.699811640094083</v>
      </c>
      <c r="M32" s="15">
        <v>30</v>
      </c>
      <c r="N32" s="15">
        <f t="shared" si="9"/>
        <v>1020.4390156759382</v>
      </c>
      <c r="O32" s="16">
        <v>30</v>
      </c>
      <c r="P32" s="15">
        <f t="shared" si="5"/>
        <v>34.014633855864609</v>
      </c>
      <c r="Q32" s="16">
        <f t="shared" si="6"/>
        <v>341.44436838774635</v>
      </c>
      <c r="R32" s="10">
        <f t="shared" si="10"/>
        <v>351.64875854450571</v>
      </c>
    </row>
    <row r="33" spans="1:18">
      <c r="A33" s="15">
        <v>31</v>
      </c>
      <c r="B33" s="15">
        <f t="shared" si="7"/>
        <v>1093.5869585908258</v>
      </c>
      <c r="C33" s="16">
        <v>10</v>
      </c>
      <c r="D33" s="15">
        <f t="shared" si="0"/>
        <v>109.35869585908259</v>
      </c>
      <c r="E33" s="16">
        <f t="shared" si="1"/>
        <v>38.701277850096602</v>
      </c>
      <c r="F33" s="10">
        <f t="shared" si="8"/>
        <v>148.05997370917919</v>
      </c>
      <c r="G33" s="15">
        <v>31</v>
      </c>
      <c r="H33" s="15">
        <f t="shared" si="2"/>
        <v>1640.3804378862387</v>
      </c>
      <c r="I33" s="16">
        <v>30</v>
      </c>
      <c r="J33" s="15">
        <f t="shared" si="3"/>
        <v>54.679347929541294</v>
      </c>
      <c r="K33" s="16">
        <f t="shared" si="4"/>
        <v>93.380625779637896</v>
      </c>
      <c r="M33" s="15">
        <v>31</v>
      </c>
      <c r="N33" s="15">
        <f t="shared" si="9"/>
        <v>1093.5869585908258</v>
      </c>
      <c r="O33" s="16">
        <v>30</v>
      </c>
      <c r="P33" s="15">
        <f t="shared" si="5"/>
        <v>36.452898619694196</v>
      </c>
      <c r="Q33" s="16">
        <f t="shared" si="6"/>
        <v>371.32605942887562</v>
      </c>
      <c r="R33" s="10">
        <f t="shared" si="10"/>
        <v>382.2619290147839</v>
      </c>
    </row>
    <row r="34" spans="1:18">
      <c r="A34" s="15">
        <v>32</v>
      </c>
      <c r="B34" s="15">
        <f t="shared" si="7"/>
        <v>1169.6962139509999</v>
      </c>
      <c r="C34" s="16">
        <v>10</v>
      </c>
      <c r="D34" s="15">
        <f t="shared" si="0"/>
        <v>116.96962139509999</v>
      </c>
      <c r="E34" s="16">
        <f t="shared" si="1"/>
        <v>43.241318520643929</v>
      </c>
      <c r="F34" s="10">
        <f t="shared" si="8"/>
        <v>160.21093991574392</v>
      </c>
      <c r="G34" s="15">
        <v>32</v>
      </c>
      <c r="H34" s="15">
        <f t="shared" si="2"/>
        <v>1754.5443209264999</v>
      </c>
      <c r="I34" s="16">
        <v>30</v>
      </c>
      <c r="J34" s="15">
        <f t="shared" si="3"/>
        <v>58.484810697549996</v>
      </c>
      <c r="K34" s="16">
        <f t="shared" si="4"/>
        <v>101.72612921819393</v>
      </c>
      <c r="M34" s="15">
        <v>32</v>
      </c>
      <c r="N34" s="15">
        <f t="shared" si="9"/>
        <v>1169.6962139509999</v>
      </c>
      <c r="O34" s="16">
        <v>30</v>
      </c>
      <c r="P34" s="15">
        <f t="shared" si="5"/>
        <v>38.989873798366666</v>
      </c>
      <c r="Q34" s="16">
        <f t="shared" si="6"/>
        <v>403.37257563299863</v>
      </c>
      <c r="R34" s="10">
        <f t="shared" si="10"/>
        <v>415.06953777250862</v>
      </c>
    </row>
    <row r="35" spans="1:18">
      <c r="A35" s="15">
        <v>33</v>
      </c>
      <c r="B35" s="15">
        <f t="shared" si="7"/>
        <v>1248.790010939638</v>
      </c>
      <c r="C35" s="16">
        <v>10</v>
      </c>
      <c r="D35" s="15">
        <f t="shared" si="0"/>
        <v>124.87900109396381</v>
      </c>
      <c r="E35" s="16">
        <f t="shared" si="1"/>
        <v>48.328563421235657</v>
      </c>
      <c r="F35" s="10">
        <f t="shared" si="8"/>
        <v>173.20756451519946</v>
      </c>
      <c r="G35" s="15">
        <v>33</v>
      </c>
      <c r="H35" s="15">
        <f t="shared" si="2"/>
        <v>1873.1850164094571</v>
      </c>
      <c r="I35" s="16">
        <v>30</v>
      </c>
      <c r="J35" s="15">
        <f t="shared" si="3"/>
        <v>62.439500546981904</v>
      </c>
      <c r="K35" s="16">
        <f t="shared" si="4"/>
        <v>110.76806396821756</v>
      </c>
      <c r="M35" s="15">
        <v>33</v>
      </c>
      <c r="N35" s="15">
        <f t="shared" si="9"/>
        <v>1248.790010939638</v>
      </c>
      <c r="O35" s="16">
        <v>30</v>
      </c>
      <c r="P35" s="15">
        <f t="shared" si="5"/>
        <v>41.626333697987931</v>
      </c>
      <c r="Q35" s="16">
        <f t="shared" si="6"/>
        <v>437.67252408164222</v>
      </c>
      <c r="R35" s="10">
        <f t="shared" si="10"/>
        <v>450.1604241910386</v>
      </c>
    </row>
    <row r="36" spans="1:18">
      <c r="A36" s="15">
        <v>34</v>
      </c>
      <c r="B36" s="15">
        <f t="shared" si="7"/>
        <v>1330.8910486336963</v>
      </c>
      <c r="C36" s="16">
        <v>10</v>
      </c>
      <c r="D36" s="15">
        <f t="shared" si="0"/>
        <v>133.08910486336964</v>
      </c>
      <c r="E36" s="16">
        <f t="shared" si="1"/>
        <v>53.993904217825786</v>
      </c>
      <c r="F36" s="10">
        <f t="shared" si="8"/>
        <v>187.08300908119543</v>
      </c>
      <c r="G36" s="15">
        <v>34</v>
      </c>
      <c r="H36" s="15">
        <f t="shared" si="2"/>
        <v>1996.3365729505445</v>
      </c>
      <c r="I36" s="16">
        <v>30</v>
      </c>
      <c r="J36" s="15">
        <f t="shared" si="3"/>
        <v>66.544552431684821</v>
      </c>
      <c r="K36" s="16">
        <f t="shared" si="4"/>
        <v>120.53845664951061</v>
      </c>
      <c r="M36" s="15">
        <v>34</v>
      </c>
      <c r="N36" s="15">
        <f t="shared" si="9"/>
        <v>1330.8910486336963</v>
      </c>
      <c r="O36" s="16">
        <v>30</v>
      </c>
      <c r="P36" s="15">
        <f t="shared" si="5"/>
        <v>44.363034954456545</v>
      </c>
      <c r="Q36" s="16">
        <f t="shared" si="6"/>
        <v>474.31521403289076</v>
      </c>
      <c r="R36" s="10">
        <f t="shared" si="10"/>
        <v>487.62412451922773</v>
      </c>
    </row>
    <row r="37" spans="1:18">
      <c r="A37" s="15">
        <v>35</v>
      </c>
      <c r="B37" s="15">
        <f t="shared" si="7"/>
        <v>1416.0215234021189</v>
      </c>
      <c r="C37" s="16">
        <v>10</v>
      </c>
      <c r="D37" s="15">
        <f t="shared" si="0"/>
        <v>141.60215234021189</v>
      </c>
      <c r="E37" s="16">
        <f t="shared" si="1"/>
        <v>60.268535059135701</v>
      </c>
      <c r="F37" s="10">
        <f t="shared" si="8"/>
        <v>201.87068739934759</v>
      </c>
      <c r="G37" s="15">
        <v>35</v>
      </c>
      <c r="H37" s="15">
        <f t="shared" si="2"/>
        <v>2124.0322851031783</v>
      </c>
      <c r="I37" s="16">
        <v>30</v>
      </c>
      <c r="J37" s="15">
        <f t="shared" si="3"/>
        <v>70.801076170105944</v>
      </c>
      <c r="K37" s="16">
        <f t="shared" si="4"/>
        <v>131.06961122924164</v>
      </c>
      <c r="M37" s="15">
        <v>35</v>
      </c>
      <c r="N37" s="15">
        <f t="shared" si="9"/>
        <v>1416.0215234021189</v>
      </c>
      <c r="O37" s="16">
        <v>30</v>
      </c>
      <c r="P37" s="15">
        <f t="shared" si="5"/>
        <v>47.200717446737293</v>
      </c>
      <c r="Q37" s="16">
        <f t="shared" si="6"/>
        <v>513.39064074421742</v>
      </c>
      <c r="R37" s="10">
        <f t="shared" si="10"/>
        <v>527.55085597823859</v>
      </c>
    </row>
    <row r="38" spans="1:18">
      <c r="A38" s="15">
        <v>36</v>
      </c>
      <c r="B38" s="15">
        <f t="shared" si="7"/>
        <v>1504.2031541423132</v>
      </c>
      <c r="C38" s="16">
        <v>10</v>
      </c>
      <c r="D38" s="15">
        <f t="shared" si="0"/>
        <v>150.42031541423131</v>
      </c>
      <c r="E38" s="16">
        <f t="shared" si="1"/>
        <v>67.183944467362039</v>
      </c>
      <c r="F38" s="10">
        <f t="shared" si="8"/>
        <v>217.60425988159335</v>
      </c>
      <c r="G38" s="15">
        <v>36</v>
      </c>
      <c r="H38" s="15">
        <f t="shared" si="2"/>
        <v>2256.3047312134699</v>
      </c>
      <c r="I38" s="16">
        <v>30</v>
      </c>
      <c r="J38" s="15">
        <f t="shared" si="3"/>
        <v>75.21015770711567</v>
      </c>
      <c r="K38" s="16">
        <f t="shared" si="4"/>
        <v>142.39410217447767</v>
      </c>
      <c r="M38" s="15">
        <v>36</v>
      </c>
      <c r="N38" s="15">
        <f t="shared" si="9"/>
        <v>1504.2031541423132</v>
      </c>
      <c r="O38" s="16">
        <v>30</v>
      </c>
      <c r="P38" s="15">
        <f t="shared" si="5"/>
        <v>50.140105138077111</v>
      </c>
      <c r="Q38" s="16">
        <f t="shared" si="6"/>
        <v>554.98947013887903</v>
      </c>
      <c r="R38" s="10">
        <f t="shared" si="10"/>
        <v>570.0315016803022</v>
      </c>
    </row>
    <row r="39" spans="1:18">
      <c r="A39" s="15">
        <v>37</v>
      </c>
      <c r="B39" s="15">
        <f t="shared" si="7"/>
        <v>1595.4572055810206</v>
      </c>
      <c r="C39" s="16">
        <v>10</v>
      </c>
      <c r="D39" s="15">
        <f t="shared" si="0"/>
        <v>159.54572055810206</v>
      </c>
      <c r="E39" s="16">
        <f t="shared" si="1"/>
        <v>74.771907702850342</v>
      </c>
      <c r="F39" s="10">
        <f t="shared" si="8"/>
        <v>234.3176282609524</v>
      </c>
      <c r="G39" s="15">
        <v>37</v>
      </c>
      <c r="H39" s="15">
        <f t="shared" si="2"/>
        <v>2393.185808371531</v>
      </c>
      <c r="I39" s="16">
        <v>30</v>
      </c>
      <c r="J39" s="15">
        <f t="shared" si="3"/>
        <v>79.772860279051031</v>
      </c>
      <c r="K39" s="16">
        <f t="shared" si="4"/>
        <v>154.54476798190137</v>
      </c>
      <c r="M39" s="15">
        <v>37</v>
      </c>
      <c r="N39" s="15">
        <f t="shared" si="9"/>
        <v>1595.4572055810206</v>
      </c>
      <c r="O39" s="16">
        <v>30</v>
      </c>
      <c r="P39" s="15">
        <f t="shared" si="5"/>
        <v>53.181906852700685</v>
      </c>
      <c r="Q39" s="16">
        <f t="shared" si="6"/>
        <v>599.20302424876138</v>
      </c>
      <c r="R39" s="10">
        <f t="shared" si="10"/>
        <v>615.1575963045716</v>
      </c>
    </row>
    <row r="40" spans="1:18">
      <c r="A40" s="15">
        <v>38</v>
      </c>
      <c r="B40" s="15">
        <f t="shared" si="7"/>
        <v>1689.8045098365594</v>
      </c>
      <c r="C40" s="16">
        <v>10</v>
      </c>
      <c r="D40" s="15">
        <f t="shared" si="0"/>
        <v>168.98045098365594</v>
      </c>
      <c r="E40" s="16">
        <f t="shared" si="1"/>
        <v>83.064479561530021</v>
      </c>
      <c r="F40" s="10">
        <f t="shared" si="8"/>
        <v>252.04493054518596</v>
      </c>
      <c r="G40" s="15">
        <v>38</v>
      </c>
      <c r="H40" s="15">
        <f t="shared" si="2"/>
        <v>2534.7067647548392</v>
      </c>
      <c r="I40" s="16">
        <v>30</v>
      </c>
      <c r="J40" s="15">
        <f t="shared" si="3"/>
        <v>84.490225491827971</v>
      </c>
      <c r="K40" s="16">
        <f t="shared" si="4"/>
        <v>167.55470505335799</v>
      </c>
      <c r="M40" s="15">
        <v>38</v>
      </c>
      <c r="N40" s="15">
        <f t="shared" si="9"/>
        <v>1689.8045098365594</v>
      </c>
      <c r="O40" s="16">
        <v>30</v>
      </c>
      <c r="P40" s="15">
        <f t="shared" si="5"/>
        <v>56.326816994551983</v>
      </c>
      <c r="Q40" s="16">
        <f t="shared" si="6"/>
        <v>646.12326737363662</v>
      </c>
      <c r="R40" s="10">
        <f t="shared" si="10"/>
        <v>663.02131247200225</v>
      </c>
    </row>
    <row r="41" spans="1:18">
      <c r="A41" s="15">
        <v>39</v>
      </c>
      <c r="B41" s="15">
        <f t="shared" si="7"/>
        <v>1787.2654864146953</v>
      </c>
      <c r="C41" s="16">
        <v>10</v>
      </c>
      <c r="D41" s="15">
        <f t="shared" si="0"/>
        <v>178.72654864146952</v>
      </c>
      <c r="E41" s="16">
        <f t="shared" si="1"/>
        <v>92.093987568567087</v>
      </c>
      <c r="F41" s="10">
        <f t="shared" si="8"/>
        <v>270.82053621003661</v>
      </c>
      <c r="G41" s="15">
        <v>39</v>
      </c>
      <c r="H41" s="15">
        <f t="shared" si="2"/>
        <v>2680.8982296220429</v>
      </c>
      <c r="I41" s="16">
        <v>30</v>
      </c>
      <c r="J41" s="15">
        <f t="shared" si="3"/>
        <v>89.36327432073476</v>
      </c>
      <c r="K41" s="16">
        <f t="shared" si="4"/>
        <v>181.45726188930183</v>
      </c>
      <c r="M41" s="15">
        <v>39</v>
      </c>
      <c r="N41" s="15">
        <f t="shared" si="9"/>
        <v>1787.2654864146953</v>
      </c>
      <c r="O41" s="16">
        <v>30</v>
      </c>
      <c r="P41" s="15">
        <f t="shared" si="5"/>
        <v>59.575516213823178</v>
      </c>
      <c r="Q41" s="16">
        <f t="shared" si="6"/>
        <v>695.84279290295206</v>
      </c>
      <c r="R41" s="10">
        <f t="shared" si="10"/>
        <v>713.71544776709902</v>
      </c>
    </row>
    <row r="42" spans="1:18">
      <c r="A42" s="15">
        <v>40</v>
      </c>
      <c r="B42" s="15">
        <f t="shared" si="7"/>
        <v>1887.8601607893302</v>
      </c>
      <c r="C42" s="16">
        <v>10</v>
      </c>
      <c r="D42" s="15">
        <f t="shared" si="0"/>
        <v>188.78601607893302</v>
      </c>
      <c r="E42" s="16">
        <f t="shared" si="1"/>
        <v>101.89302553571133</v>
      </c>
      <c r="F42" s="10">
        <f t="shared" si="8"/>
        <v>290.67904161464435</v>
      </c>
      <c r="G42" s="15">
        <v>40</v>
      </c>
      <c r="H42" s="15">
        <f t="shared" si="2"/>
        <v>2831.790241183995</v>
      </c>
      <c r="I42" s="16">
        <v>30</v>
      </c>
      <c r="J42" s="15">
        <f t="shared" si="3"/>
        <v>94.393008039466494</v>
      </c>
      <c r="K42" s="16">
        <f t="shared" si="4"/>
        <v>196.28603357517784</v>
      </c>
      <c r="M42" s="15">
        <v>40</v>
      </c>
      <c r="N42" s="15">
        <f t="shared" si="9"/>
        <v>1887.8601607893302</v>
      </c>
      <c r="O42" s="16">
        <v>30</v>
      </c>
      <c r="P42" s="15">
        <f t="shared" si="5"/>
        <v>62.928672026311006</v>
      </c>
      <c r="Q42" s="16">
        <f t="shared" si="6"/>
        <v>748.45481075164651</v>
      </c>
      <c r="R42" s="10">
        <f t="shared" si="10"/>
        <v>767.33341235953981</v>
      </c>
    </row>
    <row r="43" spans="1:18">
      <c r="A43" s="15">
        <v>41</v>
      </c>
      <c r="B43" s="15">
        <f t="shared" si="7"/>
        <v>1991.6081817011752</v>
      </c>
      <c r="C43" s="16">
        <v>10</v>
      </c>
      <c r="D43" s="15">
        <f t="shared" si="0"/>
        <v>199.16081817011752</v>
      </c>
      <c r="E43" s="16">
        <f t="shared" si="1"/>
        <v>112.4944474532972</v>
      </c>
      <c r="F43" s="10">
        <f t="shared" si="8"/>
        <v>311.65526562341472</v>
      </c>
      <c r="G43" s="15">
        <v>41</v>
      </c>
      <c r="H43" s="15">
        <f t="shared" si="2"/>
        <v>2987.4122725517627</v>
      </c>
      <c r="I43" s="16">
        <v>30</v>
      </c>
      <c r="J43" s="15">
        <f t="shared" si="3"/>
        <v>99.580409085058761</v>
      </c>
      <c r="K43" s="16">
        <f t="shared" si="4"/>
        <v>212.07485653835596</v>
      </c>
      <c r="M43" s="15">
        <v>41</v>
      </c>
      <c r="N43" s="15">
        <f t="shared" si="9"/>
        <v>1991.6081817011752</v>
      </c>
      <c r="O43" s="16">
        <v>30</v>
      </c>
      <c r="P43" s="15">
        <f t="shared" si="5"/>
        <v>66.386939390039174</v>
      </c>
      <c r="Q43" s="16">
        <f t="shared" si="6"/>
        <v>804.05313536620793</v>
      </c>
      <c r="R43" s="10">
        <f t="shared" si="10"/>
        <v>823.96921718321971</v>
      </c>
    </row>
    <row r="44" spans="1:18">
      <c r="A44" s="15">
        <v>42</v>
      </c>
      <c r="B44" s="15">
        <f t="shared" si="7"/>
        <v>2098.5288372920922</v>
      </c>
      <c r="C44" s="16">
        <v>10</v>
      </c>
      <c r="D44" s="15">
        <f t="shared" si="0"/>
        <v>209.85288372920922</v>
      </c>
      <c r="E44" s="16">
        <f t="shared" si="1"/>
        <v>123.93136169088518</v>
      </c>
      <c r="F44" s="10">
        <f t="shared" si="8"/>
        <v>333.78424542009441</v>
      </c>
      <c r="G44" s="15">
        <v>42</v>
      </c>
      <c r="H44" s="15">
        <f t="shared" si="2"/>
        <v>3147.7932559381384</v>
      </c>
      <c r="I44" s="16">
        <v>30</v>
      </c>
      <c r="J44" s="15">
        <f t="shared" si="3"/>
        <v>104.92644186460461</v>
      </c>
      <c r="K44" s="16">
        <f t="shared" si="4"/>
        <v>228.8578035554898</v>
      </c>
      <c r="M44" s="15">
        <v>42</v>
      </c>
      <c r="N44" s="15">
        <f t="shared" si="9"/>
        <v>2098.5288372920922</v>
      </c>
      <c r="O44" s="16">
        <v>30</v>
      </c>
      <c r="P44" s="15">
        <f t="shared" si="5"/>
        <v>69.950961243069742</v>
      </c>
      <c r="Q44" s="16">
        <f t="shared" si="6"/>
        <v>862.73217426133408</v>
      </c>
      <c r="R44" s="10">
        <f t="shared" si="10"/>
        <v>883.71746263425496</v>
      </c>
    </row>
    <row r="45" spans="1:18">
      <c r="A45" s="15">
        <v>43</v>
      </c>
      <c r="B45" s="15">
        <f t="shared" si="7"/>
        <v>2208.6410701794257</v>
      </c>
      <c r="C45" s="16">
        <v>10</v>
      </c>
      <c r="D45" s="15">
        <f t="shared" si="0"/>
        <v>220.86410701794256</v>
      </c>
      <c r="E45" s="16">
        <f t="shared" si="1"/>
        <v>136.23712548317513</v>
      </c>
      <c r="F45" s="10">
        <f t="shared" si="8"/>
        <v>357.10123250111769</v>
      </c>
      <c r="G45" s="15">
        <v>43</v>
      </c>
      <c r="H45" s="15">
        <f t="shared" si="2"/>
        <v>3312.9616052691385</v>
      </c>
      <c r="I45" s="16">
        <v>30</v>
      </c>
      <c r="J45" s="15">
        <f t="shared" si="3"/>
        <v>110.43205350897128</v>
      </c>
      <c r="K45" s="16">
        <f t="shared" si="4"/>
        <v>246.66917899214641</v>
      </c>
      <c r="M45" s="15">
        <v>43</v>
      </c>
      <c r="N45" s="15">
        <f t="shared" si="9"/>
        <v>2208.6410701794257</v>
      </c>
      <c r="O45" s="16">
        <v>30</v>
      </c>
      <c r="P45" s="15">
        <f t="shared" si="5"/>
        <v>73.621369005980853</v>
      </c>
      <c r="Q45" s="16">
        <f t="shared" si="6"/>
        <v>924.58691705122351</v>
      </c>
      <c r="R45" s="10">
        <f t="shared" si="10"/>
        <v>946.67332775301782</v>
      </c>
    </row>
    <row r="46" spans="1:18">
      <c r="A46" s="15">
        <v>44</v>
      </c>
      <c r="B46" s="15">
        <f t="shared" si="7"/>
        <v>2321.9634915630872</v>
      </c>
      <c r="C46" s="16">
        <v>10</v>
      </c>
      <c r="D46" s="15">
        <f t="shared" si="0"/>
        <v>232.19634915630871</v>
      </c>
      <c r="E46" s="16">
        <f t="shared" si="1"/>
        <v>149.44533968013593</v>
      </c>
      <c r="F46" s="10">
        <f t="shared" si="8"/>
        <v>381.64168883644464</v>
      </c>
      <c r="G46" s="15">
        <v>44</v>
      </c>
      <c r="H46" s="15">
        <f t="shared" si="2"/>
        <v>3482.9452373446311</v>
      </c>
      <c r="I46" s="16">
        <v>30</v>
      </c>
      <c r="J46" s="15">
        <f t="shared" si="3"/>
        <v>116.09817457815437</v>
      </c>
      <c r="K46" s="16">
        <f t="shared" si="4"/>
        <v>265.54351425829026</v>
      </c>
      <c r="M46" s="15">
        <v>44</v>
      </c>
      <c r="N46" s="15">
        <f t="shared" si="9"/>
        <v>2321.9634915630872</v>
      </c>
      <c r="O46" s="16">
        <v>30</v>
      </c>
      <c r="P46" s="15">
        <f t="shared" si="5"/>
        <v>77.398783052102914</v>
      </c>
      <c r="Q46" s="16">
        <f t="shared" si="6"/>
        <v>989.71292494276963</v>
      </c>
      <c r="R46" s="10">
        <f t="shared" si="10"/>
        <v>1012.9325598584005</v>
      </c>
    </row>
    <row r="47" spans="1:18">
      <c r="A47" s="15">
        <v>45</v>
      </c>
      <c r="B47" s="15">
        <f t="shared" si="7"/>
        <v>2438.5143944480978</v>
      </c>
      <c r="C47" s="16">
        <v>10</v>
      </c>
      <c r="D47" s="15">
        <f t="shared" si="0"/>
        <v>243.85143944480978</v>
      </c>
      <c r="E47" s="16">
        <f t="shared" si="1"/>
        <v>163.58984374233586</v>
      </c>
      <c r="F47" s="10">
        <f t="shared" si="8"/>
        <v>407.44128318714564</v>
      </c>
      <c r="G47" s="15">
        <v>45</v>
      </c>
      <c r="H47" s="15">
        <f t="shared" si="2"/>
        <v>3657.7715916721468</v>
      </c>
      <c r="I47" s="16">
        <v>30</v>
      </c>
      <c r="J47" s="15">
        <f t="shared" si="3"/>
        <v>121.92571972240489</v>
      </c>
      <c r="K47" s="16">
        <f t="shared" si="4"/>
        <v>285.51556346474075</v>
      </c>
      <c r="M47" s="15">
        <v>45</v>
      </c>
      <c r="N47" s="15">
        <f t="shared" si="9"/>
        <v>2438.5143944480978</v>
      </c>
      <c r="O47" s="16">
        <v>30</v>
      </c>
      <c r="P47" s="15">
        <f t="shared" si="5"/>
        <v>81.283813148269928</v>
      </c>
      <c r="Q47" s="16">
        <f t="shared" si="6"/>
        <v>1058.2063206608123</v>
      </c>
      <c r="R47" s="10">
        <f t="shared" si="10"/>
        <v>1082.5914646052931</v>
      </c>
    </row>
    <row r="48" spans="1:18">
      <c r="A48" s="15">
        <v>46</v>
      </c>
      <c r="B48" s="15">
        <f t="shared" si="7"/>
        <v>2558.3117660565481</v>
      </c>
      <c r="C48" s="16">
        <v>10</v>
      </c>
      <c r="D48" s="15">
        <f t="shared" si="0"/>
        <v>255.8311766056548</v>
      </c>
      <c r="E48" s="16">
        <f t="shared" si="1"/>
        <v>178.70471096424748</v>
      </c>
      <c r="F48" s="10">
        <f t="shared" si="8"/>
        <v>434.53588756990229</v>
      </c>
      <c r="G48" s="15">
        <v>46</v>
      </c>
      <c r="H48" s="15">
        <f t="shared" si="2"/>
        <v>3837.4676490848224</v>
      </c>
      <c r="I48" s="16">
        <v>30</v>
      </c>
      <c r="J48" s="15">
        <f t="shared" si="3"/>
        <v>127.91558830282742</v>
      </c>
      <c r="K48" s="16">
        <f t="shared" si="4"/>
        <v>306.62029926707487</v>
      </c>
      <c r="M48" s="15">
        <v>46</v>
      </c>
      <c r="N48" s="15">
        <f t="shared" si="9"/>
        <v>2558.3117660565481</v>
      </c>
      <c r="O48" s="16">
        <v>30</v>
      </c>
      <c r="P48" s="15">
        <f t="shared" si="5"/>
        <v>85.277058868551606</v>
      </c>
      <c r="Q48" s="16">
        <f t="shared" si="6"/>
        <v>1130.1637787781708</v>
      </c>
      <c r="R48" s="10">
        <f t="shared" si="10"/>
        <v>1155.7468964387363</v>
      </c>
    </row>
    <row r="49" spans="1:18">
      <c r="A49" s="15">
        <v>47</v>
      </c>
      <c r="B49" s="15">
        <f t="shared" si="7"/>
        <v>2681.3732994952547</v>
      </c>
      <c r="C49" s="16">
        <v>10</v>
      </c>
      <c r="D49" s="15">
        <f t="shared" si="0"/>
        <v>268.13732994952545</v>
      </c>
      <c r="E49" s="16">
        <f t="shared" si="1"/>
        <v>194.82424390989399</v>
      </c>
      <c r="F49" s="10">
        <f t="shared" si="8"/>
        <v>462.96157385941945</v>
      </c>
      <c r="G49" s="15">
        <v>47</v>
      </c>
      <c r="H49" s="15">
        <f t="shared" si="2"/>
        <v>4022.0599492428819</v>
      </c>
      <c r="I49" s="16">
        <v>30</v>
      </c>
      <c r="J49" s="15">
        <f t="shared" si="3"/>
        <v>134.06866497476273</v>
      </c>
      <c r="K49" s="16">
        <f t="shared" si="4"/>
        <v>328.89290888465672</v>
      </c>
      <c r="M49" s="15">
        <v>47</v>
      </c>
      <c r="N49" s="15">
        <f t="shared" si="9"/>
        <v>2681.3732994952547</v>
      </c>
      <c r="O49" s="16">
        <v>30</v>
      </c>
      <c r="P49" s="15">
        <f t="shared" si="5"/>
        <v>89.379109983175155</v>
      </c>
      <c r="Q49" s="16">
        <f t="shared" si="6"/>
        <v>1205.6825164254803</v>
      </c>
      <c r="R49" s="10">
        <f t="shared" si="10"/>
        <v>1232.4962494204328</v>
      </c>
    </row>
    <row r="50" spans="1:18">
      <c r="A50" s="15">
        <v>48</v>
      </c>
      <c r="B50" s="15">
        <f t="shared" si="7"/>
        <v>2807.7164047386941</v>
      </c>
      <c r="C50" s="16">
        <v>10</v>
      </c>
      <c r="D50" s="15">
        <f t="shared" si="0"/>
        <v>280.77164047386941</v>
      </c>
      <c r="E50" s="16">
        <f t="shared" si="1"/>
        <v>211.98297004660844</v>
      </c>
      <c r="F50" s="10">
        <f t="shared" si="8"/>
        <v>492.75461052047785</v>
      </c>
      <c r="G50" s="15">
        <v>48</v>
      </c>
      <c r="H50" s="15">
        <f t="shared" si="2"/>
        <v>4211.5746071080412</v>
      </c>
      <c r="I50" s="16">
        <v>30</v>
      </c>
      <c r="J50" s="15">
        <f t="shared" si="3"/>
        <v>140.38582023693471</v>
      </c>
      <c r="K50" s="16">
        <f t="shared" si="4"/>
        <v>352.36879028354315</v>
      </c>
      <c r="M50" s="15">
        <v>48</v>
      </c>
      <c r="N50" s="15">
        <f t="shared" si="9"/>
        <v>2807.7164047386941</v>
      </c>
      <c r="O50" s="16">
        <v>30</v>
      </c>
      <c r="P50" s="15">
        <f t="shared" si="5"/>
        <v>93.590546824623132</v>
      </c>
      <c r="Q50" s="16">
        <f t="shared" si="6"/>
        <v>1284.8602843579035</v>
      </c>
      <c r="R50" s="10">
        <f t="shared" si="10"/>
        <v>1312.9374484052905</v>
      </c>
    </row>
    <row r="51" spans="1:18">
      <c r="A51" s="15">
        <v>49</v>
      </c>
      <c r="B51" s="15">
        <f t="shared" si="7"/>
        <v>2937.358218980859</v>
      </c>
      <c r="C51" s="16">
        <v>10</v>
      </c>
      <c r="D51" s="15">
        <f t="shared" si="0"/>
        <v>293.73582189808587</v>
      </c>
      <c r="E51" s="16">
        <f t="shared" si="1"/>
        <v>230.215637563933</v>
      </c>
      <c r="F51" s="10">
        <f t="shared" si="8"/>
        <v>523.95145946201887</v>
      </c>
      <c r="G51" s="15">
        <v>49</v>
      </c>
      <c r="H51" s="15">
        <f t="shared" si="2"/>
        <v>4406.0373284712887</v>
      </c>
      <c r="I51" s="16">
        <v>30</v>
      </c>
      <c r="J51" s="15">
        <f t="shared" si="3"/>
        <v>146.86791094904297</v>
      </c>
      <c r="K51" s="16">
        <f t="shared" si="4"/>
        <v>377.08354851297588</v>
      </c>
      <c r="M51" s="15">
        <v>49</v>
      </c>
      <c r="N51" s="15">
        <f t="shared" si="9"/>
        <v>2937.358218980859</v>
      </c>
      <c r="O51" s="16">
        <v>30</v>
      </c>
      <c r="P51" s="15">
        <f t="shared" si="5"/>
        <v>97.911940632695305</v>
      </c>
      <c r="Q51" s="16">
        <f t="shared" si="6"/>
        <v>1367.7953583576427</v>
      </c>
      <c r="R51" s="10">
        <f t="shared" si="10"/>
        <v>1397.1689405474513</v>
      </c>
    </row>
    <row r="52" spans="1:18">
      <c r="A52" s="15">
        <v>50</v>
      </c>
      <c r="B52" s="15">
        <f t="shared" si="7"/>
        <v>3070.3156164044835</v>
      </c>
      <c r="C52" s="16">
        <v>10</v>
      </c>
      <c r="D52" s="15">
        <f t="shared" si="0"/>
        <v>307.03156164044833</v>
      </c>
      <c r="E52" s="16">
        <f t="shared" si="1"/>
        <v>249.55721136580235</v>
      </c>
      <c r="F52" s="10">
        <f t="shared" si="8"/>
        <v>556.58877300625068</v>
      </c>
      <c r="G52" s="15">
        <v>50</v>
      </c>
      <c r="H52" s="15">
        <f t="shared" si="2"/>
        <v>4605.4734246067255</v>
      </c>
      <c r="I52" s="16">
        <v>30</v>
      </c>
      <c r="J52" s="15">
        <f t="shared" si="3"/>
        <v>153.51578082022419</v>
      </c>
      <c r="K52" s="16">
        <f t="shared" si="4"/>
        <v>403.07299218602645</v>
      </c>
      <c r="M52" s="15">
        <v>50</v>
      </c>
      <c r="N52" s="15">
        <f t="shared" si="9"/>
        <v>3070.3156164044835</v>
      </c>
      <c r="O52" s="16">
        <v>30</v>
      </c>
      <c r="P52" s="15">
        <f t="shared" si="5"/>
        <v>102.34385388014945</v>
      </c>
      <c r="Q52" s="16">
        <f t="shared" si="6"/>
        <v>1454.5865309528322</v>
      </c>
      <c r="R52" s="10">
        <f t="shared" si="10"/>
        <v>1485.2896871168771</v>
      </c>
    </row>
    <row r="53" spans="1:18">
      <c r="A53" s="15">
        <v>51</v>
      </c>
      <c r="B53" s="15">
        <f t="shared" si="7"/>
        <v>3206.6052174114566</v>
      </c>
      <c r="C53" s="16">
        <v>10</v>
      </c>
      <c r="D53" s="15">
        <f t="shared" si="0"/>
        <v>320.66052174114566</v>
      </c>
      <c r="E53" s="16">
        <f t="shared" si="1"/>
        <v>270.04286922515485</v>
      </c>
      <c r="F53" s="10">
        <f t="shared" si="8"/>
        <v>590.7033909663005</v>
      </c>
      <c r="G53" s="15">
        <v>51</v>
      </c>
      <c r="H53" s="15">
        <f t="shared" si="2"/>
        <v>4809.9078261171853</v>
      </c>
      <c r="I53" s="16">
        <v>30</v>
      </c>
      <c r="J53" s="15">
        <f t="shared" si="3"/>
        <v>160.33026087057286</v>
      </c>
      <c r="K53" s="16">
        <f t="shared" si="4"/>
        <v>430.37313009572767</v>
      </c>
      <c r="M53" s="15">
        <v>51</v>
      </c>
      <c r="N53" s="15">
        <f t="shared" si="9"/>
        <v>3206.6052174114566</v>
      </c>
      <c r="O53" s="16">
        <v>30</v>
      </c>
      <c r="P53" s="15">
        <f t="shared" si="5"/>
        <v>106.88684058038189</v>
      </c>
      <c r="Q53" s="16">
        <f t="shared" si="6"/>
        <v>1545.3331034348971</v>
      </c>
      <c r="R53" s="10">
        <f t="shared" si="10"/>
        <v>1577.3991556090116</v>
      </c>
    </row>
    <row r="54" spans="1:18">
      <c r="A54" s="15">
        <v>52</v>
      </c>
      <c r="B54" s="15">
        <f t="shared" si="7"/>
        <v>3346.2433973541547</v>
      </c>
      <c r="C54" s="16">
        <v>10</v>
      </c>
      <c r="D54" s="15">
        <f t="shared" si="0"/>
        <v>334.62433973541545</v>
      </c>
      <c r="E54" s="16">
        <f t="shared" si="1"/>
        <v>291.70799809101243</v>
      </c>
      <c r="F54" s="10">
        <f t="shared" si="8"/>
        <v>626.33233782642787</v>
      </c>
      <c r="G54" s="15">
        <v>52</v>
      </c>
      <c r="H54" s="15">
        <f t="shared" si="2"/>
        <v>5019.3650960312316</v>
      </c>
      <c r="I54" s="16">
        <v>30</v>
      </c>
      <c r="J54" s="15">
        <f t="shared" si="3"/>
        <v>167.31216986770772</v>
      </c>
      <c r="K54" s="16">
        <f t="shared" si="4"/>
        <v>459.02016795872015</v>
      </c>
      <c r="M54" s="15">
        <v>52</v>
      </c>
      <c r="N54" s="15">
        <f t="shared" si="9"/>
        <v>3346.2433973541547</v>
      </c>
      <c r="O54" s="16">
        <v>30</v>
      </c>
      <c r="P54" s="15">
        <f t="shared" si="5"/>
        <v>111.54144657847182</v>
      </c>
      <c r="Q54" s="16">
        <f t="shared" si="6"/>
        <v>1640.134878157814</v>
      </c>
      <c r="R54" s="10">
        <f t="shared" si="10"/>
        <v>1673.5973121313555</v>
      </c>
    </row>
    <row r="55" spans="1:18">
      <c r="A55" s="15">
        <v>53</v>
      </c>
      <c r="B55" s="15">
        <f t="shared" si="7"/>
        <v>3489.2462948037833</v>
      </c>
      <c r="C55" s="16">
        <v>10</v>
      </c>
      <c r="D55" s="15">
        <f t="shared" si="0"/>
        <v>348.92462948037831</v>
      </c>
      <c r="E55" s="16">
        <f t="shared" si="1"/>
        <v>314.58819053887356</v>
      </c>
      <c r="F55" s="10">
        <f t="shared" si="8"/>
        <v>663.51282001925188</v>
      </c>
      <c r="G55" s="15">
        <v>53</v>
      </c>
      <c r="H55" s="15">
        <f t="shared" si="2"/>
        <v>5233.8694422056751</v>
      </c>
      <c r="I55" s="16">
        <v>30</v>
      </c>
      <c r="J55" s="15">
        <f t="shared" si="3"/>
        <v>174.46231474018916</v>
      </c>
      <c r="K55" s="16">
        <f t="shared" si="4"/>
        <v>489.05050527906269</v>
      </c>
      <c r="M55" s="15">
        <v>53</v>
      </c>
      <c r="N55" s="15">
        <f t="shared" si="9"/>
        <v>3489.2462948037833</v>
      </c>
      <c r="O55" s="16">
        <v>30</v>
      </c>
      <c r="P55" s="15">
        <f t="shared" si="5"/>
        <v>116.30820982679278</v>
      </c>
      <c r="Q55" s="16">
        <f t="shared" si="6"/>
        <v>1739.0921511039426</v>
      </c>
      <c r="R55" s="10">
        <f t="shared" si="10"/>
        <v>1773.9846140519803</v>
      </c>
    </row>
    <row r="56" spans="1:18">
      <c r="A56" s="15">
        <v>54</v>
      </c>
      <c r="B56" s="15">
        <f t="shared" si="7"/>
        <v>3635.6298193885782</v>
      </c>
      <c r="C56" s="16">
        <v>10</v>
      </c>
      <c r="D56" s="15">
        <f t="shared" si="0"/>
        <v>363.56298193885783</v>
      </c>
      <c r="E56" s="16">
        <f t="shared" si="1"/>
        <v>338.71924135599164</v>
      </c>
      <c r="F56" s="10">
        <f t="shared" si="8"/>
        <v>702.28222329484947</v>
      </c>
      <c r="G56" s="15">
        <v>54</v>
      </c>
      <c r="H56" s="15">
        <f t="shared" si="2"/>
        <v>5453.4447290828675</v>
      </c>
      <c r="I56" s="16">
        <v>30</v>
      </c>
      <c r="J56" s="15">
        <f t="shared" si="3"/>
        <v>181.78149096942892</v>
      </c>
      <c r="K56" s="16">
        <f t="shared" si="4"/>
        <v>520.50073232542059</v>
      </c>
      <c r="M56" s="15">
        <v>54</v>
      </c>
      <c r="N56" s="15">
        <f t="shared" si="9"/>
        <v>3635.6298193885782</v>
      </c>
      <c r="O56" s="16">
        <v>30</v>
      </c>
      <c r="P56" s="15">
        <f t="shared" si="5"/>
        <v>121.18766064628593</v>
      </c>
      <c r="Q56" s="16">
        <f t="shared" si="6"/>
        <v>1842.305704702208</v>
      </c>
      <c r="R56" s="10">
        <f t="shared" si="10"/>
        <v>1878.6620028960938</v>
      </c>
    </row>
    <row r="57" spans="1:18">
      <c r="A57" s="15">
        <v>55</v>
      </c>
      <c r="B57" s="15">
        <f t="shared" si="7"/>
        <v>3785.409659231811</v>
      </c>
      <c r="C57" s="16">
        <v>10</v>
      </c>
      <c r="D57" s="15">
        <f t="shared" si="0"/>
        <v>378.54096592318109</v>
      </c>
      <c r="E57" s="16">
        <f t="shared" si="1"/>
        <v>364.13714425376367</v>
      </c>
      <c r="F57" s="10">
        <f t="shared" si="8"/>
        <v>742.67811017694476</v>
      </c>
      <c r="G57" s="15">
        <v>55</v>
      </c>
      <c r="H57" s="15">
        <f t="shared" si="2"/>
        <v>5678.1144888477165</v>
      </c>
      <c r="I57" s="16">
        <v>30</v>
      </c>
      <c r="J57" s="15">
        <f t="shared" si="3"/>
        <v>189.27048296159055</v>
      </c>
      <c r="K57" s="16">
        <f t="shared" si="4"/>
        <v>553.40762721535418</v>
      </c>
      <c r="M57" s="15">
        <v>55</v>
      </c>
      <c r="N57" s="15">
        <f t="shared" si="9"/>
        <v>3785.409659231811</v>
      </c>
      <c r="O57" s="16">
        <v>30</v>
      </c>
      <c r="P57" s="15">
        <f t="shared" si="5"/>
        <v>126.18032197439371</v>
      </c>
      <c r="Q57" s="16">
        <f t="shared" si="6"/>
        <v>1949.8768008854331</v>
      </c>
      <c r="R57" s="10">
        <f t="shared" si="10"/>
        <v>1987.7308974777511</v>
      </c>
    </row>
    <row r="58" spans="1:18">
      <c r="A58" s="15">
        <v>56</v>
      </c>
      <c r="B58" s="15">
        <f t="shared" si="7"/>
        <v>3938.6012880169578</v>
      </c>
      <c r="C58" s="16">
        <v>10</v>
      </c>
      <c r="D58" s="15">
        <f t="shared" si="0"/>
        <v>393.86012880169579</v>
      </c>
      <c r="E58" s="16">
        <f t="shared" si="1"/>
        <v>390.87808870004682</v>
      </c>
      <c r="F58" s="10">
        <f t="shared" si="8"/>
        <v>784.73821750174261</v>
      </c>
      <c r="G58" s="15">
        <v>56</v>
      </c>
      <c r="H58" s="15">
        <f t="shared" si="2"/>
        <v>5907.9019320254365</v>
      </c>
      <c r="I58" s="16">
        <v>30</v>
      </c>
      <c r="J58" s="15">
        <f t="shared" si="3"/>
        <v>196.9300644008479</v>
      </c>
      <c r="K58" s="16">
        <f t="shared" si="4"/>
        <v>587.80815310089474</v>
      </c>
      <c r="M58" s="15">
        <v>56</v>
      </c>
      <c r="N58" s="15">
        <f t="shared" si="9"/>
        <v>3938.6012880169578</v>
      </c>
      <c r="O58" s="16">
        <v>30</v>
      </c>
      <c r="P58" s="15">
        <f t="shared" si="5"/>
        <v>131.28670960056527</v>
      </c>
      <c r="Q58" s="16">
        <f t="shared" si="6"/>
        <v>2061.9071743745358</v>
      </c>
      <c r="R58" s="10">
        <f t="shared" si="10"/>
        <v>2101.2931872547056</v>
      </c>
    </row>
    <row r="59" spans="1:18">
      <c r="A59" s="15">
        <v>57</v>
      </c>
      <c r="B59" s="15">
        <f t="shared" si="7"/>
        <v>4095.2199717050626</v>
      </c>
      <c r="C59" s="16">
        <v>10</v>
      </c>
      <c r="D59" s="15">
        <f t="shared" si="0"/>
        <v>409.52199717050627</v>
      </c>
      <c r="E59" s="16">
        <f t="shared" si="1"/>
        <v>418.97845686475802</v>
      </c>
      <c r="F59" s="10">
        <f t="shared" si="8"/>
        <v>828.50045403526428</v>
      </c>
      <c r="G59" s="15">
        <v>57</v>
      </c>
      <c r="H59" s="15">
        <f t="shared" si="2"/>
        <v>6142.8299575575938</v>
      </c>
      <c r="I59" s="16">
        <v>30</v>
      </c>
      <c r="J59" s="15">
        <f t="shared" si="3"/>
        <v>204.76099858525313</v>
      </c>
      <c r="K59" s="16">
        <f t="shared" si="4"/>
        <v>623.73945545001118</v>
      </c>
      <c r="M59" s="15">
        <v>57</v>
      </c>
      <c r="N59" s="15">
        <f t="shared" si="9"/>
        <v>4095.2199717050626</v>
      </c>
      <c r="O59" s="16">
        <v>30</v>
      </c>
      <c r="P59" s="15">
        <f t="shared" si="5"/>
        <v>136.50733239016876</v>
      </c>
      <c r="Q59" s="16">
        <f t="shared" si="6"/>
        <v>2178.4990261781636</v>
      </c>
      <c r="R59" s="10">
        <f t="shared" si="10"/>
        <v>2219.4512258952141</v>
      </c>
    </row>
    <row r="60" spans="1:18">
      <c r="A60" s="15">
        <v>58</v>
      </c>
      <c r="B60" s="15">
        <f t="shared" si="7"/>
        <v>4255.2807749272324</v>
      </c>
      <c r="C60" s="16">
        <v>10</v>
      </c>
      <c r="D60" s="15">
        <f t="shared" si="0"/>
        <v>425.52807749272324</v>
      </c>
      <c r="E60" s="16">
        <f t="shared" si="1"/>
        <v>448.47482067259728</v>
      </c>
      <c r="F60" s="10">
        <f t="shared" si="8"/>
        <v>874.00289816532052</v>
      </c>
      <c r="G60" s="15">
        <v>58</v>
      </c>
      <c r="H60" s="15">
        <f t="shared" si="2"/>
        <v>6382.9211623908486</v>
      </c>
      <c r="I60" s="16">
        <v>30</v>
      </c>
      <c r="J60" s="15">
        <f t="shared" si="3"/>
        <v>212.76403874636162</v>
      </c>
      <c r="K60" s="16">
        <f t="shared" si="4"/>
        <v>661.2388594189589</v>
      </c>
      <c r="M60" s="15">
        <v>58</v>
      </c>
      <c r="N60" s="15">
        <f t="shared" si="9"/>
        <v>4255.2807749272324</v>
      </c>
      <c r="O60" s="16">
        <v>30</v>
      </c>
      <c r="P60" s="15">
        <f t="shared" si="5"/>
        <v>141.8426924975744</v>
      </c>
      <c r="Q60" s="16">
        <f t="shared" si="6"/>
        <v>2299.7550172970937</v>
      </c>
      <c r="R60" s="10">
        <f t="shared" si="10"/>
        <v>2342.3078250463659</v>
      </c>
    </row>
    <row r="61" spans="1:18">
      <c r="A61" s="15">
        <v>59</v>
      </c>
      <c r="B61" s="15">
        <f t="shared" si="7"/>
        <v>4418.7985670733187</v>
      </c>
      <c r="C61" s="16">
        <v>10</v>
      </c>
      <c r="D61" s="15">
        <f t="shared" si="0"/>
        <v>441.8798567073319</v>
      </c>
      <c r="E61" s="16">
        <f t="shared" si="1"/>
        <v>479.40393895718012</v>
      </c>
      <c r="F61" s="10">
        <f t="shared" si="8"/>
        <v>921.28379566451201</v>
      </c>
      <c r="G61" s="15">
        <v>59</v>
      </c>
      <c r="H61" s="15">
        <f t="shared" si="2"/>
        <v>6628.1978506099786</v>
      </c>
      <c r="I61" s="16">
        <v>30</v>
      </c>
      <c r="J61" s="15">
        <f t="shared" si="3"/>
        <v>220.93992835366595</v>
      </c>
      <c r="K61" s="16">
        <f t="shared" si="4"/>
        <v>700.34386731084601</v>
      </c>
      <c r="M61" s="15">
        <v>59</v>
      </c>
      <c r="N61" s="15">
        <f t="shared" si="9"/>
        <v>4418.7985670733187</v>
      </c>
      <c r="O61" s="16">
        <v>30</v>
      </c>
      <c r="P61" s="15">
        <f t="shared" si="5"/>
        <v>147.29328556911062</v>
      </c>
      <c r="Q61" s="16">
        <f t="shared" si="6"/>
        <v>2425.7782626234498</v>
      </c>
      <c r="R61" s="10">
        <f t="shared" si="10"/>
        <v>2469.9662482941831</v>
      </c>
    </row>
    <row r="62" spans="1:18">
      <c r="A62" s="15">
        <v>60</v>
      </c>
      <c r="B62" s="15">
        <f t="shared" si="7"/>
        <v>4585.7880280961435</v>
      </c>
      <c r="C62" s="16">
        <v>10</v>
      </c>
      <c r="D62" s="15">
        <f t="shared" si="0"/>
        <v>458.57880280961433</v>
      </c>
      <c r="E62" s="16">
        <f t="shared" si="1"/>
        <v>511.80275471126788</v>
      </c>
      <c r="F62" s="10">
        <f t="shared" si="8"/>
        <v>970.38155752088221</v>
      </c>
      <c r="G62" s="15">
        <v>60</v>
      </c>
      <c r="H62" s="15">
        <f t="shared" si="2"/>
        <v>6878.6820421442153</v>
      </c>
      <c r="I62" s="16">
        <v>30</v>
      </c>
      <c r="J62" s="15">
        <f t="shared" si="3"/>
        <v>229.28940140480717</v>
      </c>
      <c r="K62" s="16">
        <f t="shared" si="4"/>
        <v>741.0921561160751</v>
      </c>
      <c r="M62" s="15">
        <v>60</v>
      </c>
      <c r="N62" s="15">
        <f t="shared" si="9"/>
        <v>4585.7880280961435</v>
      </c>
      <c r="O62" s="16">
        <v>30</v>
      </c>
      <c r="P62" s="15">
        <f t="shared" si="5"/>
        <v>152.85960093653813</v>
      </c>
      <c r="Q62" s="16">
        <f t="shared" si="6"/>
        <v>2556.6723250254208</v>
      </c>
      <c r="R62" s="10">
        <f t="shared" si="10"/>
        <v>2602.5302053063824</v>
      </c>
    </row>
    <row r="63" spans="1:18">
      <c r="A63" s="15">
        <v>61</v>
      </c>
      <c r="B63" s="15">
        <f t="shared" si="7"/>
        <v>4756.2636540490894</v>
      </c>
      <c r="C63" s="16">
        <v>10</v>
      </c>
      <c r="D63" s="15">
        <f t="shared" si="0"/>
        <v>475.62636540490894</v>
      </c>
      <c r="E63" s="16">
        <f t="shared" si="1"/>
        <v>545.70839242815259</v>
      </c>
      <c r="F63" s="10">
        <f t="shared" si="8"/>
        <v>1021.3347578330615</v>
      </c>
      <c r="G63" s="15">
        <v>61</v>
      </c>
      <c r="H63" s="15">
        <f t="shared" si="2"/>
        <v>7134.3954810736341</v>
      </c>
      <c r="I63" s="16">
        <v>30</v>
      </c>
      <c r="J63" s="15">
        <f t="shared" si="3"/>
        <v>237.81318270245447</v>
      </c>
      <c r="K63" s="16">
        <f t="shared" si="4"/>
        <v>783.52157513060706</v>
      </c>
      <c r="M63" s="15">
        <v>61</v>
      </c>
      <c r="N63" s="15">
        <f t="shared" si="9"/>
        <v>4756.2636540490894</v>
      </c>
      <c r="O63" s="16">
        <v>30</v>
      </c>
      <c r="P63" s="15">
        <f t="shared" si="5"/>
        <v>158.54212180163631</v>
      </c>
      <c r="Q63" s="16">
        <f t="shared" si="6"/>
        <v>2692.5412096087757</v>
      </c>
      <c r="R63" s="10">
        <f t="shared" si="10"/>
        <v>2740.1038461492667</v>
      </c>
    </row>
    <row r="64" spans="1:18">
      <c r="A64" s="15">
        <v>62</v>
      </c>
      <c r="B64" s="15">
        <f t="shared" si="7"/>
        <v>4930.2397623734842</v>
      </c>
      <c r="C64" s="16">
        <v>10</v>
      </c>
      <c r="D64" s="15">
        <f t="shared" si="0"/>
        <v>493.02397623734839</v>
      </c>
      <c r="E64" s="16">
        <f t="shared" si="1"/>
        <v>581.15815552959191</v>
      </c>
      <c r="F64" s="10">
        <f t="shared" si="8"/>
        <v>1074.1821317669403</v>
      </c>
      <c r="G64" s="15">
        <v>62</v>
      </c>
      <c r="H64" s="15">
        <f t="shared" si="2"/>
        <v>7395.3596435602267</v>
      </c>
      <c r="I64" s="16">
        <v>30</v>
      </c>
      <c r="J64" s="15">
        <f t="shared" si="3"/>
        <v>246.51198811867422</v>
      </c>
      <c r="K64" s="16">
        <f t="shared" si="4"/>
        <v>827.67014364826605</v>
      </c>
      <c r="M64" s="15">
        <v>62</v>
      </c>
      <c r="N64" s="15">
        <f t="shared" si="9"/>
        <v>4930.2397623734842</v>
      </c>
      <c r="O64" s="16">
        <v>30</v>
      </c>
      <c r="P64" s="15">
        <f t="shared" si="5"/>
        <v>164.34132541244946</v>
      </c>
      <c r="Q64" s="16">
        <f t="shared" si="6"/>
        <v>2833.4893581470042</v>
      </c>
      <c r="R64" s="10">
        <f t="shared" si="10"/>
        <v>2882.7917557707392</v>
      </c>
    </row>
    <row r="65" spans="1:18">
      <c r="A65" s="15">
        <v>63</v>
      </c>
      <c r="B65" s="15">
        <f t="shared" si="7"/>
        <v>5107.7304969509432</v>
      </c>
      <c r="C65" s="16">
        <v>10</v>
      </c>
      <c r="D65" s="15">
        <f t="shared" si="0"/>
        <v>510.7730496950943</v>
      </c>
      <c r="E65" s="16">
        <f t="shared" si="1"/>
        <v>618.18952387599586</v>
      </c>
      <c r="F65" s="10">
        <f t="shared" si="8"/>
        <v>1128.9625735710902</v>
      </c>
      <c r="G65" s="15">
        <v>63</v>
      </c>
      <c r="H65" s="15">
        <f t="shared" si="2"/>
        <v>7661.5957454264153</v>
      </c>
      <c r="I65" s="16">
        <v>30</v>
      </c>
      <c r="J65" s="15">
        <f t="shared" si="3"/>
        <v>255.38652484754718</v>
      </c>
      <c r="K65" s="16">
        <f t="shared" si="4"/>
        <v>873.57604872354295</v>
      </c>
      <c r="M65" s="15">
        <v>63</v>
      </c>
      <c r="N65" s="15">
        <f t="shared" si="9"/>
        <v>5107.7304969509432</v>
      </c>
      <c r="O65" s="16">
        <v>30</v>
      </c>
      <c r="P65" s="15">
        <f t="shared" si="5"/>
        <v>170.25768323169811</v>
      </c>
      <c r="Q65" s="16">
        <f t="shared" si="6"/>
        <v>2979.6216436724339</v>
      </c>
      <c r="R65" s="10">
        <f t="shared" si="10"/>
        <v>3030.6989486419434</v>
      </c>
    </row>
    <row r="66" spans="1:18">
      <c r="A66" s="15">
        <v>64</v>
      </c>
      <c r="B66" s="15">
        <f t="shared" si="7"/>
        <v>5288.749832934699</v>
      </c>
      <c r="C66" s="16">
        <v>10</v>
      </c>
      <c r="D66" s="15">
        <f t="shared" si="0"/>
        <v>528.87498329346988</v>
      </c>
      <c r="E66" s="16">
        <f t="shared" si="1"/>
        <v>656.84015135485299</v>
      </c>
      <c r="F66" s="10">
        <f t="shared" si="8"/>
        <v>1185.7151346483229</v>
      </c>
      <c r="G66" s="15">
        <v>64</v>
      </c>
      <c r="H66" s="15">
        <f t="shared" si="2"/>
        <v>7933.1247494020481</v>
      </c>
      <c r="I66" s="16">
        <v>30</v>
      </c>
      <c r="J66" s="15">
        <f t="shared" si="3"/>
        <v>264.43749164673494</v>
      </c>
      <c r="K66" s="16">
        <f t="shared" si="4"/>
        <v>921.27764300158788</v>
      </c>
      <c r="M66" s="15">
        <v>64</v>
      </c>
      <c r="N66" s="15">
        <f t="shared" si="9"/>
        <v>5288.749832934699</v>
      </c>
      <c r="O66" s="16">
        <v>30</v>
      </c>
      <c r="P66" s="15">
        <f t="shared" si="5"/>
        <v>176.29166109782329</v>
      </c>
      <c r="Q66" s="16">
        <f t="shared" si="6"/>
        <v>3131.0433652211245</v>
      </c>
      <c r="R66" s="10">
        <f t="shared" si="10"/>
        <v>3183.9308635504717</v>
      </c>
    </row>
    <row r="67" spans="1:18">
      <c r="A67" s="15">
        <v>65</v>
      </c>
      <c r="B67" s="15">
        <f t="shared" si="7"/>
        <v>5473.3115813728882</v>
      </c>
      <c r="C67" s="16">
        <v>10</v>
      </c>
      <c r="D67" s="15">
        <f t="shared" si="0"/>
        <v>547.33115813728887</v>
      </c>
      <c r="E67" s="16">
        <f t="shared" si="1"/>
        <v>697.14786354364173</v>
      </c>
      <c r="F67" s="10">
        <f t="shared" si="8"/>
        <v>1244.4790216809306</v>
      </c>
      <c r="G67" s="15">
        <v>65</v>
      </c>
      <c r="H67" s="15">
        <f t="shared" si="2"/>
        <v>8209.9673720593328</v>
      </c>
      <c r="I67" s="16">
        <v>30</v>
      </c>
      <c r="J67" s="15">
        <f t="shared" si="3"/>
        <v>273.66557906864443</v>
      </c>
      <c r="K67" s="16">
        <f t="shared" si="4"/>
        <v>970.81344261228617</v>
      </c>
      <c r="M67" s="15">
        <v>65</v>
      </c>
      <c r="N67" s="15">
        <f t="shared" si="9"/>
        <v>5473.3115813728882</v>
      </c>
      <c r="O67" s="16">
        <v>30</v>
      </c>
      <c r="P67" s="15">
        <f t="shared" si="5"/>
        <v>182.44371937909628</v>
      </c>
      <c r="Q67" s="16">
        <f t="shared" si="6"/>
        <v>3287.8602427247833</v>
      </c>
      <c r="R67" s="10">
        <f t="shared" si="10"/>
        <v>3342.5933585385123</v>
      </c>
    </row>
    <row r="68" spans="1:18">
      <c r="A68" s="15">
        <v>66</v>
      </c>
      <c r="B68" s="15">
        <f t="shared" si="7"/>
        <v>5661.4293936358272</v>
      </c>
      <c r="C68" s="16">
        <v>10</v>
      </c>
      <c r="D68" s="15">
        <f t="shared" ref="D68:D102" si="11">B68/C68</f>
        <v>566.14293936358274</v>
      </c>
      <c r="E68" s="16">
        <f t="shared" ref="E68:E102" si="12">F68-D68</f>
        <v>739.15065544371316</v>
      </c>
      <c r="F68" s="10">
        <f t="shared" si="8"/>
        <v>1305.2935948072959</v>
      </c>
      <c r="G68" s="15">
        <v>66</v>
      </c>
      <c r="H68" s="15">
        <f t="shared" ref="H68:H102" si="13">B68*1.5</f>
        <v>8492.1440904537412</v>
      </c>
      <c r="I68" s="16">
        <v>30</v>
      </c>
      <c r="J68" s="15">
        <f t="shared" ref="J68:J102" si="14">H68/I68</f>
        <v>283.07146968179137</v>
      </c>
      <c r="K68" s="16">
        <f t="shared" ref="K68:K102" si="15">F68-J68</f>
        <v>1022.2221251255046</v>
      </c>
      <c r="M68" s="15">
        <v>66</v>
      </c>
      <c r="N68" s="15">
        <f t="shared" si="9"/>
        <v>5661.4293936358272</v>
      </c>
      <c r="O68" s="16">
        <v>30</v>
      </c>
      <c r="P68" s="15">
        <f t="shared" ref="P68:P102" si="16">N68/O68</f>
        <v>188.71431312119424</v>
      </c>
      <c r="Q68" s="16">
        <f t="shared" ref="Q68:Q102" si="17">R68-P68*0.3</f>
        <v>3450.1784120433408</v>
      </c>
      <c r="R68" s="10">
        <f t="shared" si="10"/>
        <v>3506.7927059796989</v>
      </c>
    </row>
    <row r="69" spans="1:18">
      <c r="A69" s="15">
        <v>67</v>
      </c>
      <c r="B69" s="15">
        <f t="shared" ref="B69:B102" si="18">B68+A69^1.25</f>
        <v>5853.1167656584394</v>
      </c>
      <c r="C69" s="16">
        <v>10</v>
      </c>
      <c r="D69" s="15">
        <f t="shared" si="11"/>
        <v>585.31167656584398</v>
      </c>
      <c r="E69" s="16">
        <f t="shared" si="12"/>
        <v>782.88668928184984</v>
      </c>
      <c r="F69" s="10">
        <f t="shared" ref="F69:F102" si="19">B68/(C68-1)+E68</f>
        <v>1368.1983658476938</v>
      </c>
      <c r="G69" s="15">
        <v>67</v>
      </c>
      <c r="H69" s="15">
        <f t="shared" si="13"/>
        <v>8779.6751484876586</v>
      </c>
      <c r="I69" s="16">
        <v>30</v>
      </c>
      <c r="J69" s="15">
        <f t="shared" si="14"/>
        <v>292.65583828292193</v>
      </c>
      <c r="K69" s="16">
        <f t="shared" si="15"/>
        <v>1075.5425275647719</v>
      </c>
      <c r="M69" s="15">
        <v>67</v>
      </c>
      <c r="N69" s="15">
        <f t="shared" ref="N69:N102" si="20">N68+M69^1.25</f>
        <v>5853.1167656584394</v>
      </c>
      <c r="O69" s="16">
        <v>30</v>
      </c>
      <c r="P69" s="15">
        <f t="shared" si="16"/>
        <v>195.10389218861465</v>
      </c>
      <c r="Q69" s="16">
        <f t="shared" si="17"/>
        <v>3618.1044201321897</v>
      </c>
      <c r="R69" s="10">
        <f t="shared" ref="R69:R102" si="21">N68/(O68-5)+Q68</f>
        <v>3676.635587788774</v>
      </c>
    </row>
    <row r="70" spans="1:18">
      <c r="A70" s="15">
        <v>68</v>
      </c>
      <c r="B70" s="15">
        <f t="shared" si="18"/>
        <v>6048.3870420082003</v>
      </c>
      <c r="C70" s="16">
        <v>10</v>
      </c>
      <c r="D70" s="15">
        <f t="shared" si="11"/>
        <v>604.83870420082008</v>
      </c>
      <c r="E70" s="16">
        <f t="shared" si="12"/>
        <v>828.39429237641184</v>
      </c>
      <c r="F70" s="10">
        <f t="shared" si="19"/>
        <v>1433.2329965772319</v>
      </c>
      <c r="G70" s="15">
        <v>68</v>
      </c>
      <c r="H70" s="15">
        <f t="shared" si="13"/>
        <v>9072.5805630122995</v>
      </c>
      <c r="I70" s="16">
        <v>30</v>
      </c>
      <c r="J70" s="15">
        <f t="shared" si="14"/>
        <v>302.41935210040998</v>
      </c>
      <c r="K70" s="16">
        <f t="shared" si="15"/>
        <v>1130.813644476822</v>
      </c>
      <c r="M70" s="15">
        <v>68</v>
      </c>
      <c r="N70" s="15">
        <f t="shared" si="20"/>
        <v>6048.3870420082003</v>
      </c>
      <c r="O70" s="16">
        <v>30</v>
      </c>
      <c r="P70" s="15">
        <f t="shared" si="16"/>
        <v>201.61290140027333</v>
      </c>
      <c r="Q70" s="16">
        <f t="shared" si="17"/>
        <v>3791.7452203384455</v>
      </c>
      <c r="R70" s="10">
        <f t="shared" si="21"/>
        <v>3852.2290907585275</v>
      </c>
    </row>
    <row r="71" spans="1:18">
      <c r="A71" s="15">
        <v>69</v>
      </c>
      <c r="B71" s="15">
        <f t="shared" si="18"/>
        <v>6247.2534197882387</v>
      </c>
      <c r="C71" s="16">
        <v>10</v>
      </c>
      <c r="D71" s="15">
        <f t="shared" si="11"/>
        <v>624.72534197882385</v>
      </c>
      <c r="E71" s="16">
        <f t="shared" si="12"/>
        <v>875.71195506516585</v>
      </c>
      <c r="F71" s="10">
        <f t="shared" si="19"/>
        <v>1500.4372970439897</v>
      </c>
      <c r="G71" s="15">
        <v>69</v>
      </c>
      <c r="H71" s="15">
        <f t="shared" si="13"/>
        <v>9370.8801296823585</v>
      </c>
      <c r="I71" s="16">
        <v>30</v>
      </c>
      <c r="J71" s="15">
        <f t="shared" si="14"/>
        <v>312.36267098941192</v>
      </c>
      <c r="K71" s="16">
        <f t="shared" si="15"/>
        <v>1188.0746260545777</v>
      </c>
      <c r="M71" s="15">
        <v>69</v>
      </c>
      <c r="N71" s="15">
        <f t="shared" si="20"/>
        <v>6247.2534197882387</v>
      </c>
      <c r="O71" s="16">
        <v>30</v>
      </c>
      <c r="P71" s="15">
        <f t="shared" si="16"/>
        <v>208.24178065960797</v>
      </c>
      <c r="Q71" s="16">
        <f t="shared" si="17"/>
        <v>3971.208167820891</v>
      </c>
      <c r="R71" s="10">
        <f t="shared" si="21"/>
        <v>4033.6807020187734</v>
      </c>
    </row>
    <row r="72" spans="1:18">
      <c r="A72" s="15">
        <v>70</v>
      </c>
      <c r="B72" s="15">
        <f t="shared" si="18"/>
        <v>6449.7289523845739</v>
      </c>
      <c r="C72" s="16">
        <v>10</v>
      </c>
      <c r="D72" s="15">
        <f t="shared" si="11"/>
        <v>644.97289523845734</v>
      </c>
      <c r="E72" s="16">
        <f t="shared" si="12"/>
        <v>924.87832869206841</v>
      </c>
      <c r="F72" s="10">
        <f t="shared" si="19"/>
        <v>1569.8512239305257</v>
      </c>
      <c r="G72" s="15">
        <v>70</v>
      </c>
      <c r="H72" s="15">
        <f t="shared" si="13"/>
        <v>9674.5934285768599</v>
      </c>
      <c r="I72" s="16">
        <v>30</v>
      </c>
      <c r="J72" s="15">
        <f t="shared" si="14"/>
        <v>322.48644761922867</v>
      </c>
      <c r="K72" s="16">
        <f t="shared" si="15"/>
        <v>1247.3647763112972</v>
      </c>
      <c r="M72" s="15">
        <v>70</v>
      </c>
      <c r="N72" s="15">
        <f t="shared" si="20"/>
        <v>6449.7289523845739</v>
      </c>
      <c r="O72" s="16">
        <v>30</v>
      </c>
      <c r="P72" s="15">
        <f t="shared" si="16"/>
        <v>214.99096507948579</v>
      </c>
      <c r="Q72" s="16">
        <f t="shared" si="17"/>
        <v>4156.6010150885741</v>
      </c>
      <c r="R72" s="10">
        <f t="shared" si="21"/>
        <v>4221.0983046124202</v>
      </c>
    </row>
    <row r="73" spans="1:18">
      <c r="A73" s="15">
        <v>71</v>
      </c>
      <c r="B73" s="15">
        <f t="shared" si="18"/>
        <v>6655.8265530658582</v>
      </c>
      <c r="C73" s="16">
        <v>10</v>
      </c>
      <c r="D73" s="15">
        <f t="shared" si="11"/>
        <v>665.58265530658582</v>
      </c>
      <c r="E73" s="16">
        <f t="shared" si="12"/>
        <v>975.93222365043539</v>
      </c>
      <c r="F73" s="10">
        <f t="shared" si="19"/>
        <v>1641.5148789570212</v>
      </c>
      <c r="G73" s="15">
        <v>71</v>
      </c>
      <c r="H73" s="15">
        <f t="shared" si="13"/>
        <v>9983.7398295987878</v>
      </c>
      <c r="I73" s="16">
        <v>30</v>
      </c>
      <c r="J73" s="15">
        <f t="shared" si="14"/>
        <v>332.79132765329291</v>
      </c>
      <c r="K73" s="16">
        <f t="shared" si="15"/>
        <v>1308.7235513037283</v>
      </c>
      <c r="M73" s="15">
        <v>71</v>
      </c>
      <c r="N73" s="15">
        <f t="shared" si="20"/>
        <v>6655.8265530658582</v>
      </c>
      <c r="O73" s="16">
        <v>30</v>
      </c>
      <c r="P73" s="15">
        <f t="shared" si="16"/>
        <v>221.86088510219528</v>
      </c>
      <c r="Q73" s="16">
        <f t="shared" si="17"/>
        <v>4348.0319076532978</v>
      </c>
      <c r="R73" s="10">
        <f t="shared" si="21"/>
        <v>4414.5901731839567</v>
      </c>
    </row>
    <row r="74" spans="1:18">
      <c r="A74" s="15">
        <v>72</v>
      </c>
      <c r="B74" s="15">
        <f t="shared" si="18"/>
        <v>6865.5589984434218</v>
      </c>
      <c r="C74" s="16">
        <v>10</v>
      </c>
      <c r="D74" s="15">
        <f t="shared" si="11"/>
        <v>686.55589984434221</v>
      </c>
      <c r="E74" s="16">
        <f t="shared" si="12"/>
        <v>1028.9126074800774</v>
      </c>
      <c r="F74" s="10">
        <f t="shared" si="19"/>
        <v>1715.4685073244195</v>
      </c>
      <c r="G74" s="15">
        <v>72</v>
      </c>
      <c r="H74" s="15">
        <f t="shared" si="13"/>
        <v>10298.338497665132</v>
      </c>
      <c r="I74" s="16">
        <v>30</v>
      </c>
      <c r="J74" s="15">
        <f t="shared" si="14"/>
        <v>343.2779499221711</v>
      </c>
      <c r="K74" s="16">
        <f t="shared" si="15"/>
        <v>1372.1905574022485</v>
      </c>
      <c r="M74" s="15">
        <v>72</v>
      </c>
      <c r="N74" s="15">
        <f t="shared" si="20"/>
        <v>6865.5589984434218</v>
      </c>
      <c r="O74" s="16">
        <v>30</v>
      </c>
      <c r="P74" s="15">
        <f t="shared" si="16"/>
        <v>228.85196661478074</v>
      </c>
      <c r="Q74" s="16">
        <f t="shared" si="17"/>
        <v>4545.6093797914982</v>
      </c>
      <c r="R74" s="10">
        <f t="shared" si="21"/>
        <v>4614.2649697759325</v>
      </c>
    </row>
    <row r="75" spans="1:18">
      <c r="A75" s="15">
        <v>73</v>
      </c>
      <c r="B75" s="15">
        <f t="shared" si="18"/>
        <v>7078.9389317989207</v>
      </c>
      <c r="C75" s="16">
        <v>10</v>
      </c>
      <c r="D75" s="15">
        <f t="shared" si="11"/>
        <v>707.89389317989207</v>
      </c>
      <c r="E75" s="16">
        <f t="shared" si="12"/>
        <v>1083.8586030161212</v>
      </c>
      <c r="F75" s="10">
        <f t="shared" si="19"/>
        <v>1791.7524961960132</v>
      </c>
      <c r="G75" s="15">
        <v>73</v>
      </c>
      <c r="H75" s="15">
        <f t="shared" si="13"/>
        <v>10618.408397698382</v>
      </c>
      <c r="I75" s="16">
        <v>30</v>
      </c>
      <c r="J75" s="15">
        <f t="shared" si="14"/>
        <v>353.94694658994609</v>
      </c>
      <c r="K75" s="16">
        <f t="shared" si="15"/>
        <v>1437.8055496060672</v>
      </c>
      <c r="M75" s="15">
        <v>73</v>
      </c>
      <c r="N75" s="15">
        <f t="shared" si="20"/>
        <v>7078.9389317989207</v>
      </c>
      <c r="O75" s="16">
        <v>30</v>
      </c>
      <c r="P75" s="15">
        <f t="shared" si="16"/>
        <v>235.96463105996403</v>
      </c>
      <c r="Q75" s="16">
        <f t="shared" si="17"/>
        <v>4749.4423504112465</v>
      </c>
      <c r="R75" s="10">
        <f t="shared" si="21"/>
        <v>4820.2317397292354</v>
      </c>
    </row>
    <row r="76" spans="1:18">
      <c r="A76" s="15">
        <v>74</v>
      </c>
      <c r="B76" s="15">
        <f t="shared" si="18"/>
        <v>7295.9788662863912</v>
      </c>
      <c r="C76" s="16">
        <v>10</v>
      </c>
      <c r="D76" s="15">
        <f t="shared" si="11"/>
        <v>729.59788662863912</v>
      </c>
      <c r="E76" s="16">
        <f t="shared" si="12"/>
        <v>1140.8094865873622</v>
      </c>
      <c r="F76" s="10">
        <f t="shared" si="19"/>
        <v>1870.4073732160014</v>
      </c>
      <c r="G76" s="15">
        <v>74</v>
      </c>
      <c r="H76" s="15">
        <f t="shared" si="13"/>
        <v>10943.968299429587</v>
      </c>
      <c r="I76" s="16">
        <v>30</v>
      </c>
      <c r="J76" s="15">
        <f t="shared" si="14"/>
        <v>364.79894331431956</v>
      </c>
      <c r="K76" s="16">
        <f t="shared" si="15"/>
        <v>1505.6084299016818</v>
      </c>
      <c r="M76" s="15">
        <v>74</v>
      </c>
      <c r="N76" s="15">
        <f t="shared" si="20"/>
        <v>7295.9788662863912</v>
      </c>
      <c r="O76" s="16">
        <v>30</v>
      </c>
      <c r="P76" s="15">
        <f t="shared" si="16"/>
        <v>243.1992955428797</v>
      </c>
      <c r="Q76" s="16">
        <f t="shared" si="17"/>
        <v>4959.6401190203396</v>
      </c>
      <c r="R76" s="10">
        <f t="shared" si="21"/>
        <v>5032.5999076832031</v>
      </c>
    </row>
    <row r="77" spans="1:18">
      <c r="A77" s="15">
        <v>75</v>
      </c>
      <c r="B77" s="15">
        <f t="shared" si="18"/>
        <v>7516.6911880150947</v>
      </c>
      <c r="C77" s="16">
        <v>10</v>
      </c>
      <c r="D77" s="15">
        <f t="shared" si="11"/>
        <v>751.66911880150951</v>
      </c>
      <c r="E77" s="16">
        <f t="shared" si="12"/>
        <v>1199.8046862621184</v>
      </c>
      <c r="F77" s="10">
        <f t="shared" si="19"/>
        <v>1951.4738050636279</v>
      </c>
      <c r="G77" s="15">
        <v>75</v>
      </c>
      <c r="H77" s="15">
        <f t="shared" si="13"/>
        <v>11275.036782022642</v>
      </c>
      <c r="I77" s="16">
        <v>30</v>
      </c>
      <c r="J77" s="15">
        <f t="shared" si="14"/>
        <v>375.83455940075476</v>
      </c>
      <c r="K77" s="16">
        <f t="shared" si="15"/>
        <v>1575.6392456628732</v>
      </c>
      <c r="M77" s="15">
        <v>75</v>
      </c>
      <c r="N77" s="15">
        <f t="shared" si="20"/>
        <v>7516.6911880150947</v>
      </c>
      <c r="O77" s="16">
        <v>30</v>
      </c>
      <c r="P77" s="15">
        <f t="shared" si="16"/>
        <v>250.55637293383649</v>
      </c>
      <c r="Q77" s="16">
        <f t="shared" si="17"/>
        <v>5176.3123617916444</v>
      </c>
      <c r="R77" s="10">
        <f t="shared" si="21"/>
        <v>5251.4792736717955</v>
      </c>
    </row>
    <row r="78" spans="1:18">
      <c r="A78" s="15">
        <v>76</v>
      </c>
      <c r="B78" s="15">
        <f t="shared" si="18"/>
        <v>7741.0881590191211</v>
      </c>
      <c r="C78" s="16">
        <v>10</v>
      </c>
      <c r="D78" s="15">
        <f t="shared" si="11"/>
        <v>774.10881590191207</v>
      </c>
      <c r="E78" s="16">
        <f t="shared" si="12"/>
        <v>1260.8837801396612</v>
      </c>
      <c r="F78" s="10">
        <f t="shared" si="19"/>
        <v>2034.9925960415733</v>
      </c>
      <c r="G78" s="15">
        <v>76</v>
      </c>
      <c r="H78" s="15">
        <f t="shared" si="13"/>
        <v>11611.632238528682</v>
      </c>
      <c r="I78" s="16">
        <v>30</v>
      </c>
      <c r="J78" s="15">
        <f t="shared" si="14"/>
        <v>387.05440795095609</v>
      </c>
      <c r="K78" s="16">
        <f t="shared" si="15"/>
        <v>1647.9381880906171</v>
      </c>
      <c r="M78" s="15">
        <v>76</v>
      </c>
      <c r="N78" s="15">
        <f t="shared" si="20"/>
        <v>7741.0881590191211</v>
      </c>
      <c r="O78" s="16">
        <v>30</v>
      </c>
      <c r="P78" s="15">
        <f t="shared" si="16"/>
        <v>258.03627196730406</v>
      </c>
      <c r="Q78" s="16">
        <f t="shared" si="17"/>
        <v>5399.5691277220576</v>
      </c>
      <c r="R78" s="10">
        <f t="shared" si="21"/>
        <v>5476.9800093122485</v>
      </c>
    </row>
    <row r="79" spans="1:18">
      <c r="A79" s="15">
        <v>77</v>
      </c>
      <c r="B79" s="15">
        <f t="shared" si="18"/>
        <v>7969.1819201193493</v>
      </c>
      <c r="C79" s="16">
        <v>10</v>
      </c>
      <c r="D79" s="15">
        <f t="shared" si="11"/>
        <v>796.91819201193493</v>
      </c>
      <c r="E79" s="16">
        <f t="shared" si="12"/>
        <v>1324.0864946854063</v>
      </c>
      <c r="F79" s="10">
        <f t="shared" si="19"/>
        <v>2121.0046866973412</v>
      </c>
      <c r="G79" s="15">
        <v>77</v>
      </c>
      <c r="H79" s="15">
        <f t="shared" si="13"/>
        <v>11953.772880179024</v>
      </c>
      <c r="I79" s="16">
        <v>30</v>
      </c>
      <c r="J79" s="15">
        <f t="shared" si="14"/>
        <v>398.45909600596747</v>
      </c>
      <c r="K79" s="16">
        <f t="shared" si="15"/>
        <v>1722.5455906913737</v>
      </c>
      <c r="M79" s="15">
        <v>77</v>
      </c>
      <c r="N79" s="15">
        <f t="shared" si="20"/>
        <v>7969.1819201193493</v>
      </c>
      <c r="O79" s="16">
        <v>30</v>
      </c>
      <c r="P79" s="15">
        <f t="shared" si="16"/>
        <v>265.63939733731166</v>
      </c>
      <c r="Q79" s="16">
        <f t="shared" si="17"/>
        <v>5629.5208348816286</v>
      </c>
      <c r="R79" s="10">
        <f t="shared" si="21"/>
        <v>5709.2126540828222</v>
      </c>
    </row>
    <row r="80" spans="1:18">
      <c r="A80" s="15">
        <v>78</v>
      </c>
      <c r="B80" s="15">
        <f t="shared" si="18"/>
        <v>8200.9844936830141</v>
      </c>
      <c r="C80" s="16">
        <v>10</v>
      </c>
      <c r="D80" s="15">
        <f t="shared" si="11"/>
        <v>820.09844936830143</v>
      </c>
      <c r="E80" s="16">
        <f t="shared" si="12"/>
        <v>1389.4527031081439</v>
      </c>
      <c r="F80" s="10">
        <f t="shared" si="19"/>
        <v>2209.5511524764452</v>
      </c>
      <c r="G80" s="15">
        <v>78</v>
      </c>
      <c r="H80" s="15">
        <f t="shared" si="13"/>
        <v>12301.476740524522</v>
      </c>
      <c r="I80" s="16">
        <v>30</v>
      </c>
      <c r="J80" s="15">
        <f t="shared" si="14"/>
        <v>410.04922468415072</v>
      </c>
      <c r="K80" s="16">
        <f t="shared" si="15"/>
        <v>1799.5019277922945</v>
      </c>
      <c r="M80" s="15">
        <v>78</v>
      </c>
      <c r="N80" s="15">
        <f t="shared" si="20"/>
        <v>8200.9844936830141</v>
      </c>
      <c r="O80" s="16">
        <v>30</v>
      </c>
      <c r="P80" s="15">
        <f t="shared" si="16"/>
        <v>273.36614978943379</v>
      </c>
      <c r="Q80" s="16">
        <f t="shared" si="17"/>
        <v>5866.278266749573</v>
      </c>
      <c r="R80" s="10">
        <f t="shared" si="21"/>
        <v>5948.2881116864028</v>
      </c>
    </row>
    <row r="81" spans="1:18">
      <c r="A81" s="15">
        <v>79</v>
      </c>
      <c r="B81" s="15">
        <f t="shared" si="18"/>
        <v>8436.5077862858197</v>
      </c>
      <c r="C81" s="16">
        <v>10</v>
      </c>
      <c r="D81" s="15">
        <f t="shared" si="11"/>
        <v>843.65077862858197</v>
      </c>
      <c r="E81" s="16">
        <f t="shared" si="12"/>
        <v>1457.0224237776747</v>
      </c>
      <c r="F81" s="10">
        <f t="shared" si="19"/>
        <v>2300.6732024062567</v>
      </c>
      <c r="G81" s="15">
        <v>79</v>
      </c>
      <c r="H81" s="15">
        <f t="shared" si="13"/>
        <v>12654.76167942873</v>
      </c>
      <c r="I81" s="16">
        <v>30</v>
      </c>
      <c r="J81" s="15">
        <f t="shared" si="14"/>
        <v>421.82538931429099</v>
      </c>
      <c r="K81" s="16">
        <f t="shared" si="15"/>
        <v>1878.8478130919657</v>
      </c>
      <c r="M81" s="15">
        <v>79</v>
      </c>
      <c r="N81" s="15">
        <f t="shared" si="20"/>
        <v>8436.5077862858197</v>
      </c>
      <c r="O81" s="16">
        <v>30</v>
      </c>
      <c r="P81" s="15">
        <f t="shared" si="16"/>
        <v>281.21692620952734</v>
      </c>
      <c r="Q81" s="16">
        <f t="shared" si="17"/>
        <v>6109.9525686340357</v>
      </c>
      <c r="R81" s="10">
        <f t="shared" si="21"/>
        <v>6194.3176464968938</v>
      </c>
    </row>
    <row r="82" spans="1:18">
      <c r="A82" s="15">
        <v>80</v>
      </c>
      <c r="B82" s="15">
        <f t="shared" si="18"/>
        <v>8675.7635912812148</v>
      </c>
      <c r="C82" s="16">
        <v>10</v>
      </c>
      <c r="D82" s="15">
        <f t="shared" si="11"/>
        <v>867.57635912812145</v>
      </c>
      <c r="E82" s="16">
        <f t="shared" si="12"/>
        <v>1526.8358186813107</v>
      </c>
      <c r="F82" s="10">
        <f t="shared" si="19"/>
        <v>2394.4121778094323</v>
      </c>
      <c r="G82" s="15">
        <v>80</v>
      </c>
      <c r="H82" s="15">
        <f t="shared" si="13"/>
        <v>13013.645386921822</v>
      </c>
      <c r="I82" s="16">
        <v>30</v>
      </c>
      <c r="J82" s="15">
        <f t="shared" si="14"/>
        <v>433.78817956406073</v>
      </c>
      <c r="K82" s="16">
        <f t="shared" si="15"/>
        <v>1960.6239982453715</v>
      </c>
      <c r="M82" s="15">
        <v>80</v>
      </c>
      <c r="N82" s="15">
        <f t="shared" si="20"/>
        <v>8675.7635912812148</v>
      </c>
      <c r="O82" s="16">
        <v>30</v>
      </c>
      <c r="P82" s="15">
        <f t="shared" si="16"/>
        <v>289.1921197093738</v>
      </c>
      <c r="Q82" s="16">
        <f t="shared" si="17"/>
        <v>6360.6552441726562</v>
      </c>
      <c r="R82" s="10">
        <f t="shared" si="21"/>
        <v>6447.4128800854687</v>
      </c>
    </row>
    <row r="83" spans="1:18">
      <c r="A83" s="15">
        <v>81</v>
      </c>
      <c r="B83" s="15">
        <f t="shared" si="18"/>
        <v>8918.7635912812148</v>
      </c>
      <c r="C83" s="16">
        <v>10</v>
      </c>
      <c r="D83" s="15">
        <f t="shared" si="11"/>
        <v>891.87635912812152</v>
      </c>
      <c r="E83" s="16">
        <f t="shared" si="12"/>
        <v>1598.9331919177687</v>
      </c>
      <c r="F83" s="10">
        <f t="shared" si="19"/>
        <v>2490.8095510458902</v>
      </c>
      <c r="G83" s="15">
        <v>81</v>
      </c>
      <c r="H83" s="15">
        <f t="shared" si="13"/>
        <v>13378.145386921822</v>
      </c>
      <c r="I83" s="16">
        <v>30</v>
      </c>
      <c r="J83" s="15">
        <f t="shared" si="14"/>
        <v>445.93817956406076</v>
      </c>
      <c r="K83" s="16">
        <f t="shared" si="15"/>
        <v>2044.8713714818296</v>
      </c>
      <c r="M83" s="15">
        <v>81</v>
      </c>
      <c r="N83" s="15">
        <f t="shared" si="20"/>
        <v>8918.7635912812148</v>
      </c>
      <c r="O83" s="16">
        <v>30</v>
      </c>
      <c r="P83" s="15">
        <f t="shared" si="16"/>
        <v>297.29211970937382</v>
      </c>
      <c r="Q83" s="16">
        <f t="shared" si="17"/>
        <v>6618.4981519110934</v>
      </c>
      <c r="R83" s="10">
        <f t="shared" si="21"/>
        <v>6707.6857878239052</v>
      </c>
    </row>
    <row r="84" spans="1:18">
      <c r="A84" s="15">
        <v>82</v>
      </c>
      <c r="B84" s="15">
        <f t="shared" si="18"/>
        <v>9165.5193605528493</v>
      </c>
      <c r="C84" s="16">
        <v>10</v>
      </c>
      <c r="D84" s="15">
        <f t="shared" si="11"/>
        <v>916.55193605528495</v>
      </c>
      <c r="E84" s="16">
        <f t="shared" si="12"/>
        <v>1673.3549882270631</v>
      </c>
      <c r="F84" s="10">
        <f t="shared" si="19"/>
        <v>2589.906924282348</v>
      </c>
      <c r="G84" s="15">
        <v>82</v>
      </c>
      <c r="H84" s="15">
        <f t="shared" si="13"/>
        <v>13748.279040829275</v>
      </c>
      <c r="I84" s="16">
        <v>30</v>
      </c>
      <c r="J84" s="15">
        <f t="shared" si="14"/>
        <v>458.27596802764248</v>
      </c>
      <c r="K84" s="16">
        <f t="shared" si="15"/>
        <v>2131.6309562547053</v>
      </c>
      <c r="M84" s="15">
        <v>82</v>
      </c>
      <c r="N84" s="15">
        <f t="shared" si="20"/>
        <v>9165.5193605528493</v>
      </c>
      <c r="O84" s="16">
        <v>30</v>
      </c>
      <c r="P84" s="15">
        <f t="shared" si="16"/>
        <v>305.5173120184283</v>
      </c>
      <c r="Q84" s="16">
        <f t="shared" si="17"/>
        <v>6883.5935019568133</v>
      </c>
      <c r="R84" s="10">
        <f t="shared" si="21"/>
        <v>6975.2486955623417</v>
      </c>
    </row>
    <row r="85" spans="1:18">
      <c r="A85" s="15">
        <v>83</v>
      </c>
      <c r="B85" s="15">
        <f t="shared" si="18"/>
        <v>9416.0423673341138</v>
      </c>
      <c r="C85" s="16">
        <v>10</v>
      </c>
      <c r="D85" s="15">
        <f t="shared" si="11"/>
        <v>941.60423673341143</v>
      </c>
      <c r="E85" s="16">
        <f t="shared" si="12"/>
        <v>1750.1417915550794</v>
      </c>
      <c r="F85" s="10">
        <f t="shared" si="19"/>
        <v>2691.7460282884908</v>
      </c>
      <c r="G85" s="15">
        <v>83</v>
      </c>
      <c r="H85" s="15">
        <f t="shared" si="13"/>
        <v>14124.063551001171</v>
      </c>
      <c r="I85" s="16">
        <v>30</v>
      </c>
      <c r="J85" s="15">
        <f t="shared" si="14"/>
        <v>470.80211836670571</v>
      </c>
      <c r="K85" s="16">
        <f t="shared" si="15"/>
        <v>2220.9439099217852</v>
      </c>
      <c r="M85" s="15">
        <v>83</v>
      </c>
      <c r="N85" s="15">
        <f t="shared" si="20"/>
        <v>9416.0423673341138</v>
      </c>
      <c r="O85" s="16">
        <v>30</v>
      </c>
      <c r="P85" s="15">
        <f t="shared" si="16"/>
        <v>313.8680789111371</v>
      </c>
      <c r="Q85" s="16">
        <f t="shared" si="17"/>
        <v>7156.053852705586</v>
      </c>
      <c r="R85" s="10">
        <f t="shared" si="21"/>
        <v>7250.214276378927</v>
      </c>
    </row>
    <row r="86" spans="1:18">
      <c r="A86" s="15">
        <v>84</v>
      </c>
      <c r="B86" s="15">
        <f t="shared" si="18"/>
        <v>9670.3439760730616</v>
      </c>
      <c r="C86" s="16">
        <v>10</v>
      </c>
      <c r="D86" s="15">
        <f t="shared" si="11"/>
        <v>967.03439760730612</v>
      </c>
      <c r="E86" s="16">
        <f t="shared" si="12"/>
        <v>1829.3343236515636</v>
      </c>
      <c r="F86" s="10">
        <f t="shared" si="19"/>
        <v>2796.3687212588698</v>
      </c>
      <c r="G86" s="15">
        <v>84</v>
      </c>
      <c r="H86" s="15">
        <f t="shared" si="13"/>
        <v>14505.515964109592</v>
      </c>
      <c r="I86" s="16">
        <v>30</v>
      </c>
      <c r="J86" s="15">
        <f t="shared" si="14"/>
        <v>483.51719880365306</v>
      </c>
      <c r="K86" s="16">
        <f t="shared" si="15"/>
        <v>2312.8515224552166</v>
      </c>
      <c r="M86" s="15">
        <v>84</v>
      </c>
      <c r="N86" s="15">
        <f t="shared" si="20"/>
        <v>9670.3439760730616</v>
      </c>
      <c r="O86" s="16">
        <v>30</v>
      </c>
      <c r="P86" s="15">
        <f t="shared" si="16"/>
        <v>322.34479920243541</v>
      </c>
      <c r="Q86" s="16">
        <f t="shared" si="17"/>
        <v>7435.9921076382207</v>
      </c>
      <c r="R86" s="10">
        <f t="shared" si="21"/>
        <v>7532.695547398951</v>
      </c>
    </row>
    <row r="87" spans="1:18">
      <c r="A87" s="15">
        <v>85</v>
      </c>
      <c r="B87" s="15">
        <f t="shared" si="18"/>
        <v>9928.4354495934804</v>
      </c>
      <c r="C87" s="16">
        <v>10</v>
      </c>
      <c r="D87" s="15">
        <f t="shared" si="11"/>
        <v>992.84354495934804</v>
      </c>
      <c r="E87" s="16">
        <f t="shared" si="12"/>
        <v>1910.9734427003336</v>
      </c>
      <c r="F87" s="10">
        <f t="shared" si="19"/>
        <v>2903.8169876596817</v>
      </c>
      <c r="G87" s="15">
        <v>85</v>
      </c>
      <c r="H87" s="15">
        <f t="shared" si="13"/>
        <v>14892.65317439022</v>
      </c>
      <c r="I87" s="16">
        <v>30</v>
      </c>
      <c r="J87" s="15">
        <f t="shared" si="14"/>
        <v>496.42177247967396</v>
      </c>
      <c r="K87" s="16">
        <f t="shared" si="15"/>
        <v>2407.3952151800077</v>
      </c>
      <c r="M87" s="15">
        <v>85</v>
      </c>
      <c r="N87" s="15">
        <f t="shared" si="20"/>
        <v>9928.4354495934804</v>
      </c>
      <c r="O87" s="16">
        <v>30</v>
      </c>
      <c r="P87" s="15">
        <f t="shared" si="16"/>
        <v>330.94784831978268</v>
      </c>
      <c r="Q87" s="16">
        <f t="shared" si="17"/>
        <v>7723.5215121852079</v>
      </c>
      <c r="R87" s="10">
        <f t="shared" si="21"/>
        <v>7822.805866681143</v>
      </c>
    </row>
    <row r="88" spans="1:18">
      <c r="A88" s="15">
        <v>86</v>
      </c>
      <c r="B88" s="15">
        <f t="shared" si="18"/>
        <v>10190.327951190387</v>
      </c>
      <c r="C88" s="16">
        <v>10</v>
      </c>
      <c r="D88" s="15">
        <f t="shared" si="11"/>
        <v>1019.0327951190387</v>
      </c>
      <c r="E88" s="16">
        <f t="shared" si="12"/>
        <v>1995.1001419805702</v>
      </c>
      <c r="F88" s="10">
        <f t="shared" si="19"/>
        <v>3014.1329370996091</v>
      </c>
      <c r="G88" s="15">
        <v>86</v>
      </c>
      <c r="H88" s="15">
        <f t="shared" si="13"/>
        <v>15285.49192678558</v>
      </c>
      <c r="I88" s="16">
        <v>30</v>
      </c>
      <c r="J88" s="15">
        <f t="shared" si="14"/>
        <v>509.51639755951936</v>
      </c>
      <c r="K88" s="16">
        <f t="shared" si="15"/>
        <v>2504.6165395400899</v>
      </c>
      <c r="M88" s="15">
        <v>86</v>
      </c>
      <c r="N88" s="15">
        <f t="shared" si="20"/>
        <v>10190.327951190387</v>
      </c>
      <c r="O88" s="16">
        <v>30</v>
      </c>
      <c r="P88" s="15">
        <f t="shared" si="16"/>
        <v>339.67759837301293</v>
      </c>
      <c r="Q88" s="16">
        <f t="shared" si="17"/>
        <v>8018.7556506570436</v>
      </c>
      <c r="R88" s="10">
        <f t="shared" si="21"/>
        <v>8120.6589301689473</v>
      </c>
    </row>
    <row r="89" spans="1:18">
      <c r="A89" s="15">
        <v>87</v>
      </c>
      <c r="B89" s="15">
        <f t="shared" si="18"/>
        <v>10456.032546658416</v>
      </c>
      <c r="C89" s="16">
        <v>10</v>
      </c>
      <c r="D89" s="15">
        <f t="shared" si="11"/>
        <v>1045.6032546658416</v>
      </c>
      <c r="E89" s="16">
        <f t="shared" si="12"/>
        <v>2081.7555485581051</v>
      </c>
      <c r="F89" s="10">
        <f t="shared" si="19"/>
        <v>3127.3588032239468</v>
      </c>
      <c r="G89" s="15">
        <v>87</v>
      </c>
      <c r="H89" s="15">
        <f t="shared" si="13"/>
        <v>15684.048819987624</v>
      </c>
      <c r="I89" s="16">
        <v>30</v>
      </c>
      <c r="J89" s="15">
        <f t="shared" si="14"/>
        <v>522.80162733292082</v>
      </c>
      <c r="K89" s="16">
        <f t="shared" si="15"/>
        <v>2604.557175891026</v>
      </c>
      <c r="M89" s="15">
        <v>87</v>
      </c>
      <c r="N89" s="15">
        <f t="shared" si="20"/>
        <v>10456.032546658416</v>
      </c>
      <c r="O89" s="16">
        <v>30</v>
      </c>
      <c r="P89" s="15">
        <f t="shared" si="16"/>
        <v>348.53441822194719</v>
      </c>
      <c r="Q89" s="16">
        <f t="shared" si="17"/>
        <v>8321.8084432380747</v>
      </c>
      <c r="R89" s="10">
        <f t="shared" si="21"/>
        <v>8426.3687687046586</v>
      </c>
    </row>
    <row r="90" spans="1:18">
      <c r="A90" s="15">
        <v>88</v>
      </c>
      <c r="B90" s="15">
        <f t="shared" si="18"/>
        <v>10725.56020625599</v>
      </c>
      <c r="C90" s="16">
        <v>10</v>
      </c>
      <c r="D90" s="15">
        <f t="shared" si="11"/>
        <v>1072.5560206255991</v>
      </c>
      <c r="E90" s="16">
        <f t="shared" si="12"/>
        <v>2170.9809220056636</v>
      </c>
      <c r="F90" s="10">
        <f t="shared" si="19"/>
        <v>3243.5369426312627</v>
      </c>
      <c r="G90" s="15">
        <v>88</v>
      </c>
      <c r="H90" s="15">
        <f t="shared" si="13"/>
        <v>16088.340309383984</v>
      </c>
      <c r="I90" s="16">
        <v>30</v>
      </c>
      <c r="J90" s="15">
        <f t="shared" si="14"/>
        <v>536.27801031279944</v>
      </c>
      <c r="K90" s="16">
        <f t="shared" si="15"/>
        <v>2707.2589323184634</v>
      </c>
      <c r="M90" s="15">
        <v>88</v>
      </c>
      <c r="N90" s="15">
        <f t="shared" si="20"/>
        <v>10725.56020625599</v>
      </c>
      <c r="O90" s="16">
        <v>30</v>
      </c>
      <c r="P90" s="15">
        <f t="shared" si="16"/>
        <v>357.51867354186635</v>
      </c>
      <c r="Q90" s="16">
        <f t="shared" si="17"/>
        <v>8632.7941430418523</v>
      </c>
      <c r="R90" s="10">
        <f t="shared" si="21"/>
        <v>8740.0497451044121</v>
      </c>
    </row>
    <row r="91" spans="1:18">
      <c r="A91" s="15">
        <v>89</v>
      </c>
      <c r="B91" s="15">
        <f t="shared" si="18"/>
        <v>10998.921806608016</v>
      </c>
      <c r="C91" s="16">
        <v>10</v>
      </c>
      <c r="D91" s="15">
        <f t="shared" si="11"/>
        <v>1099.8921806608016</v>
      </c>
      <c r="E91" s="16">
        <f t="shared" si="12"/>
        <v>2262.8176531510835</v>
      </c>
      <c r="F91" s="10">
        <f t="shared" si="19"/>
        <v>3362.7098338118849</v>
      </c>
      <c r="G91" s="15">
        <v>89</v>
      </c>
      <c r="H91" s="15">
        <f t="shared" si="13"/>
        <v>16498.382709912024</v>
      </c>
      <c r="I91" s="16">
        <v>30</v>
      </c>
      <c r="J91" s="15">
        <f t="shared" si="14"/>
        <v>549.94609033040081</v>
      </c>
      <c r="K91" s="16">
        <f t="shared" si="15"/>
        <v>2812.7637434814842</v>
      </c>
      <c r="M91" s="15">
        <v>89</v>
      </c>
      <c r="N91" s="15">
        <f t="shared" si="20"/>
        <v>10998.921806608016</v>
      </c>
      <c r="O91" s="16">
        <v>30</v>
      </c>
      <c r="P91" s="15">
        <f t="shared" si="16"/>
        <v>366.63072688693387</v>
      </c>
      <c r="Q91" s="16">
        <f t="shared" si="17"/>
        <v>8951.8273332260105</v>
      </c>
      <c r="R91" s="10">
        <f t="shared" si="21"/>
        <v>9061.8165512920914</v>
      </c>
    </row>
    <row r="92" spans="1:18">
      <c r="A92" s="15">
        <v>90</v>
      </c>
      <c r="B92" s="15">
        <f t="shared" si="18"/>
        <v>11276.128132549708</v>
      </c>
      <c r="C92" s="16">
        <v>10</v>
      </c>
      <c r="D92" s="15">
        <f t="shared" si="11"/>
        <v>1127.6128132549707</v>
      </c>
      <c r="E92" s="16">
        <f t="shared" si="12"/>
        <v>2357.3072628525592</v>
      </c>
      <c r="F92" s="10">
        <f t="shared" si="19"/>
        <v>3484.9200761075299</v>
      </c>
      <c r="G92" s="15">
        <v>90</v>
      </c>
      <c r="H92" s="15">
        <f t="shared" si="13"/>
        <v>16914.192198824559</v>
      </c>
      <c r="I92" s="16">
        <v>30</v>
      </c>
      <c r="J92" s="15">
        <f t="shared" si="14"/>
        <v>563.80640662748533</v>
      </c>
      <c r="K92" s="16">
        <f t="shared" si="15"/>
        <v>2921.1136694800443</v>
      </c>
      <c r="M92" s="15">
        <v>90</v>
      </c>
      <c r="N92" s="15">
        <f t="shared" si="20"/>
        <v>11276.128132549708</v>
      </c>
      <c r="O92" s="16">
        <v>30</v>
      </c>
      <c r="P92" s="15">
        <f t="shared" si="16"/>
        <v>375.87093775165692</v>
      </c>
      <c r="Q92" s="16">
        <f t="shared" si="17"/>
        <v>9279.022924164834</v>
      </c>
      <c r="R92" s="10">
        <f t="shared" si="21"/>
        <v>9391.7842054903304</v>
      </c>
    </row>
    <row r="93" spans="1:18">
      <c r="A93" s="15">
        <v>91</v>
      </c>
      <c r="B93" s="15">
        <f t="shared" si="18"/>
        <v>11557.189878913985</v>
      </c>
      <c r="C93" s="16">
        <v>10</v>
      </c>
      <c r="D93" s="15">
        <f t="shared" si="11"/>
        <v>1155.7189878913985</v>
      </c>
      <c r="E93" s="16">
        <f t="shared" si="12"/>
        <v>2454.4914008000169</v>
      </c>
      <c r="F93" s="10">
        <f t="shared" si="19"/>
        <v>3610.2103886914156</v>
      </c>
      <c r="G93" s="15">
        <v>91</v>
      </c>
      <c r="H93" s="15">
        <f t="shared" si="13"/>
        <v>17335.784818370979</v>
      </c>
      <c r="I93" s="16">
        <v>30</v>
      </c>
      <c r="J93" s="15">
        <f t="shared" si="14"/>
        <v>577.85949394569934</v>
      </c>
      <c r="K93" s="16">
        <f t="shared" si="15"/>
        <v>3032.3508947457162</v>
      </c>
      <c r="M93" s="15">
        <v>91</v>
      </c>
      <c r="N93" s="15">
        <f t="shared" si="20"/>
        <v>11557.189878913985</v>
      </c>
      <c r="O93" s="16">
        <v>30</v>
      </c>
      <c r="P93" s="15">
        <f t="shared" si="16"/>
        <v>385.23966263046617</v>
      </c>
      <c r="Q93" s="16">
        <f t="shared" si="17"/>
        <v>9614.4961506776835</v>
      </c>
      <c r="R93" s="10">
        <f t="shared" si="21"/>
        <v>9730.0680494668231</v>
      </c>
    </row>
    <row r="94" spans="1:18">
      <c r="A94" s="15">
        <v>92</v>
      </c>
      <c r="B94" s="15">
        <f t="shared" si="18"/>
        <v>11842.117652264773</v>
      </c>
      <c r="C94" s="16">
        <v>10</v>
      </c>
      <c r="D94" s="15">
        <f t="shared" si="11"/>
        <v>1184.2117652264774</v>
      </c>
      <c r="E94" s="16">
        <f t="shared" si="12"/>
        <v>2554.4118443417601</v>
      </c>
      <c r="F94" s="10">
        <f t="shared" si="19"/>
        <v>3738.6236095682375</v>
      </c>
      <c r="G94" s="15">
        <v>92</v>
      </c>
      <c r="H94" s="15">
        <f t="shared" si="13"/>
        <v>17763.176478397159</v>
      </c>
      <c r="I94" s="16">
        <v>30</v>
      </c>
      <c r="J94" s="15">
        <f t="shared" si="14"/>
        <v>592.10588261323869</v>
      </c>
      <c r="K94" s="16">
        <f t="shared" si="15"/>
        <v>3146.5177269549986</v>
      </c>
      <c r="M94" s="15">
        <v>92</v>
      </c>
      <c r="N94" s="15">
        <f t="shared" si="20"/>
        <v>11842.117652264773</v>
      </c>
      <c r="O94" s="16">
        <v>30</v>
      </c>
      <c r="P94" s="15">
        <f t="shared" si="16"/>
        <v>394.73725507549244</v>
      </c>
      <c r="Q94" s="16">
        <f t="shared" si="17"/>
        <v>9958.3625693115955</v>
      </c>
      <c r="R94" s="10">
        <f t="shared" si="21"/>
        <v>10076.783745834244</v>
      </c>
    </row>
    <row r="95" spans="1:18">
      <c r="A95" s="15">
        <v>93</v>
      </c>
      <c r="B95" s="15">
        <f t="shared" si="18"/>
        <v>12130.921972578421</v>
      </c>
      <c r="C95" s="16">
        <v>10</v>
      </c>
      <c r="D95" s="15">
        <f t="shared" si="11"/>
        <v>1213.0921972578421</v>
      </c>
      <c r="E95" s="16">
        <f t="shared" si="12"/>
        <v>2657.1104973355591</v>
      </c>
      <c r="F95" s="10">
        <f t="shared" si="19"/>
        <v>3870.2026945934012</v>
      </c>
      <c r="G95" s="15">
        <v>93</v>
      </c>
      <c r="H95" s="15">
        <f t="shared" si="13"/>
        <v>18196.382958867631</v>
      </c>
      <c r="I95" s="16">
        <v>30</v>
      </c>
      <c r="J95" s="15">
        <f t="shared" si="14"/>
        <v>606.54609862892107</v>
      </c>
      <c r="K95" s="16">
        <f t="shared" si="15"/>
        <v>3263.6565959644804</v>
      </c>
      <c r="M95" s="15">
        <v>93</v>
      </c>
      <c r="N95" s="15">
        <f t="shared" si="20"/>
        <v>12130.921972578421</v>
      </c>
      <c r="O95" s="16">
        <v>30</v>
      </c>
      <c r="P95" s="15">
        <f t="shared" si="16"/>
        <v>404.36406575261401</v>
      </c>
      <c r="Q95" s="16">
        <f t="shared" si="17"/>
        <v>10310.738055676402</v>
      </c>
      <c r="R95" s="10">
        <f t="shared" si="21"/>
        <v>10432.047275402187</v>
      </c>
    </row>
    <row r="96" spans="1:18">
      <c r="A96" s="15">
        <v>94</v>
      </c>
      <c r="B96" s="15">
        <f t="shared" si="18"/>
        <v>12423.613274875332</v>
      </c>
      <c r="C96" s="16">
        <v>10</v>
      </c>
      <c r="D96" s="15">
        <f t="shared" si="11"/>
        <v>1242.3613274875331</v>
      </c>
      <c r="E96" s="16">
        <f t="shared" si="12"/>
        <v>2762.6293890234056</v>
      </c>
      <c r="F96" s="10">
        <f t="shared" si="19"/>
        <v>4004.9907165109389</v>
      </c>
      <c r="G96" s="15">
        <v>94</v>
      </c>
      <c r="H96" s="15">
        <f t="shared" si="13"/>
        <v>18635.419912312998</v>
      </c>
      <c r="I96" s="16">
        <v>30</v>
      </c>
      <c r="J96" s="15">
        <f t="shared" si="14"/>
        <v>621.18066374376656</v>
      </c>
      <c r="K96" s="16">
        <f t="shared" si="15"/>
        <v>3383.8100527671722</v>
      </c>
      <c r="M96" s="15">
        <v>94</v>
      </c>
      <c r="N96" s="15">
        <f t="shared" si="20"/>
        <v>12423.613274875332</v>
      </c>
      <c r="O96" s="16">
        <v>30</v>
      </c>
      <c r="P96" s="15">
        <f t="shared" si="16"/>
        <v>414.12044249584437</v>
      </c>
      <c r="Q96" s="16">
        <f t="shared" si="17"/>
        <v>10671.738801830787</v>
      </c>
      <c r="R96" s="10">
        <f t="shared" si="21"/>
        <v>10795.974934579539</v>
      </c>
    </row>
    <row r="97" spans="1:18">
      <c r="A97" s="15">
        <v>95</v>
      </c>
      <c r="B97" s="15">
        <f t="shared" si="18"/>
        <v>12720.201910803786</v>
      </c>
      <c r="C97" s="16">
        <v>10</v>
      </c>
      <c r="D97" s="15">
        <f t="shared" si="11"/>
        <v>1272.0201910803785</v>
      </c>
      <c r="E97" s="16">
        <f t="shared" si="12"/>
        <v>2871.0106729291751</v>
      </c>
      <c r="F97" s="10">
        <f t="shared" si="19"/>
        <v>4143.0308640095536</v>
      </c>
      <c r="G97" s="15">
        <v>95</v>
      </c>
      <c r="H97" s="15">
        <f t="shared" si="13"/>
        <v>19080.302866205679</v>
      </c>
      <c r="I97" s="16">
        <v>30</v>
      </c>
      <c r="J97" s="15">
        <f t="shared" si="14"/>
        <v>636.01009554018924</v>
      </c>
      <c r="K97" s="16">
        <f t="shared" si="15"/>
        <v>3507.0207684693642</v>
      </c>
      <c r="M97" s="15">
        <v>95</v>
      </c>
      <c r="N97" s="15">
        <f t="shared" si="20"/>
        <v>12720.201910803786</v>
      </c>
      <c r="O97" s="16">
        <v>30</v>
      </c>
      <c r="P97" s="15">
        <f t="shared" si="16"/>
        <v>424.0067303601262</v>
      </c>
      <c r="Q97" s="16">
        <f t="shared" si="17"/>
        <v>11041.481313717763</v>
      </c>
      <c r="R97" s="10">
        <f t="shared" si="21"/>
        <v>11168.6833328258</v>
      </c>
    </row>
    <row r="98" spans="1:18">
      <c r="A98" s="15">
        <v>96</v>
      </c>
      <c r="B98" s="15">
        <f t="shared" si="18"/>
        <v>13020.698150177857</v>
      </c>
      <c r="C98" s="16">
        <v>10</v>
      </c>
      <c r="D98" s="15">
        <f t="shared" si="11"/>
        <v>1302.0698150177857</v>
      </c>
      <c r="E98" s="16">
        <f t="shared" si="12"/>
        <v>2982.2966257784765</v>
      </c>
      <c r="F98" s="10">
        <f t="shared" si="19"/>
        <v>4284.3664407962624</v>
      </c>
      <c r="G98" s="15">
        <v>96</v>
      </c>
      <c r="H98" s="15">
        <f t="shared" si="13"/>
        <v>19531.047225266786</v>
      </c>
      <c r="I98" s="16">
        <v>30</v>
      </c>
      <c r="J98" s="15">
        <f t="shared" si="14"/>
        <v>651.03490750889284</v>
      </c>
      <c r="K98" s="16">
        <f t="shared" si="15"/>
        <v>3633.3315332873694</v>
      </c>
      <c r="M98" s="15">
        <v>96</v>
      </c>
      <c r="N98" s="15">
        <f t="shared" si="20"/>
        <v>13020.698150177857</v>
      </c>
      <c r="O98" s="16">
        <v>30</v>
      </c>
      <c r="P98" s="15">
        <f t="shared" si="16"/>
        <v>434.02327167259523</v>
      </c>
      <c r="Q98" s="16">
        <f t="shared" si="17"/>
        <v>11420.082408648135</v>
      </c>
      <c r="R98" s="10">
        <f t="shared" si="21"/>
        <v>11550.289390149914</v>
      </c>
    </row>
    <row r="99" spans="1:18">
      <c r="A99" s="15">
        <v>97</v>
      </c>
      <c r="B99" s="15">
        <f t="shared" si="18"/>
        <v>13325.112182471212</v>
      </c>
      <c r="C99" s="16">
        <v>10</v>
      </c>
      <c r="D99" s="15">
        <f t="shared" si="11"/>
        <v>1332.5112182471212</v>
      </c>
      <c r="E99" s="16">
        <f t="shared" si="12"/>
        <v>3096.5296464400062</v>
      </c>
      <c r="F99" s="10">
        <f t="shared" si="19"/>
        <v>4429.0408646871274</v>
      </c>
      <c r="G99" s="15">
        <v>97</v>
      </c>
      <c r="H99" s="15">
        <f t="shared" si="13"/>
        <v>19987.668273706819</v>
      </c>
      <c r="I99" s="16">
        <v>30</v>
      </c>
      <c r="J99" s="15">
        <f t="shared" si="14"/>
        <v>666.25560912356059</v>
      </c>
      <c r="K99" s="16">
        <f t="shared" si="15"/>
        <v>3762.7852555635668</v>
      </c>
      <c r="M99" s="15">
        <v>97</v>
      </c>
      <c r="N99" s="15">
        <f t="shared" si="20"/>
        <v>13325.112182471212</v>
      </c>
      <c r="O99" s="16">
        <v>30</v>
      </c>
      <c r="P99" s="15">
        <f t="shared" si="16"/>
        <v>444.17040608237374</v>
      </c>
      <c r="Q99" s="16">
        <f t="shared" si="17"/>
        <v>11807.659212830536</v>
      </c>
      <c r="R99" s="10">
        <f t="shared" si="21"/>
        <v>11940.910334655249</v>
      </c>
    </row>
    <row r="100" spans="1:18">
      <c r="A100" s="15">
        <v>98</v>
      </c>
      <c r="B100" s="15">
        <f t="shared" si="18"/>
        <v>13633.454118268499</v>
      </c>
      <c r="C100" s="16">
        <v>10</v>
      </c>
      <c r="D100" s="15">
        <f t="shared" si="11"/>
        <v>1363.3454118268498</v>
      </c>
      <c r="E100" s="16">
        <f t="shared" si="12"/>
        <v>3213.752254887735</v>
      </c>
      <c r="F100" s="10">
        <f t="shared" si="19"/>
        <v>4577.0976667145851</v>
      </c>
      <c r="G100" s="15">
        <v>98</v>
      </c>
      <c r="H100" s="15">
        <f t="shared" si="13"/>
        <v>20450.181177402748</v>
      </c>
      <c r="I100" s="16">
        <v>30</v>
      </c>
      <c r="J100" s="15">
        <f t="shared" si="14"/>
        <v>681.67270591342492</v>
      </c>
      <c r="K100" s="16">
        <f t="shared" si="15"/>
        <v>3895.4249608011601</v>
      </c>
      <c r="M100" s="15">
        <v>98</v>
      </c>
      <c r="N100" s="15">
        <f t="shared" si="20"/>
        <v>13633.454118268499</v>
      </c>
      <c r="O100" s="16">
        <v>30</v>
      </c>
      <c r="P100" s="15">
        <f t="shared" si="16"/>
        <v>454.44847060894995</v>
      </c>
      <c r="Q100" s="16">
        <f t="shared" si="17"/>
        <v>12204.329158946701</v>
      </c>
      <c r="R100" s="10">
        <f t="shared" si="21"/>
        <v>12340.663700129386</v>
      </c>
    </row>
    <row r="101" spans="1:18">
      <c r="A101" s="15">
        <v>99</v>
      </c>
      <c r="B101" s="15">
        <f t="shared" si="18"/>
        <v>13945.733990675959</v>
      </c>
      <c r="C101" s="16">
        <v>10</v>
      </c>
      <c r="D101" s="15">
        <f t="shared" si="11"/>
        <v>1394.5733990675958</v>
      </c>
      <c r="E101" s="16">
        <f t="shared" si="12"/>
        <v>3334.0070911833059</v>
      </c>
      <c r="F101" s="10">
        <f t="shared" si="19"/>
        <v>4728.5804902509017</v>
      </c>
      <c r="G101" s="15">
        <v>99</v>
      </c>
      <c r="H101" s="15">
        <f t="shared" si="13"/>
        <v>20918.600986013938</v>
      </c>
      <c r="I101" s="16">
        <v>30</v>
      </c>
      <c r="J101" s="15">
        <f t="shared" si="14"/>
        <v>697.2866995337979</v>
      </c>
      <c r="K101" s="16">
        <f t="shared" si="15"/>
        <v>4031.2937907171035</v>
      </c>
      <c r="M101" s="15">
        <v>99</v>
      </c>
      <c r="N101" s="15">
        <f t="shared" si="20"/>
        <v>13945.733990675959</v>
      </c>
      <c r="O101" s="16">
        <v>30</v>
      </c>
      <c r="P101" s="15">
        <f t="shared" si="16"/>
        <v>464.85779968919866</v>
      </c>
      <c r="Q101" s="16">
        <f t="shared" si="17"/>
        <v>12610.209983770681</v>
      </c>
      <c r="R101" s="10">
        <f t="shared" si="21"/>
        <v>12749.66732367744</v>
      </c>
    </row>
    <row r="102" spans="1:18">
      <c r="A102" s="15">
        <v>100</v>
      </c>
      <c r="B102" s="15">
        <f t="shared" si="18"/>
        <v>14261.961756692797</v>
      </c>
      <c r="C102" s="16">
        <v>10</v>
      </c>
      <c r="D102" s="15">
        <f t="shared" si="11"/>
        <v>1426.1961756692797</v>
      </c>
      <c r="E102" s="16">
        <f t="shared" si="12"/>
        <v>3457.3369144780208</v>
      </c>
      <c r="F102" s="10">
        <f t="shared" si="19"/>
        <v>4883.5330901473008</v>
      </c>
      <c r="G102" s="15">
        <v>100</v>
      </c>
      <c r="H102" s="15">
        <f t="shared" si="13"/>
        <v>21392.942635039195</v>
      </c>
      <c r="I102" s="16">
        <v>30</v>
      </c>
      <c r="J102" s="15">
        <f t="shared" si="14"/>
        <v>713.09808783463984</v>
      </c>
      <c r="K102" s="16">
        <f t="shared" si="15"/>
        <v>4170.4350023126608</v>
      </c>
      <c r="M102" s="15">
        <v>100</v>
      </c>
      <c r="N102" s="15">
        <f t="shared" si="20"/>
        <v>14261.961756692797</v>
      </c>
      <c r="O102" s="16">
        <v>30</v>
      </c>
      <c r="P102" s="15">
        <f t="shared" si="16"/>
        <v>475.39872522309327</v>
      </c>
      <c r="Q102" s="16">
        <f t="shared" si="17"/>
        <v>13025.41972583079</v>
      </c>
      <c r="R102" s="10">
        <f t="shared" si="21"/>
        <v>13168.039343397719</v>
      </c>
    </row>
  </sheetData>
  <mergeCells count="3">
    <mergeCell ref="A1:E1"/>
    <mergeCell ref="G1:K1"/>
    <mergeCell ref="M1:Q1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2"/>
  <sheetViews>
    <sheetView workbookViewId="0">
      <selection activeCell="S10" sqref="S10"/>
    </sheetView>
  </sheetViews>
  <sheetFormatPr defaultRowHeight="16.5"/>
  <cols>
    <col min="1" max="3" width="9" style="12"/>
    <col min="4" max="4" width="9.75" style="12" bestFit="1" customWidth="1"/>
    <col min="5" max="5" width="7.25" style="12" customWidth="1"/>
    <col min="6" max="6" width="13.125" style="12" bestFit="1" customWidth="1"/>
    <col min="7" max="9" width="9" style="12"/>
    <col min="10" max="10" width="9.75" style="12" bestFit="1" customWidth="1"/>
    <col min="11" max="11" width="7.25" style="12" customWidth="1"/>
    <col min="14" max="18" width="9" style="12"/>
    <col min="19" max="19" width="11.625" style="12" bestFit="1" customWidth="1"/>
  </cols>
  <sheetData>
    <row r="1" spans="1:19">
      <c r="A1" s="21" t="s">
        <v>45</v>
      </c>
      <c r="B1" s="22"/>
      <c r="C1" s="22"/>
      <c r="D1" s="22"/>
      <c r="E1" s="23"/>
      <c r="F1" s="11" t="s">
        <v>39</v>
      </c>
      <c r="G1" s="21" t="s">
        <v>47</v>
      </c>
      <c r="H1" s="22"/>
      <c r="I1" s="22"/>
      <c r="J1" s="22"/>
      <c r="K1" s="23"/>
      <c r="N1" s="21" t="s">
        <v>46</v>
      </c>
      <c r="O1" s="22"/>
      <c r="P1" s="22"/>
      <c r="Q1" s="22"/>
      <c r="R1" s="23"/>
      <c r="S1" s="13" t="s">
        <v>40</v>
      </c>
    </row>
    <row r="2" spans="1:19" ht="17.25" thickBot="1">
      <c r="A2" s="17" t="s">
        <v>36</v>
      </c>
      <c r="B2" s="18" t="s">
        <v>37</v>
      </c>
      <c r="C2" s="19" t="s">
        <v>41</v>
      </c>
      <c r="D2" s="19" t="s">
        <v>42</v>
      </c>
      <c r="E2" s="20" t="s">
        <v>38</v>
      </c>
      <c r="F2" s="14" t="s">
        <v>43</v>
      </c>
      <c r="G2" s="17" t="s">
        <v>36</v>
      </c>
      <c r="H2" s="18" t="s">
        <v>37</v>
      </c>
      <c r="I2" s="19" t="s">
        <v>41</v>
      </c>
      <c r="J2" s="19" t="s">
        <v>42</v>
      </c>
      <c r="K2" s="20" t="s">
        <v>38</v>
      </c>
      <c r="N2" s="17" t="s">
        <v>33</v>
      </c>
      <c r="O2" s="18" t="s">
        <v>34</v>
      </c>
      <c r="P2" s="19" t="s">
        <v>41</v>
      </c>
      <c r="Q2" s="19" t="s">
        <v>42</v>
      </c>
      <c r="R2" s="20" t="s">
        <v>35</v>
      </c>
      <c r="S2" s="14" t="s">
        <v>44</v>
      </c>
    </row>
    <row r="3" spans="1:19">
      <c r="A3" s="15">
        <v>1</v>
      </c>
      <c r="B3" s="15">
        <f>D3*C3</f>
        <v>50</v>
      </c>
      <c r="C3" s="16">
        <v>10</v>
      </c>
      <c r="D3" s="15">
        <f>F3-(E3)</f>
        <v>5</v>
      </c>
      <c r="E3" s="16">
        <v>5</v>
      </c>
      <c r="F3" s="15">
        <v>10</v>
      </c>
      <c r="G3" s="15">
        <v>1</v>
      </c>
      <c r="H3" s="15">
        <f>B3</f>
        <v>50</v>
      </c>
      <c r="I3" s="16">
        <v>30</v>
      </c>
      <c r="J3" s="15">
        <f>F3-(K3)</f>
        <v>5</v>
      </c>
      <c r="K3" s="16">
        <f>E3</f>
        <v>5</v>
      </c>
      <c r="N3" s="15">
        <v>1</v>
      </c>
      <c r="O3" s="15">
        <f>Q3*P3</f>
        <v>150</v>
      </c>
      <c r="P3" s="16">
        <v>30</v>
      </c>
      <c r="Q3" s="15">
        <f>S3-(R3)</f>
        <v>5</v>
      </c>
      <c r="R3" s="16">
        <v>5</v>
      </c>
      <c r="S3" s="15">
        <v>10</v>
      </c>
    </row>
    <row r="4" spans="1:19">
      <c r="A4" s="15">
        <v>2</v>
      </c>
      <c r="B4" s="15">
        <f>D4*C4</f>
        <v>55.555555555555557</v>
      </c>
      <c r="C4" s="16">
        <v>10</v>
      </c>
      <c r="D4" s="15">
        <f>B3/(C3-1)</f>
        <v>5.5555555555555554</v>
      </c>
      <c r="E4" s="15">
        <f>E3+A4^1.25</f>
        <v>7.3784142300054416</v>
      </c>
      <c r="F4" s="15">
        <f>D4+E4</f>
        <v>12.933969785560997</v>
      </c>
      <c r="G4" s="15">
        <v>2</v>
      </c>
      <c r="H4" s="15">
        <f t="shared" ref="H4:H67" si="0">B4</f>
        <v>55.555555555555557</v>
      </c>
      <c r="I4" s="16">
        <v>30</v>
      </c>
      <c r="J4" s="15">
        <f t="shared" ref="J4:J67" si="1">F4-(K4)</f>
        <v>5.5555555555555554</v>
      </c>
      <c r="K4" s="16">
        <f>K3+G4^1.25</f>
        <v>7.3784142300054416</v>
      </c>
      <c r="N4" s="15">
        <v>2</v>
      </c>
      <c r="O4" s="15">
        <f>Q4*P4</f>
        <v>155.17241379310346</v>
      </c>
      <c r="P4" s="16">
        <v>30</v>
      </c>
      <c r="Q4" s="15">
        <f>O3/(P3-1)</f>
        <v>5.1724137931034484</v>
      </c>
      <c r="R4" s="15">
        <f>R3+N4^1.35</f>
        <v>7.5491212546385249</v>
      </c>
      <c r="S4" s="15">
        <f>Q4+R4</f>
        <v>12.721535047741973</v>
      </c>
    </row>
    <row r="5" spans="1:19">
      <c r="A5" s="15">
        <v>3</v>
      </c>
      <c r="B5" s="15">
        <f t="shared" ref="B5:B16" si="2">D5*C5</f>
        <v>61.728395061728392</v>
      </c>
      <c r="C5" s="16">
        <v>10</v>
      </c>
      <c r="D5" s="15">
        <f t="shared" ref="D5:D16" si="3">B4/(C4-1)</f>
        <v>6.1728395061728394</v>
      </c>
      <c r="E5" s="15">
        <f t="shared" ref="E5:E16" si="4">5+A5^1.25</f>
        <v>8.9482220388574785</v>
      </c>
      <c r="F5" s="15">
        <f t="shared" ref="F5:F16" si="5">D5+E5</f>
        <v>15.121061545030319</v>
      </c>
      <c r="G5" s="15">
        <v>3</v>
      </c>
      <c r="H5" s="15">
        <f t="shared" si="0"/>
        <v>61.728395061728392</v>
      </c>
      <c r="I5" s="16">
        <v>30</v>
      </c>
      <c r="J5" s="15">
        <f t="shared" si="1"/>
        <v>6.1728395061728403</v>
      </c>
      <c r="K5" s="16">
        <f t="shared" ref="K5:K68" si="6">5+G5^1.25</f>
        <v>8.9482220388574785</v>
      </c>
      <c r="N5" s="15">
        <v>3</v>
      </c>
      <c r="O5" s="15">
        <f t="shared" ref="O5:O16" si="7">Q5*P5</f>
        <v>160.52318668252082</v>
      </c>
      <c r="P5" s="16">
        <v>30</v>
      </c>
      <c r="Q5" s="15">
        <f t="shared" ref="Q5:Q16" si="8">O4/(P4-1)</f>
        <v>5.3507728894173603</v>
      </c>
      <c r="R5" s="15">
        <f t="shared" ref="R5:R16" si="9">R4+N5^1.35</f>
        <v>11.955823368438747</v>
      </c>
      <c r="S5" s="15">
        <f t="shared" ref="S5:S16" si="10">Q5+R5</f>
        <v>17.306596257856107</v>
      </c>
    </row>
    <row r="6" spans="1:19">
      <c r="A6" s="15">
        <v>4</v>
      </c>
      <c r="B6" s="15">
        <f t="shared" si="2"/>
        <v>68.587105624142652</v>
      </c>
      <c r="C6" s="16">
        <v>10</v>
      </c>
      <c r="D6" s="15">
        <f t="shared" si="3"/>
        <v>6.8587105624142657</v>
      </c>
      <c r="E6" s="15">
        <f t="shared" si="4"/>
        <v>10.65685424949238</v>
      </c>
      <c r="F6" s="15">
        <f t="shared" si="5"/>
        <v>17.515564811906646</v>
      </c>
      <c r="G6" s="15">
        <v>4</v>
      </c>
      <c r="H6" s="15">
        <f t="shared" si="0"/>
        <v>68.587105624142652</v>
      </c>
      <c r="I6" s="16">
        <v>30</v>
      </c>
      <c r="J6" s="15">
        <f t="shared" si="1"/>
        <v>6.8587105624142666</v>
      </c>
      <c r="K6" s="16">
        <f t="shared" si="6"/>
        <v>10.65685424949238</v>
      </c>
      <c r="N6" s="15">
        <v>4</v>
      </c>
      <c r="O6" s="15">
        <f t="shared" si="7"/>
        <v>166.05846898191808</v>
      </c>
      <c r="P6" s="16">
        <v>30</v>
      </c>
      <c r="Q6" s="15">
        <f>O5/(P5-1)</f>
        <v>5.5352822993972692</v>
      </c>
      <c r="R6" s="15">
        <f>R5+N6^1.35</f>
        <v>18.45384253928863</v>
      </c>
      <c r="S6" s="15">
        <f t="shared" si="10"/>
        <v>23.9891248386859</v>
      </c>
    </row>
    <row r="7" spans="1:19">
      <c r="A7" s="15">
        <v>5</v>
      </c>
      <c r="B7" s="15">
        <f t="shared" si="2"/>
        <v>76.207895137936276</v>
      </c>
      <c r="C7" s="16">
        <v>10</v>
      </c>
      <c r="D7" s="15">
        <f t="shared" si="3"/>
        <v>7.6207895137936283</v>
      </c>
      <c r="E7" s="15">
        <f t="shared" si="4"/>
        <v>12.476743906106101</v>
      </c>
      <c r="F7" s="15">
        <f t="shared" si="5"/>
        <v>20.09753341989973</v>
      </c>
      <c r="G7" s="15">
        <v>5</v>
      </c>
      <c r="H7" s="15">
        <f t="shared" si="0"/>
        <v>76.207895137936276</v>
      </c>
      <c r="I7" s="16">
        <v>30</v>
      </c>
      <c r="J7" s="15">
        <f t="shared" si="1"/>
        <v>7.6207895137936283</v>
      </c>
      <c r="K7" s="16">
        <f t="shared" si="6"/>
        <v>12.476743906106101</v>
      </c>
      <c r="N7" s="15">
        <v>5</v>
      </c>
      <c r="O7" s="15">
        <f t="shared" si="7"/>
        <v>171.78462308474283</v>
      </c>
      <c r="P7" s="16">
        <v>30</v>
      </c>
      <c r="Q7" s="15">
        <f>O6/(P6-1)</f>
        <v>5.7261541028247613</v>
      </c>
      <c r="R7" s="15">
        <f>R6+N7^1.35</f>
        <v>27.236167564018764</v>
      </c>
      <c r="S7" s="15">
        <f t="shared" si="10"/>
        <v>32.962321666843522</v>
      </c>
    </row>
    <row r="8" spans="1:19">
      <c r="A8" s="15">
        <v>6</v>
      </c>
      <c r="B8" s="15">
        <f t="shared" si="2"/>
        <v>84.67543904215141</v>
      </c>
      <c r="C8" s="16">
        <v>10</v>
      </c>
      <c r="D8" s="15">
        <f t="shared" si="3"/>
        <v>8.467543904215141</v>
      </c>
      <c r="E8" s="15">
        <f t="shared" si="4"/>
        <v>14.390507480439723</v>
      </c>
      <c r="F8" s="15">
        <f t="shared" si="5"/>
        <v>22.858051384654864</v>
      </c>
      <c r="G8" s="15">
        <v>6</v>
      </c>
      <c r="H8" s="15">
        <f t="shared" si="0"/>
        <v>84.67543904215141</v>
      </c>
      <c r="I8" s="16">
        <v>30</v>
      </c>
      <c r="J8" s="15">
        <f t="shared" si="1"/>
        <v>8.467543904215141</v>
      </c>
      <c r="K8" s="16">
        <f t="shared" si="6"/>
        <v>14.390507480439723</v>
      </c>
      <c r="N8" s="15">
        <v>6</v>
      </c>
      <c r="O8" s="15">
        <f t="shared" si="7"/>
        <v>177.70823077732018</v>
      </c>
      <c r="P8" s="16">
        <v>30</v>
      </c>
      <c r="Q8" s="15">
        <f t="shared" si="8"/>
        <v>5.9236076925773391</v>
      </c>
      <c r="R8" s="15">
        <f t="shared" si="9"/>
        <v>38.469385585167423</v>
      </c>
      <c r="S8" s="15">
        <f t="shared" si="10"/>
        <v>44.392993277744765</v>
      </c>
    </row>
    <row r="9" spans="1:19">
      <c r="A9" s="15">
        <v>7</v>
      </c>
      <c r="B9" s="15">
        <f t="shared" si="2"/>
        <v>94.083821157946019</v>
      </c>
      <c r="C9" s="16">
        <v>10</v>
      </c>
      <c r="D9" s="15">
        <f t="shared" si="3"/>
        <v>9.4083821157946019</v>
      </c>
      <c r="E9" s="15">
        <f t="shared" si="4"/>
        <v>16.3860359318845</v>
      </c>
      <c r="F9" s="15">
        <f t="shared" si="5"/>
        <v>25.794418047679102</v>
      </c>
      <c r="G9" s="15">
        <v>7</v>
      </c>
      <c r="H9" s="15">
        <f t="shared" si="0"/>
        <v>94.083821157946019</v>
      </c>
      <c r="I9" s="16">
        <v>30</v>
      </c>
      <c r="J9" s="15">
        <f t="shared" si="1"/>
        <v>9.4083821157946019</v>
      </c>
      <c r="K9" s="16">
        <f t="shared" si="6"/>
        <v>16.3860359318845</v>
      </c>
      <c r="N9" s="15">
        <v>7</v>
      </c>
      <c r="O9" s="15">
        <f t="shared" si="7"/>
        <v>183.83610080412433</v>
      </c>
      <c r="P9" s="16">
        <v>30</v>
      </c>
      <c r="Q9" s="15">
        <f t="shared" si="8"/>
        <v>6.1278700268041444</v>
      </c>
      <c r="R9" s="15">
        <f t="shared" si="9"/>
        <v>52.301301941154165</v>
      </c>
      <c r="S9" s="15">
        <f t="shared" si="10"/>
        <v>58.429171967958311</v>
      </c>
    </row>
    <row r="10" spans="1:19">
      <c r="A10" s="15">
        <v>8</v>
      </c>
      <c r="B10" s="15">
        <f t="shared" si="2"/>
        <v>104.53757906438447</v>
      </c>
      <c r="C10" s="16">
        <v>10</v>
      </c>
      <c r="D10" s="15">
        <f t="shared" si="3"/>
        <v>10.453757906438447</v>
      </c>
      <c r="E10" s="15">
        <f t="shared" si="4"/>
        <v>18.45434264405943</v>
      </c>
      <c r="F10" s="15">
        <f t="shared" si="5"/>
        <v>28.908100550497878</v>
      </c>
      <c r="G10" s="15">
        <v>8</v>
      </c>
      <c r="H10" s="15">
        <f t="shared" si="0"/>
        <v>104.53757906438447</v>
      </c>
      <c r="I10" s="16">
        <v>30</v>
      </c>
      <c r="J10" s="15">
        <f t="shared" si="1"/>
        <v>10.453757906438447</v>
      </c>
      <c r="K10" s="16">
        <f t="shared" si="6"/>
        <v>18.45434264405943</v>
      </c>
      <c r="N10" s="15">
        <v>8</v>
      </c>
      <c r="O10" s="15">
        <f t="shared" si="7"/>
        <v>190.17527669392172</v>
      </c>
      <c r="P10" s="16">
        <v>30</v>
      </c>
      <c r="Q10" s="15">
        <f t="shared" si="8"/>
        <v>6.3391758897973904</v>
      </c>
      <c r="R10" s="15">
        <f t="shared" si="9"/>
        <v>68.865540722616203</v>
      </c>
      <c r="S10" s="15">
        <f t="shared" si="10"/>
        <v>75.204716612413591</v>
      </c>
    </row>
    <row r="11" spans="1:19">
      <c r="A11" s="15">
        <v>9</v>
      </c>
      <c r="B11" s="15">
        <f t="shared" si="2"/>
        <v>116.15286562709386</v>
      </c>
      <c r="C11" s="16">
        <v>10</v>
      </c>
      <c r="D11" s="15">
        <f t="shared" si="3"/>
        <v>11.615286562709386</v>
      </c>
      <c r="E11" s="15">
        <f t="shared" si="4"/>
        <v>20.588457268119903</v>
      </c>
      <c r="F11" s="15">
        <f t="shared" si="5"/>
        <v>32.203743830829289</v>
      </c>
      <c r="G11" s="15">
        <v>9</v>
      </c>
      <c r="H11" s="15">
        <f t="shared" si="0"/>
        <v>116.15286562709386</v>
      </c>
      <c r="I11" s="16">
        <v>30</v>
      </c>
      <c r="J11" s="15">
        <f t="shared" si="1"/>
        <v>11.615286562709386</v>
      </c>
      <c r="K11" s="16">
        <f t="shared" si="6"/>
        <v>20.588457268119903</v>
      </c>
      <c r="N11" s="15">
        <v>9</v>
      </c>
      <c r="O11" s="15">
        <f t="shared" si="7"/>
        <v>196.73304485578109</v>
      </c>
      <c r="P11" s="16">
        <v>30</v>
      </c>
      <c r="Q11" s="15">
        <f t="shared" si="8"/>
        <v>6.5577681618593697</v>
      </c>
      <c r="R11" s="15">
        <f t="shared" si="9"/>
        <v>88.284564242387546</v>
      </c>
      <c r="S11" s="15">
        <f t="shared" si="10"/>
        <v>94.842332404246918</v>
      </c>
    </row>
    <row r="12" spans="1:19">
      <c r="A12" s="15">
        <v>10</v>
      </c>
      <c r="B12" s="15">
        <f t="shared" si="2"/>
        <v>129.05873958565985</v>
      </c>
      <c r="C12" s="16">
        <v>10</v>
      </c>
      <c r="D12" s="15">
        <f t="shared" si="3"/>
        <v>12.905873958565984</v>
      </c>
      <c r="E12" s="15">
        <f t="shared" si="4"/>
        <v>22.782794100389236</v>
      </c>
      <c r="F12" s="15">
        <f t="shared" si="5"/>
        <v>35.688668058955216</v>
      </c>
      <c r="G12" s="15">
        <v>10</v>
      </c>
      <c r="H12" s="15">
        <f t="shared" si="0"/>
        <v>129.05873958565985</v>
      </c>
      <c r="I12" s="16">
        <v>30</v>
      </c>
      <c r="J12" s="15">
        <f t="shared" si="1"/>
        <v>12.90587395856598</v>
      </c>
      <c r="K12" s="16">
        <f t="shared" si="6"/>
        <v>22.782794100389236</v>
      </c>
      <c r="N12" s="15">
        <v>10</v>
      </c>
      <c r="O12" s="15">
        <f t="shared" si="7"/>
        <v>203.51694295425631</v>
      </c>
      <c r="P12" s="16">
        <v>30</v>
      </c>
      <c r="Q12" s="15">
        <f t="shared" si="8"/>
        <v>6.78389809847521</v>
      </c>
      <c r="R12" s="15">
        <f t="shared" si="9"/>
        <v>110.67177562807095</v>
      </c>
      <c r="S12" s="15">
        <f t="shared" si="10"/>
        <v>117.45567372654615</v>
      </c>
    </row>
    <row r="13" spans="1:19">
      <c r="A13" s="15">
        <v>11</v>
      </c>
      <c r="B13" s="15">
        <f t="shared" si="2"/>
        <v>143.39859953962207</v>
      </c>
      <c r="C13" s="16">
        <v>10</v>
      </c>
      <c r="D13" s="15">
        <f t="shared" si="3"/>
        <v>14.339859953962206</v>
      </c>
      <c r="E13" s="15">
        <f t="shared" si="4"/>
        <v>25.032763155216593</v>
      </c>
      <c r="F13" s="15">
        <f t="shared" si="5"/>
        <v>39.372623109178797</v>
      </c>
      <c r="G13" s="15">
        <v>11</v>
      </c>
      <c r="H13" s="15">
        <f t="shared" si="0"/>
        <v>143.39859953962207</v>
      </c>
      <c r="I13" s="16">
        <v>30</v>
      </c>
      <c r="J13" s="15">
        <f t="shared" si="1"/>
        <v>14.339859953962204</v>
      </c>
      <c r="K13" s="16">
        <f t="shared" si="6"/>
        <v>25.032763155216593</v>
      </c>
      <c r="N13" s="15">
        <v>11</v>
      </c>
      <c r="O13" s="15">
        <f t="shared" si="7"/>
        <v>210.53476857336858</v>
      </c>
      <c r="P13" s="16">
        <v>30</v>
      </c>
      <c r="Q13" s="15">
        <f t="shared" si="8"/>
        <v>7.0178256191122861</v>
      </c>
      <c r="R13" s="15">
        <f t="shared" si="9"/>
        <v>136.13304930021033</v>
      </c>
      <c r="S13" s="15">
        <f t="shared" si="10"/>
        <v>143.1508749193226</v>
      </c>
    </row>
    <row r="14" spans="1:19">
      <c r="A14" s="15">
        <v>12</v>
      </c>
      <c r="B14" s="15">
        <f t="shared" si="2"/>
        <v>159.33177726624675</v>
      </c>
      <c r="C14" s="16">
        <v>10</v>
      </c>
      <c r="D14" s="15">
        <f t="shared" si="3"/>
        <v>15.933177726624674</v>
      </c>
      <c r="E14" s="15">
        <f t="shared" si="4"/>
        <v>27.33451661845039</v>
      </c>
      <c r="F14" s="15">
        <f t="shared" si="5"/>
        <v>43.267694345075064</v>
      </c>
      <c r="G14" s="15">
        <v>12</v>
      </c>
      <c r="H14" s="15">
        <f t="shared" si="0"/>
        <v>159.33177726624675</v>
      </c>
      <c r="I14" s="16">
        <v>30</v>
      </c>
      <c r="J14" s="15">
        <f t="shared" si="1"/>
        <v>15.933177726624674</v>
      </c>
      <c r="K14" s="16">
        <f t="shared" si="6"/>
        <v>27.33451661845039</v>
      </c>
      <c r="N14" s="15">
        <v>12</v>
      </c>
      <c r="O14" s="15">
        <f t="shared" si="7"/>
        <v>217.79458817934682</v>
      </c>
      <c r="P14" s="16">
        <v>30</v>
      </c>
      <c r="Q14" s="15">
        <f t="shared" si="8"/>
        <v>7.259819605978227</v>
      </c>
      <c r="R14" s="15">
        <f t="shared" si="9"/>
        <v>164.76788411590888</v>
      </c>
      <c r="S14" s="15">
        <f t="shared" si="10"/>
        <v>172.02770372188712</v>
      </c>
    </row>
    <row r="15" spans="1:19">
      <c r="A15" s="15">
        <v>13</v>
      </c>
      <c r="B15" s="15">
        <f t="shared" si="2"/>
        <v>177.0353080736075</v>
      </c>
      <c r="C15" s="16">
        <v>10</v>
      </c>
      <c r="D15" s="15">
        <f t="shared" si="3"/>
        <v>17.70353080736075</v>
      </c>
      <c r="E15" s="15">
        <f t="shared" si="4"/>
        <v>29.684775987507241</v>
      </c>
      <c r="F15" s="15">
        <f t="shared" si="5"/>
        <v>47.388306794867987</v>
      </c>
      <c r="G15" s="15">
        <v>13</v>
      </c>
      <c r="H15" s="15">
        <f t="shared" si="0"/>
        <v>177.0353080736075</v>
      </c>
      <c r="I15" s="16">
        <v>30</v>
      </c>
      <c r="J15" s="15">
        <f t="shared" si="1"/>
        <v>17.703530807360746</v>
      </c>
      <c r="K15" s="16">
        <f t="shared" si="6"/>
        <v>29.684775987507241</v>
      </c>
      <c r="N15" s="15">
        <v>13</v>
      </c>
      <c r="O15" s="15">
        <f t="shared" si="7"/>
        <v>225.30474639242775</v>
      </c>
      <c r="P15" s="16">
        <v>30</v>
      </c>
      <c r="Q15" s="15">
        <f t="shared" si="8"/>
        <v>7.510158213080925</v>
      </c>
      <c r="R15" s="15">
        <f t="shared" si="9"/>
        <v>196.67029657388073</v>
      </c>
      <c r="S15" s="15">
        <f t="shared" si="10"/>
        <v>204.18045478696166</v>
      </c>
    </row>
    <row r="16" spans="1:19">
      <c r="A16" s="15">
        <v>14</v>
      </c>
      <c r="B16" s="15">
        <f t="shared" si="2"/>
        <v>196.70589785956389</v>
      </c>
      <c r="C16" s="16">
        <v>10</v>
      </c>
      <c r="D16" s="15">
        <f t="shared" si="3"/>
        <v>19.670589785956388</v>
      </c>
      <c r="E16" s="15">
        <f t="shared" si="4"/>
        <v>32.080709883747367</v>
      </c>
      <c r="F16" s="15">
        <f t="shared" si="5"/>
        <v>51.751299669703755</v>
      </c>
      <c r="G16" s="15">
        <v>14</v>
      </c>
      <c r="H16" s="15">
        <f t="shared" si="0"/>
        <v>196.70589785956389</v>
      </c>
      <c r="I16" s="16">
        <v>30</v>
      </c>
      <c r="J16" s="15">
        <f t="shared" si="1"/>
        <v>19.670589785956388</v>
      </c>
      <c r="K16" s="16">
        <f t="shared" si="6"/>
        <v>32.080709883747367</v>
      </c>
      <c r="N16" s="15">
        <v>14</v>
      </c>
      <c r="O16" s="15">
        <f t="shared" si="7"/>
        <v>233.07387557837353</v>
      </c>
      <c r="P16" s="16">
        <v>30</v>
      </c>
      <c r="Q16" s="15">
        <f t="shared" si="8"/>
        <v>7.7691291859457845</v>
      </c>
      <c r="R16" s="15">
        <f t="shared" si="9"/>
        <v>231.92952854930877</v>
      </c>
      <c r="S16" s="15">
        <f t="shared" si="10"/>
        <v>239.69865773525456</v>
      </c>
    </row>
    <row r="17" spans="1:11">
      <c r="A17" s="15">
        <v>15</v>
      </c>
      <c r="B17" s="15">
        <f t="shared" ref="B17:B80" si="11">D17*C17</f>
        <v>218.56210873284877</v>
      </c>
      <c r="C17" s="16">
        <v>10</v>
      </c>
      <c r="D17" s="15">
        <f t="shared" ref="D17:D80" si="12">B16/(C16-1)</f>
        <v>21.856210873284876</v>
      </c>
      <c r="E17" s="15">
        <f t="shared" ref="E17:E80" si="13">5+A17^1.25</f>
        <v>34.519845068981461</v>
      </c>
      <c r="F17" s="15">
        <f t="shared" ref="F17:F80" si="14">D17+E17</f>
        <v>56.376055942266333</v>
      </c>
      <c r="G17" s="15">
        <v>15</v>
      </c>
      <c r="H17" s="15">
        <f t="shared" si="0"/>
        <v>218.56210873284877</v>
      </c>
      <c r="I17" s="16">
        <v>30</v>
      </c>
      <c r="J17" s="15">
        <f t="shared" si="1"/>
        <v>21.856210873284873</v>
      </c>
      <c r="K17" s="16">
        <f t="shared" si="6"/>
        <v>34.519845068981461</v>
      </c>
    </row>
    <row r="18" spans="1:11">
      <c r="A18" s="15">
        <v>16</v>
      </c>
      <c r="B18" s="15">
        <f t="shared" si="11"/>
        <v>242.84678748094308</v>
      </c>
      <c r="C18" s="16">
        <v>10</v>
      </c>
      <c r="D18" s="15">
        <f t="shared" si="12"/>
        <v>24.284678748094308</v>
      </c>
      <c r="E18" s="15">
        <f t="shared" si="13"/>
        <v>37</v>
      </c>
      <c r="F18" s="15">
        <f t="shared" si="14"/>
        <v>61.284678748094308</v>
      </c>
      <c r="G18" s="15">
        <v>16</v>
      </c>
      <c r="H18" s="15">
        <f t="shared" si="0"/>
        <v>242.84678748094308</v>
      </c>
      <c r="I18" s="16">
        <v>30</v>
      </c>
      <c r="J18" s="15">
        <f t="shared" si="1"/>
        <v>24.284678748094308</v>
      </c>
      <c r="K18" s="16">
        <f t="shared" si="6"/>
        <v>37</v>
      </c>
    </row>
    <row r="19" spans="1:11">
      <c r="A19" s="15">
        <v>17</v>
      </c>
      <c r="B19" s="15">
        <f t="shared" si="11"/>
        <v>269.82976386771452</v>
      </c>
      <c r="C19" s="16">
        <v>10</v>
      </c>
      <c r="D19" s="15">
        <f t="shared" si="12"/>
        <v>26.982976386771455</v>
      </c>
      <c r="E19" s="15">
        <f t="shared" si="13"/>
        <v>39.519234142771815</v>
      </c>
      <c r="F19" s="15">
        <f t="shared" si="14"/>
        <v>66.502210529543277</v>
      </c>
      <c r="G19" s="15">
        <v>17</v>
      </c>
      <c r="H19" s="15">
        <f t="shared" si="0"/>
        <v>269.82976386771452</v>
      </c>
      <c r="I19" s="16">
        <v>30</v>
      </c>
      <c r="J19" s="15">
        <f t="shared" si="1"/>
        <v>26.982976386771462</v>
      </c>
      <c r="K19" s="16">
        <f t="shared" si="6"/>
        <v>39.519234142771815</v>
      </c>
    </row>
    <row r="20" spans="1:11">
      <c r="A20" s="15">
        <v>18</v>
      </c>
      <c r="B20" s="15">
        <f t="shared" si="11"/>
        <v>299.81084874190503</v>
      </c>
      <c r="C20" s="16">
        <v>10</v>
      </c>
      <c r="D20" s="15">
        <f t="shared" si="12"/>
        <v>29.9810848741905</v>
      </c>
      <c r="E20" s="15">
        <f t="shared" si="13"/>
        <v>42.075808590328123</v>
      </c>
      <c r="F20" s="15">
        <f t="shared" si="14"/>
        <v>72.056893464518623</v>
      </c>
      <c r="G20" s="15">
        <v>18</v>
      </c>
      <c r="H20" s="15">
        <f t="shared" si="0"/>
        <v>299.81084874190503</v>
      </c>
      <c r="I20" s="16">
        <v>30</v>
      </c>
      <c r="J20" s="15">
        <f t="shared" si="1"/>
        <v>29.9810848741905</v>
      </c>
      <c r="K20" s="16">
        <f t="shared" si="6"/>
        <v>42.075808590328123</v>
      </c>
    </row>
    <row r="21" spans="1:11">
      <c r="A21" s="15">
        <v>19</v>
      </c>
      <c r="B21" s="15">
        <f t="shared" si="11"/>
        <v>333.12316526878334</v>
      </c>
      <c r="C21" s="16">
        <v>10</v>
      </c>
      <c r="D21" s="15">
        <f t="shared" si="12"/>
        <v>33.312316526878334</v>
      </c>
      <c r="E21" s="15">
        <f t="shared" si="13"/>
        <v>44.668154968667025</v>
      </c>
      <c r="F21" s="15">
        <f t="shared" si="14"/>
        <v>77.980471495545359</v>
      </c>
      <c r="G21" s="15">
        <v>19</v>
      </c>
      <c r="H21" s="15">
        <f t="shared" si="0"/>
        <v>333.12316526878334</v>
      </c>
      <c r="I21" s="16">
        <v>30</v>
      </c>
      <c r="J21" s="15">
        <f t="shared" si="1"/>
        <v>33.312316526878334</v>
      </c>
      <c r="K21" s="16">
        <f t="shared" si="6"/>
        <v>44.668154968667025</v>
      </c>
    </row>
    <row r="22" spans="1:11">
      <c r="A22" s="15">
        <v>20</v>
      </c>
      <c r="B22" s="15">
        <f t="shared" si="11"/>
        <v>370.13685029864814</v>
      </c>
      <c r="C22" s="16">
        <v>10</v>
      </c>
      <c r="D22" s="15">
        <f t="shared" si="12"/>
        <v>37.013685029864817</v>
      </c>
      <c r="E22" s="15">
        <f t="shared" si="13"/>
        <v>47.294850537622551</v>
      </c>
      <c r="F22" s="15">
        <f t="shared" si="14"/>
        <v>84.308535567487368</v>
      </c>
      <c r="G22" s="15">
        <v>20</v>
      </c>
      <c r="H22" s="15">
        <f t="shared" si="0"/>
        <v>370.13685029864814</v>
      </c>
      <c r="I22" s="16">
        <v>30</v>
      </c>
      <c r="J22" s="15">
        <f t="shared" si="1"/>
        <v>37.013685029864817</v>
      </c>
      <c r="K22" s="16">
        <f t="shared" si="6"/>
        <v>47.294850537622551</v>
      </c>
    </row>
    <row r="23" spans="1:11">
      <c r="A23" s="15">
        <v>21</v>
      </c>
      <c r="B23" s="15">
        <f t="shared" si="11"/>
        <v>411.26316699849792</v>
      </c>
      <c r="C23" s="16">
        <v>10</v>
      </c>
      <c r="D23" s="15">
        <f t="shared" si="12"/>
        <v>41.126316699849795</v>
      </c>
      <c r="E23" s="15">
        <f t="shared" si="13"/>
        <v>49.954598001489515</v>
      </c>
      <c r="F23" s="15">
        <f t="shared" si="14"/>
        <v>91.08091470133931</v>
      </c>
      <c r="G23" s="15">
        <v>21</v>
      </c>
      <c r="H23" s="15">
        <f t="shared" si="0"/>
        <v>411.26316699849792</v>
      </c>
      <c r="I23" s="16">
        <v>30</v>
      </c>
      <c r="J23" s="15">
        <f t="shared" si="1"/>
        <v>41.126316699849795</v>
      </c>
      <c r="K23" s="16">
        <f t="shared" si="6"/>
        <v>49.954598001489515</v>
      </c>
    </row>
    <row r="24" spans="1:11">
      <c r="A24" s="15">
        <v>22</v>
      </c>
      <c r="B24" s="15">
        <f t="shared" si="11"/>
        <v>456.95907444277543</v>
      </c>
      <c r="C24" s="16">
        <v>10</v>
      </c>
      <c r="D24" s="15">
        <f t="shared" si="12"/>
        <v>45.695907444277545</v>
      </c>
      <c r="E24" s="15">
        <f t="shared" si="13"/>
        <v>52.646208954695872</v>
      </c>
      <c r="F24" s="15">
        <f t="shared" si="14"/>
        <v>98.342116398973417</v>
      </c>
      <c r="G24" s="15">
        <v>22</v>
      </c>
      <c r="H24" s="15">
        <f t="shared" si="0"/>
        <v>456.95907444277543</v>
      </c>
      <c r="I24" s="16">
        <v>30</v>
      </c>
      <c r="J24" s="15">
        <f t="shared" si="1"/>
        <v>45.695907444277545</v>
      </c>
      <c r="K24" s="16">
        <f t="shared" si="6"/>
        <v>52.646208954695872</v>
      </c>
    </row>
    <row r="25" spans="1:11">
      <c r="A25" s="15">
        <v>23</v>
      </c>
      <c r="B25" s="15">
        <f t="shared" si="11"/>
        <v>507.73230493641711</v>
      </c>
      <c r="C25" s="16">
        <v>10</v>
      </c>
      <c r="D25" s="15">
        <f t="shared" si="12"/>
        <v>50.773230493641712</v>
      </c>
      <c r="E25" s="15">
        <f t="shared" si="13"/>
        <v>55.368590171181367</v>
      </c>
      <c r="F25" s="15">
        <f t="shared" si="14"/>
        <v>106.14182066482309</v>
      </c>
      <c r="G25" s="15">
        <v>23</v>
      </c>
      <c r="H25" s="15">
        <f t="shared" si="0"/>
        <v>507.73230493641711</v>
      </c>
      <c r="I25" s="16">
        <v>30</v>
      </c>
      <c r="J25" s="15">
        <f t="shared" si="1"/>
        <v>50.773230493641719</v>
      </c>
      <c r="K25" s="16">
        <f t="shared" si="6"/>
        <v>55.368590171181367</v>
      </c>
    </row>
    <row r="26" spans="1:11">
      <c r="A26" s="15">
        <v>24</v>
      </c>
      <c r="B26" s="15">
        <f t="shared" si="11"/>
        <v>564.14700548490794</v>
      </c>
      <c r="C26" s="16">
        <v>10</v>
      </c>
      <c r="D26" s="15">
        <f t="shared" si="12"/>
        <v>56.414700548490792</v>
      </c>
      <c r="E26" s="15">
        <f t="shared" si="13"/>
        <v>58.120732145615442</v>
      </c>
      <c r="F26" s="15">
        <f t="shared" si="14"/>
        <v>114.53543269410623</v>
      </c>
      <c r="G26" s="15">
        <v>24</v>
      </c>
      <c r="H26" s="15">
        <f t="shared" si="0"/>
        <v>564.14700548490794</v>
      </c>
      <c r="I26" s="16">
        <v>30</v>
      </c>
      <c r="J26" s="15">
        <f t="shared" si="1"/>
        <v>56.414700548490792</v>
      </c>
      <c r="K26" s="16">
        <f t="shared" si="6"/>
        <v>58.120732145615442</v>
      </c>
    </row>
    <row r="27" spans="1:11">
      <c r="A27" s="15">
        <v>25</v>
      </c>
      <c r="B27" s="15">
        <f t="shared" si="11"/>
        <v>626.83000609434214</v>
      </c>
      <c r="C27" s="16">
        <v>10</v>
      </c>
      <c r="D27" s="15">
        <f t="shared" si="12"/>
        <v>62.683000609434217</v>
      </c>
      <c r="E27" s="15">
        <f t="shared" si="13"/>
        <v>60.901699437494734</v>
      </c>
      <c r="F27" s="15">
        <f t="shared" si="14"/>
        <v>123.58470004692896</v>
      </c>
      <c r="G27" s="15">
        <v>25</v>
      </c>
      <c r="H27" s="15">
        <f t="shared" si="0"/>
        <v>626.83000609434214</v>
      </c>
      <c r="I27" s="16">
        <v>30</v>
      </c>
      <c r="J27" s="15">
        <f t="shared" si="1"/>
        <v>62.683000609434224</v>
      </c>
      <c r="K27" s="16">
        <f t="shared" si="6"/>
        <v>60.901699437494734</v>
      </c>
    </row>
    <row r="28" spans="1:11">
      <c r="A28" s="15">
        <v>26</v>
      </c>
      <c r="B28" s="15">
        <f t="shared" si="11"/>
        <v>696.47778454926902</v>
      </c>
      <c r="C28" s="16">
        <v>10</v>
      </c>
      <c r="D28" s="15">
        <f t="shared" si="12"/>
        <v>69.647778454926907</v>
      </c>
      <c r="E28" s="15">
        <f t="shared" si="13"/>
        <v>63.710622473183868</v>
      </c>
      <c r="F28" s="15">
        <f t="shared" si="14"/>
        <v>133.35840092811077</v>
      </c>
      <c r="G28" s="15">
        <v>26</v>
      </c>
      <c r="H28" s="15">
        <f t="shared" si="0"/>
        <v>696.47778454926902</v>
      </c>
      <c r="I28" s="16">
        <v>30</v>
      </c>
      <c r="J28" s="15">
        <f t="shared" si="1"/>
        <v>69.647778454926907</v>
      </c>
      <c r="K28" s="16">
        <f t="shared" si="6"/>
        <v>63.710622473183868</v>
      </c>
    </row>
    <row r="29" spans="1:11">
      <c r="A29" s="15">
        <v>27</v>
      </c>
      <c r="B29" s="15">
        <f t="shared" si="11"/>
        <v>773.86420505474337</v>
      </c>
      <c r="C29" s="16">
        <v>10</v>
      </c>
      <c r="D29" s="15">
        <f t="shared" si="12"/>
        <v>77.386420505474334</v>
      </c>
      <c r="E29" s="15">
        <f t="shared" si="13"/>
        <v>66.546690537779</v>
      </c>
      <c r="F29" s="15">
        <f t="shared" si="14"/>
        <v>143.93311104325335</v>
      </c>
      <c r="G29" s="15">
        <v>27</v>
      </c>
      <c r="H29" s="15">
        <f t="shared" si="0"/>
        <v>773.86420505474337</v>
      </c>
      <c r="I29" s="16">
        <v>30</v>
      </c>
      <c r="J29" s="15">
        <f t="shared" si="1"/>
        <v>77.386420505474348</v>
      </c>
      <c r="K29" s="16">
        <f t="shared" si="6"/>
        <v>66.546690537779</v>
      </c>
    </row>
    <row r="30" spans="1:11">
      <c r="A30" s="15">
        <v>28</v>
      </c>
      <c r="B30" s="15">
        <f t="shared" si="11"/>
        <v>859.84911672749263</v>
      </c>
      <c r="C30" s="16">
        <v>10</v>
      </c>
      <c r="D30" s="15">
        <f t="shared" si="12"/>
        <v>85.984911672749263</v>
      </c>
      <c r="E30" s="15">
        <f t="shared" si="13"/>
        <v>69.409145746153769</v>
      </c>
      <c r="F30" s="15">
        <f t="shared" si="14"/>
        <v>155.39405741890303</v>
      </c>
      <c r="G30" s="15">
        <v>28</v>
      </c>
      <c r="H30" s="15">
        <f t="shared" si="0"/>
        <v>859.84911672749263</v>
      </c>
      <c r="I30" s="16">
        <v>30</v>
      </c>
      <c r="J30" s="15">
        <f t="shared" si="1"/>
        <v>85.984911672749263</v>
      </c>
      <c r="K30" s="16">
        <f t="shared" si="6"/>
        <v>69.409145746153769</v>
      </c>
    </row>
    <row r="31" spans="1:11">
      <c r="A31" s="15">
        <v>29</v>
      </c>
      <c r="B31" s="15">
        <f t="shared" si="11"/>
        <v>955.38790747499183</v>
      </c>
      <c r="C31" s="16">
        <v>10</v>
      </c>
      <c r="D31" s="15">
        <f t="shared" si="12"/>
        <v>95.538790747499178</v>
      </c>
      <c r="E31" s="15">
        <f t="shared" si="13"/>
        <v>72.29727782607641</v>
      </c>
      <c r="F31" s="15">
        <f t="shared" si="14"/>
        <v>167.83606857357557</v>
      </c>
      <c r="G31" s="15">
        <v>29</v>
      </c>
      <c r="H31" s="15">
        <f t="shared" si="0"/>
        <v>955.38790747499183</v>
      </c>
      <c r="I31" s="16">
        <v>30</v>
      </c>
      <c r="J31" s="15">
        <f t="shared" si="1"/>
        <v>95.538790747499164</v>
      </c>
      <c r="K31" s="16">
        <f t="shared" si="6"/>
        <v>72.29727782607641</v>
      </c>
    </row>
    <row r="32" spans="1:11">
      <c r="A32" s="15">
        <v>30</v>
      </c>
      <c r="B32" s="15">
        <f t="shared" si="11"/>
        <v>1061.5421194166577</v>
      </c>
      <c r="C32" s="16">
        <v>10</v>
      </c>
      <c r="D32" s="15">
        <f t="shared" si="12"/>
        <v>106.15421194166576</v>
      </c>
      <c r="E32" s="15">
        <f t="shared" si="13"/>
        <v>75.210419579621487</v>
      </c>
      <c r="F32" s="15">
        <f t="shared" si="14"/>
        <v>181.36463152128727</v>
      </c>
      <c r="G32" s="15">
        <v>30</v>
      </c>
      <c r="H32" s="15">
        <f t="shared" si="0"/>
        <v>1061.5421194166577</v>
      </c>
      <c r="I32" s="16">
        <v>30</v>
      </c>
      <c r="J32" s="15">
        <f t="shared" si="1"/>
        <v>106.15421194166578</v>
      </c>
      <c r="K32" s="16">
        <f t="shared" si="6"/>
        <v>75.210419579621487</v>
      </c>
    </row>
    <row r="33" spans="1:11">
      <c r="A33" s="15">
        <v>31</v>
      </c>
      <c r="B33" s="15">
        <f t="shared" si="11"/>
        <v>1179.4912437962862</v>
      </c>
      <c r="C33" s="16">
        <v>10</v>
      </c>
      <c r="D33" s="15">
        <f t="shared" si="12"/>
        <v>117.94912437962863</v>
      </c>
      <c r="E33" s="15">
        <f t="shared" si="13"/>
        <v>78.147942914887565</v>
      </c>
      <c r="F33" s="15">
        <f t="shared" si="14"/>
        <v>196.09706729451619</v>
      </c>
      <c r="G33" s="15">
        <v>31</v>
      </c>
      <c r="H33" s="15">
        <f t="shared" si="0"/>
        <v>1179.4912437962862</v>
      </c>
      <c r="I33" s="16">
        <v>30</v>
      </c>
      <c r="J33" s="15">
        <f t="shared" si="1"/>
        <v>117.94912437962863</v>
      </c>
      <c r="K33" s="16">
        <f t="shared" si="6"/>
        <v>78.147942914887565</v>
      </c>
    </row>
    <row r="34" spans="1:11">
      <c r="A34" s="15">
        <v>32</v>
      </c>
      <c r="B34" s="15">
        <f t="shared" si="11"/>
        <v>1310.545826440318</v>
      </c>
      <c r="C34" s="16">
        <v>10</v>
      </c>
      <c r="D34" s="15">
        <f t="shared" si="12"/>
        <v>131.0545826440318</v>
      </c>
      <c r="E34" s="15">
        <f t="shared" si="13"/>
        <v>81.10925536017416</v>
      </c>
      <c r="F34" s="15">
        <f t="shared" si="14"/>
        <v>212.16383800420596</v>
      </c>
      <c r="G34" s="15">
        <v>32</v>
      </c>
      <c r="H34" s="15">
        <f t="shared" si="0"/>
        <v>1310.545826440318</v>
      </c>
      <c r="I34" s="16">
        <v>30</v>
      </c>
      <c r="J34" s="15">
        <f t="shared" si="1"/>
        <v>131.0545826440318</v>
      </c>
      <c r="K34" s="16">
        <f t="shared" si="6"/>
        <v>81.10925536017416</v>
      </c>
    </row>
    <row r="35" spans="1:11">
      <c r="A35" s="15">
        <v>33</v>
      </c>
      <c r="B35" s="15">
        <f t="shared" si="11"/>
        <v>1456.1620293781311</v>
      </c>
      <c r="C35" s="16">
        <v>10</v>
      </c>
      <c r="D35" s="15">
        <f t="shared" si="12"/>
        <v>145.61620293781311</v>
      </c>
      <c r="E35" s="15">
        <f t="shared" si="13"/>
        <v>84.093796988638232</v>
      </c>
      <c r="F35" s="15">
        <f t="shared" si="14"/>
        <v>229.70999992645136</v>
      </c>
      <c r="G35" s="15">
        <v>33</v>
      </c>
      <c r="H35" s="15">
        <f t="shared" si="0"/>
        <v>1456.1620293781311</v>
      </c>
      <c r="I35" s="16">
        <v>30</v>
      </c>
      <c r="J35" s="15">
        <f t="shared" si="1"/>
        <v>145.61620293781311</v>
      </c>
      <c r="K35" s="16">
        <f t="shared" si="6"/>
        <v>84.093796988638232</v>
      </c>
    </row>
    <row r="36" spans="1:11">
      <c r="A36" s="15">
        <v>34</v>
      </c>
      <c r="B36" s="15">
        <f t="shared" si="11"/>
        <v>1617.9578104201457</v>
      </c>
      <c r="C36" s="16">
        <v>10</v>
      </c>
      <c r="D36" s="15">
        <f t="shared" si="12"/>
        <v>161.79578104201457</v>
      </c>
      <c r="E36" s="15">
        <f t="shared" si="13"/>
        <v>87.101037694058249</v>
      </c>
      <c r="F36" s="15">
        <f t="shared" si="14"/>
        <v>248.89681873607282</v>
      </c>
      <c r="G36" s="15">
        <v>34</v>
      </c>
      <c r="H36" s="15">
        <f t="shared" si="0"/>
        <v>1617.9578104201457</v>
      </c>
      <c r="I36" s="16">
        <v>30</v>
      </c>
      <c r="J36" s="15">
        <f t="shared" si="1"/>
        <v>161.79578104201457</v>
      </c>
      <c r="K36" s="16">
        <f t="shared" si="6"/>
        <v>87.101037694058249</v>
      </c>
    </row>
    <row r="37" spans="1:11">
      <c r="A37" s="15">
        <v>35</v>
      </c>
      <c r="B37" s="15">
        <f t="shared" si="11"/>
        <v>1797.7309004668286</v>
      </c>
      <c r="C37" s="16">
        <v>10</v>
      </c>
      <c r="D37" s="15">
        <f t="shared" si="12"/>
        <v>179.77309004668285</v>
      </c>
      <c r="E37" s="15">
        <f t="shared" si="13"/>
        <v>90.13047476842253</v>
      </c>
      <c r="F37" s="15">
        <f t="shared" si="14"/>
        <v>269.90356481510537</v>
      </c>
      <c r="G37" s="15">
        <v>35</v>
      </c>
      <c r="H37" s="15">
        <f t="shared" si="0"/>
        <v>1797.7309004668286</v>
      </c>
      <c r="I37" s="16">
        <v>30</v>
      </c>
      <c r="J37" s="15">
        <f t="shared" si="1"/>
        <v>179.77309004668285</v>
      </c>
      <c r="K37" s="16">
        <f t="shared" si="6"/>
        <v>90.13047476842253</v>
      </c>
    </row>
    <row r="38" spans="1:11">
      <c r="A38" s="15">
        <v>36</v>
      </c>
      <c r="B38" s="15">
        <f t="shared" si="11"/>
        <v>1997.4787782964763</v>
      </c>
      <c r="C38" s="16">
        <v>10</v>
      </c>
      <c r="D38" s="15">
        <f t="shared" si="12"/>
        <v>199.74787782964762</v>
      </c>
      <c r="E38" s="15">
        <f t="shared" si="13"/>
        <v>93.181630740194379</v>
      </c>
      <c r="F38" s="15">
        <f t="shared" si="14"/>
        <v>292.92950856984203</v>
      </c>
      <c r="G38" s="15">
        <v>36</v>
      </c>
      <c r="H38" s="15">
        <f t="shared" si="0"/>
        <v>1997.4787782964763</v>
      </c>
      <c r="I38" s="16">
        <v>30</v>
      </c>
      <c r="J38" s="15">
        <f t="shared" si="1"/>
        <v>199.74787782964765</v>
      </c>
      <c r="K38" s="16">
        <f t="shared" si="6"/>
        <v>93.181630740194379</v>
      </c>
    </row>
    <row r="39" spans="1:11">
      <c r="A39" s="15">
        <v>37</v>
      </c>
      <c r="B39" s="15">
        <f t="shared" si="11"/>
        <v>2219.4208647738624</v>
      </c>
      <c r="C39" s="16">
        <v>10</v>
      </c>
      <c r="D39" s="15">
        <f t="shared" si="12"/>
        <v>221.94208647738625</v>
      </c>
      <c r="E39" s="15">
        <f t="shared" si="13"/>
        <v>96.254051438707421</v>
      </c>
      <c r="F39" s="15">
        <f t="shared" si="14"/>
        <v>318.19613791609368</v>
      </c>
      <c r="G39" s="15">
        <v>37</v>
      </c>
      <c r="H39" s="15">
        <f t="shared" si="0"/>
        <v>2219.4208647738624</v>
      </c>
      <c r="I39" s="16">
        <v>30</v>
      </c>
      <c r="J39" s="15">
        <f t="shared" si="1"/>
        <v>221.94208647738625</v>
      </c>
      <c r="K39" s="16">
        <f t="shared" si="6"/>
        <v>96.254051438707421</v>
      </c>
    </row>
    <row r="40" spans="1:11">
      <c r="A40" s="15">
        <v>38</v>
      </c>
      <c r="B40" s="15">
        <f t="shared" si="11"/>
        <v>2466.0231830820694</v>
      </c>
      <c r="C40" s="16">
        <v>10</v>
      </c>
      <c r="D40" s="15">
        <f t="shared" si="12"/>
        <v>246.60231830820692</v>
      </c>
      <c r="E40" s="15">
        <f t="shared" si="13"/>
        <v>99.347304255538745</v>
      </c>
      <c r="F40" s="15">
        <f t="shared" si="14"/>
        <v>345.94962256374566</v>
      </c>
      <c r="G40" s="15">
        <v>38</v>
      </c>
      <c r="H40" s="15">
        <f t="shared" si="0"/>
        <v>2466.0231830820694</v>
      </c>
      <c r="I40" s="16">
        <v>30</v>
      </c>
      <c r="J40" s="15">
        <f t="shared" si="1"/>
        <v>246.60231830820692</v>
      </c>
      <c r="K40" s="16">
        <f t="shared" si="6"/>
        <v>99.347304255538745</v>
      </c>
    </row>
    <row r="41" spans="1:11">
      <c r="A41" s="15">
        <v>39</v>
      </c>
      <c r="B41" s="15">
        <f t="shared" si="11"/>
        <v>2740.0257589800772</v>
      </c>
      <c r="C41" s="16">
        <v>10</v>
      </c>
      <c r="D41" s="15">
        <f t="shared" si="12"/>
        <v>274.00257589800771</v>
      </c>
      <c r="E41" s="15">
        <f t="shared" si="13"/>
        <v>102.46097657813596</v>
      </c>
      <c r="F41" s="15">
        <f t="shared" si="14"/>
        <v>376.46355247614366</v>
      </c>
      <c r="G41" s="15">
        <v>39</v>
      </c>
      <c r="H41" s="15">
        <f t="shared" si="0"/>
        <v>2740.0257589800772</v>
      </c>
      <c r="I41" s="16">
        <v>30</v>
      </c>
      <c r="J41" s="15">
        <f t="shared" si="1"/>
        <v>274.00257589800771</v>
      </c>
      <c r="K41" s="16">
        <f t="shared" si="6"/>
        <v>102.46097657813596</v>
      </c>
    </row>
    <row r="42" spans="1:11">
      <c r="A42" s="15">
        <v>40</v>
      </c>
      <c r="B42" s="15">
        <f t="shared" si="11"/>
        <v>3044.4730655334188</v>
      </c>
      <c r="C42" s="16">
        <v>10</v>
      </c>
      <c r="D42" s="15">
        <f t="shared" si="12"/>
        <v>304.44730655334189</v>
      </c>
      <c r="E42" s="15">
        <f t="shared" si="13"/>
        <v>105.59467437463482</v>
      </c>
      <c r="F42" s="15">
        <f t="shared" si="14"/>
        <v>410.04198092797674</v>
      </c>
      <c r="G42" s="15">
        <v>40</v>
      </c>
      <c r="H42" s="15">
        <f t="shared" si="0"/>
        <v>3044.4730655334188</v>
      </c>
      <c r="I42" s="16">
        <v>30</v>
      </c>
      <c r="J42" s="15">
        <f t="shared" si="1"/>
        <v>304.44730655334195</v>
      </c>
      <c r="K42" s="16">
        <f t="shared" si="6"/>
        <v>105.59467437463482</v>
      </c>
    </row>
    <row r="43" spans="1:11">
      <c r="A43" s="15">
        <v>41</v>
      </c>
      <c r="B43" s="15">
        <f t="shared" si="11"/>
        <v>3382.7478505926874</v>
      </c>
      <c r="C43" s="16">
        <v>10</v>
      </c>
      <c r="D43" s="15">
        <f t="shared" si="12"/>
        <v>338.27478505926877</v>
      </c>
      <c r="E43" s="15">
        <f t="shared" si="13"/>
        <v>108.748020911845</v>
      </c>
      <c r="F43" s="15">
        <f t="shared" si="14"/>
        <v>447.02280597111377</v>
      </c>
      <c r="G43" s="15">
        <v>41</v>
      </c>
      <c r="H43" s="15">
        <f t="shared" si="0"/>
        <v>3382.7478505926874</v>
      </c>
      <c r="I43" s="16">
        <v>30</v>
      </c>
      <c r="J43" s="15">
        <f t="shared" si="1"/>
        <v>338.27478505926877</v>
      </c>
      <c r="K43" s="16">
        <f t="shared" si="6"/>
        <v>108.748020911845</v>
      </c>
    </row>
    <row r="44" spans="1:11">
      <c r="A44" s="15">
        <v>42</v>
      </c>
      <c r="B44" s="15">
        <f t="shared" si="11"/>
        <v>3758.6087228807637</v>
      </c>
      <c r="C44" s="16">
        <v>10</v>
      </c>
      <c r="D44" s="15">
        <f t="shared" si="12"/>
        <v>375.86087228807639</v>
      </c>
      <c r="E44" s="15">
        <f t="shared" si="13"/>
        <v>111.92065559091688</v>
      </c>
      <c r="F44" s="15">
        <f t="shared" si="14"/>
        <v>487.7815278789933</v>
      </c>
      <c r="G44" s="15">
        <v>42</v>
      </c>
      <c r="H44" s="15">
        <f t="shared" si="0"/>
        <v>3758.6087228807637</v>
      </c>
      <c r="I44" s="16">
        <v>30</v>
      </c>
      <c r="J44" s="15">
        <f t="shared" si="1"/>
        <v>375.86087228807639</v>
      </c>
      <c r="K44" s="16">
        <f t="shared" si="6"/>
        <v>111.92065559091688</v>
      </c>
    </row>
    <row r="45" spans="1:11">
      <c r="A45" s="15">
        <v>43</v>
      </c>
      <c r="B45" s="15">
        <f t="shared" si="11"/>
        <v>4176.2319143119594</v>
      </c>
      <c r="C45" s="16">
        <v>10</v>
      </c>
      <c r="D45" s="15">
        <f t="shared" si="12"/>
        <v>417.62319143119595</v>
      </c>
      <c r="E45" s="15">
        <f t="shared" si="13"/>
        <v>115.11223288733366</v>
      </c>
      <c r="F45" s="15">
        <f t="shared" si="14"/>
        <v>532.73542431852957</v>
      </c>
      <c r="G45" s="15">
        <v>43</v>
      </c>
      <c r="H45" s="15">
        <f t="shared" si="0"/>
        <v>4176.2319143119594</v>
      </c>
      <c r="I45" s="16">
        <v>30</v>
      </c>
      <c r="J45" s="15">
        <f t="shared" si="1"/>
        <v>417.62319143119589</v>
      </c>
      <c r="K45" s="16">
        <f t="shared" si="6"/>
        <v>115.11223288733366</v>
      </c>
    </row>
    <row r="46" spans="1:11">
      <c r="A46" s="15">
        <v>44</v>
      </c>
      <c r="B46" s="15">
        <f t="shared" si="11"/>
        <v>4640.2576825688438</v>
      </c>
      <c r="C46" s="16">
        <v>10</v>
      </c>
      <c r="D46" s="15">
        <f t="shared" si="12"/>
        <v>464.02576825688436</v>
      </c>
      <c r="E46" s="15">
        <f t="shared" si="13"/>
        <v>118.32242138366135</v>
      </c>
      <c r="F46" s="15">
        <f t="shared" si="14"/>
        <v>582.34818964054568</v>
      </c>
      <c r="G46" s="15">
        <v>44</v>
      </c>
      <c r="H46" s="15">
        <f t="shared" si="0"/>
        <v>4640.2576825688438</v>
      </c>
      <c r="I46" s="16">
        <v>30</v>
      </c>
      <c r="J46" s="15">
        <f t="shared" si="1"/>
        <v>464.02576825688436</v>
      </c>
      <c r="K46" s="16">
        <f t="shared" si="6"/>
        <v>118.32242138366135</v>
      </c>
    </row>
    <row r="47" spans="1:11">
      <c r="A47" s="15">
        <v>45</v>
      </c>
      <c r="B47" s="15">
        <f t="shared" si="11"/>
        <v>5155.8418695209375</v>
      </c>
      <c r="C47" s="16">
        <v>10</v>
      </c>
      <c r="D47" s="15">
        <f t="shared" si="12"/>
        <v>515.58418695209377</v>
      </c>
      <c r="E47" s="15">
        <f t="shared" si="13"/>
        <v>121.55090288501074</v>
      </c>
      <c r="F47" s="15">
        <f t="shared" si="14"/>
        <v>637.13508983710449</v>
      </c>
      <c r="G47" s="15">
        <v>45</v>
      </c>
      <c r="H47" s="15">
        <f t="shared" si="0"/>
        <v>5155.8418695209375</v>
      </c>
      <c r="I47" s="16">
        <v>30</v>
      </c>
      <c r="J47" s="15">
        <f t="shared" si="1"/>
        <v>515.58418695209377</v>
      </c>
      <c r="K47" s="16">
        <f t="shared" si="6"/>
        <v>121.55090288501074</v>
      </c>
    </row>
    <row r="48" spans="1:11">
      <c r="A48" s="15">
        <v>46</v>
      </c>
      <c r="B48" s="15">
        <f t="shared" si="11"/>
        <v>5728.7131883565971</v>
      </c>
      <c r="C48" s="16">
        <v>10</v>
      </c>
      <c r="D48" s="15">
        <f t="shared" si="12"/>
        <v>572.87131883565974</v>
      </c>
      <c r="E48" s="15">
        <f t="shared" si="13"/>
        <v>124.79737160845009</v>
      </c>
      <c r="F48" s="15">
        <f t="shared" si="14"/>
        <v>697.66869044410987</v>
      </c>
      <c r="G48" s="15">
        <v>46</v>
      </c>
      <c r="H48" s="15">
        <f t="shared" si="0"/>
        <v>5728.7131883565971</v>
      </c>
      <c r="I48" s="16">
        <v>30</v>
      </c>
      <c r="J48" s="15">
        <f t="shared" si="1"/>
        <v>572.87131883565974</v>
      </c>
      <c r="K48" s="16">
        <f t="shared" si="6"/>
        <v>124.79737160845009</v>
      </c>
    </row>
    <row r="49" spans="1:11">
      <c r="A49" s="15">
        <v>47</v>
      </c>
      <c r="B49" s="15">
        <f t="shared" si="11"/>
        <v>6365.236875951774</v>
      </c>
      <c r="C49" s="16">
        <v>10</v>
      </c>
      <c r="D49" s="15">
        <f t="shared" si="12"/>
        <v>636.52368759517742</v>
      </c>
      <c r="E49" s="15">
        <f t="shared" si="13"/>
        <v>128.06153343870662</v>
      </c>
      <c r="F49" s="15">
        <f t="shared" si="14"/>
        <v>764.58522103388407</v>
      </c>
      <c r="G49" s="15">
        <v>47</v>
      </c>
      <c r="H49" s="15">
        <f t="shared" si="0"/>
        <v>6365.236875951774</v>
      </c>
      <c r="I49" s="16">
        <v>30</v>
      </c>
      <c r="J49" s="15">
        <f t="shared" si="1"/>
        <v>636.52368759517742</v>
      </c>
      <c r="K49" s="16">
        <f t="shared" si="6"/>
        <v>128.06153343870662</v>
      </c>
    </row>
    <row r="50" spans="1:11">
      <c r="A50" s="15">
        <v>48</v>
      </c>
      <c r="B50" s="15">
        <f t="shared" si="11"/>
        <v>7072.4854177241932</v>
      </c>
      <c r="C50" s="16">
        <v>10</v>
      </c>
      <c r="D50" s="15">
        <f t="shared" si="12"/>
        <v>707.24854177241934</v>
      </c>
      <c r="E50" s="15">
        <f t="shared" si="13"/>
        <v>131.34310524343931</v>
      </c>
      <c r="F50" s="15">
        <f t="shared" si="14"/>
        <v>838.5916470158586</v>
      </c>
      <c r="G50" s="15">
        <v>48</v>
      </c>
      <c r="H50" s="15">
        <f t="shared" si="0"/>
        <v>7072.4854177241932</v>
      </c>
      <c r="I50" s="16">
        <v>30</v>
      </c>
      <c r="J50" s="15">
        <f t="shared" si="1"/>
        <v>707.24854177241923</v>
      </c>
      <c r="K50" s="16">
        <f t="shared" si="6"/>
        <v>131.34310524343931</v>
      </c>
    </row>
    <row r="51" spans="1:11">
      <c r="A51" s="15">
        <v>49</v>
      </c>
      <c r="B51" s="15">
        <f t="shared" si="11"/>
        <v>7858.3171308046585</v>
      </c>
      <c r="C51" s="16">
        <v>10</v>
      </c>
      <c r="D51" s="15">
        <f t="shared" si="12"/>
        <v>785.83171308046587</v>
      </c>
      <c r="E51" s="15">
        <f t="shared" si="13"/>
        <v>134.64181424216488</v>
      </c>
      <c r="F51" s="15">
        <f t="shared" si="14"/>
        <v>920.47352732263073</v>
      </c>
      <c r="G51" s="15">
        <v>49</v>
      </c>
      <c r="H51" s="15">
        <f t="shared" si="0"/>
        <v>7858.3171308046585</v>
      </c>
      <c r="I51" s="16">
        <v>30</v>
      </c>
      <c r="J51" s="15">
        <f t="shared" si="1"/>
        <v>785.83171308046587</v>
      </c>
      <c r="K51" s="16">
        <f t="shared" si="6"/>
        <v>134.64181424216488</v>
      </c>
    </row>
    <row r="52" spans="1:11">
      <c r="A52" s="15">
        <v>50</v>
      </c>
      <c r="B52" s="15">
        <f t="shared" si="11"/>
        <v>8731.4634786718434</v>
      </c>
      <c r="C52" s="16">
        <v>10</v>
      </c>
      <c r="D52" s="15">
        <f t="shared" si="12"/>
        <v>873.14634786718432</v>
      </c>
      <c r="E52" s="15">
        <f t="shared" si="13"/>
        <v>137.95739742362466</v>
      </c>
      <c r="F52" s="15">
        <f t="shared" si="14"/>
        <v>1011.103745290809</v>
      </c>
      <c r="G52" s="15">
        <v>50</v>
      </c>
      <c r="H52" s="15">
        <f t="shared" si="0"/>
        <v>8731.4634786718434</v>
      </c>
      <c r="I52" s="16">
        <v>30</v>
      </c>
      <c r="J52" s="15">
        <f t="shared" si="1"/>
        <v>873.14634786718432</v>
      </c>
      <c r="K52" s="16">
        <f t="shared" si="6"/>
        <v>137.95739742362466</v>
      </c>
    </row>
    <row r="53" spans="1:11">
      <c r="A53" s="15">
        <v>51</v>
      </c>
      <c r="B53" s="15">
        <f t="shared" si="11"/>
        <v>9701.6260874131585</v>
      </c>
      <c r="C53" s="16">
        <v>10</v>
      </c>
      <c r="D53" s="15">
        <f t="shared" si="12"/>
        <v>970.16260874131592</v>
      </c>
      <c r="E53" s="15">
        <f t="shared" si="13"/>
        <v>141.28960100697316</v>
      </c>
      <c r="F53" s="15">
        <f t="shared" si="14"/>
        <v>1111.4522097482891</v>
      </c>
      <c r="G53" s="15">
        <v>51</v>
      </c>
      <c r="H53" s="15">
        <f t="shared" si="0"/>
        <v>9701.6260874131585</v>
      </c>
      <c r="I53" s="16">
        <v>30</v>
      </c>
      <c r="J53" s="15">
        <f t="shared" si="1"/>
        <v>970.16260874131592</v>
      </c>
      <c r="K53" s="16">
        <f t="shared" si="6"/>
        <v>141.28960100697316</v>
      </c>
    </row>
    <row r="54" spans="1:11">
      <c r="A54" s="15">
        <v>52</v>
      </c>
      <c r="B54" s="15">
        <f t="shared" si="11"/>
        <v>10779.584541570175</v>
      </c>
      <c r="C54" s="16">
        <v>10</v>
      </c>
      <c r="D54" s="15">
        <f t="shared" si="12"/>
        <v>1077.9584541570175</v>
      </c>
      <c r="E54" s="15">
        <f t="shared" si="13"/>
        <v>144.63817994269789</v>
      </c>
      <c r="F54" s="15">
        <f t="shared" si="14"/>
        <v>1222.5966340997154</v>
      </c>
      <c r="G54" s="15">
        <v>52</v>
      </c>
      <c r="H54" s="15">
        <f t="shared" si="0"/>
        <v>10779.584541570175</v>
      </c>
      <c r="I54" s="16">
        <v>30</v>
      </c>
      <c r="J54" s="15">
        <f t="shared" si="1"/>
        <v>1077.9584541570175</v>
      </c>
      <c r="K54" s="16">
        <f t="shared" si="6"/>
        <v>144.63817994269789</v>
      </c>
    </row>
    <row r="55" spans="1:11">
      <c r="A55" s="15">
        <v>53</v>
      </c>
      <c r="B55" s="15">
        <f t="shared" si="11"/>
        <v>11977.316157300194</v>
      </c>
      <c r="C55" s="16">
        <v>10</v>
      </c>
      <c r="D55" s="15">
        <f t="shared" si="12"/>
        <v>1197.7316157300195</v>
      </c>
      <c r="E55" s="15">
        <f t="shared" si="13"/>
        <v>148.00289744962856</v>
      </c>
      <c r="F55" s="15">
        <f t="shared" si="14"/>
        <v>1345.734513179648</v>
      </c>
      <c r="G55" s="15">
        <v>53</v>
      </c>
      <c r="H55" s="15">
        <f t="shared" si="0"/>
        <v>11977.316157300194</v>
      </c>
      <c r="I55" s="16">
        <v>30</v>
      </c>
      <c r="J55" s="15">
        <f t="shared" si="1"/>
        <v>1197.7316157300195</v>
      </c>
      <c r="K55" s="16">
        <f t="shared" si="6"/>
        <v>148.00289744962856</v>
      </c>
    </row>
    <row r="56" spans="1:11">
      <c r="A56" s="15">
        <v>54</v>
      </c>
      <c r="B56" s="15">
        <f t="shared" si="11"/>
        <v>13308.129063666884</v>
      </c>
      <c r="C56" s="16">
        <v>10</v>
      </c>
      <c r="D56" s="15">
        <f t="shared" si="12"/>
        <v>1330.8129063666884</v>
      </c>
      <c r="E56" s="15">
        <f t="shared" si="13"/>
        <v>151.38352458479494</v>
      </c>
      <c r="F56" s="15">
        <f t="shared" si="14"/>
        <v>1482.1964309514833</v>
      </c>
      <c r="G56" s="15">
        <v>54</v>
      </c>
      <c r="H56" s="15">
        <f t="shared" si="0"/>
        <v>13308.129063666884</v>
      </c>
      <c r="I56" s="16">
        <v>30</v>
      </c>
      <c r="J56" s="15">
        <f t="shared" si="1"/>
        <v>1330.8129063666884</v>
      </c>
      <c r="K56" s="16">
        <f t="shared" si="6"/>
        <v>151.38352458479494</v>
      </c>
    </row>
    <row r="57" spans="1:11">
      <c r="A57" s="15">
        <v>55</v>
      </c>
      <c r="B57" s="15">
        <f t="shared" si="11"/>
        <v>14786.810070740983</v>
      </c>
      <c r="C57" s="16">
        <v>10</v>
      </c>
      <c r="D57" s="15">
        <f t="shared" si="12"/>
        <v>1478.6810070740983</v>
      </c>
      <c r="E57" s="15">
        <f t="shared" si="13"/>
        <v>154.77983984323259</v>
      </c>
      <c r="F57" s="15">
        <f t="shared" si="14"/>
        <v>1633.4608469173309</v>
      </c>
      <c r="G57" s="15">
        <v>55</v>
      </c>
      <c r="H57" s="15">
        <f t="shared" si="0"/>
        <v>14786.810070740983</v>
      </c>
      <c r="I57" s="16">
        <v>30</v>
      </c>
      <c r="J57" s="15">
        <f t="shared" si="1"/>
        <v>1478.6810070740983</v>
      </c>
      <c r="K57" s="16">
        <f t="shared" si="6"/>
        <v>154.77983984323259</v>
      </c>
    </row>
    <row r="58" spans="1:11">
      <c r="A58" s="15">
        <v>56</v>
      </c>
      <c r="B58" s="15">
        <f t="shared" si="11"/>
        <v>16429.788967489982</v>
      </c>
      <c r="C58" s="16">
        <v>10</v>
      </c>
      <c r="D58" s="15">
        <f t="shared" si="12"/>
        <v>1642.9788967489981</v>
      </c>
      <c r="E58" s="15">
        <f t="shared" si="13"/>
        <v>158.19162878514669</v>
      </c>
      <c r="F58" s="15">
        <f t="shared" si="14"/>
        <v>1801.1705255341449</v>
      </c>
      <c r="G58" s="15">
        <v>56</v>
      </c>
      <c r="H58" s="15">
        <f t="shared" si="0"/>
        <v>16429.788967489982</v>
      </c>
      <c r="I58" s="16">
        <v>30</v>
      </c>
      <c r="J58" s="15">
        <f t="shared" si="1"/>
        <v>1642.9788967489981</v>
      </c>
      <c r="K58" s="16">
        <f t="shared" si="6"/>
        <v>158.19162878514669</v>
      </c>
    </row>
    <row r="59" spans="1:11">
      <c r="A59" s="15">
        <v>57</v>
      </c>
      <c r="B59" s="15">
        <f t="shared" si="11"/>
        <v>18255.321074988868</v>
      </c>
      <c r="C59" s="16">
        <v>10</v>
      </c>
      <c r="D59" s="15">
        <f t="shared" si="12"/>
        <v>1825.5321074988869</v>
      </c>
      <c r="E59" s="15">
        <f t="shared" si="13"/>
        <v>161.61868368810491</v>
      </c>
      <c r="F59" s="15">
        <f t="shared" si="14"/>
        <v>1987.1507911869919</v>
      </c>
      <c r="G59" s="15">
        <v>57</v>
      </c>
      <c r="H59" s="15">
        <f t="shared" si="0"/>
        <v>18255.321074988868</v>
      </c>
      <c r="I59" s="16">
        <v>30</v>
      </c>
      <c r="J59" s="15">
        <f t="shared" si="1"/>
        <v>1825.5321074988869</v>
      </c>
      <c r="K59" s="16">
        <f t="shared" si="6"/>
        <v>161.61868368810491</v>
      </c>
    </row>
    <row r="60" spans="1:11">
      <c r="A60" s="15">
        <v>58</v>
      </c>
      <c r="B60" s="15">
        <f t="shared" si="11"/>
        <v>20283.690083320966</v>
      </c>
      <c r="C60" s="16">
        <v>10</v>
      </c>
      <c r="D60" s="15">
        <f t="shared" si="12"/>
        <v>2028.3690083320964</v>
      </c>
      <c r="E60" s="15">
        <f t="shared" si="13"/>
        <v>165.0608032221698</v>
      </c>
      <c r="F60" s="15">
        <f t="shared" si="14"/>
        <v>2193.4298115542661</v>
      </c>
      <c r="G60" s="15">
        <v>58</v>
      </c>
      <c r="H60" s="15">
        <f t="shared" si="0"/>
        <v>20283.690083320966</v>
      </c>
      <c r="I60" s="16">
        <v>30</v>
      </c>
      <c r="J60" s="15">
        <f t="shared" si="1"/>
        <v>2028.3690083320962</v>
      </c>
      <c r="K60" s="16">
        <f t="shared" si="6"/>
        <v>165.0608032221698</v>
      </c>
    </row>
    <row r="61" spans="1:11">
      <c r="A61" s="15">
        <v>59</v>
      </c>
      <c r="B61" s="15">
        <f t="shared" si="11"/>
        <v>22537.433425912186</v>
      </c>
      <c r="C61" s="16">
        <v>10</v>
      </c>
      <c r="D61" s="15">
        <f t="shared" si="12"/>
        <v>2253.7433425912186</v>
      </c>
      <c r="E61" s="15">
        <f t="shared" si="13"/>
        <v>168.51779214608615</v>
      </c>
      <c r="F61" s="15">
        <f t="shared" si="14"/>
        <v>2422.2611347373049</v>
      </c>
      <c r="G61" s="15">
        <v>59</v>
      </c>
      <c r="H61" s="15">
        <f t="shared" si="0"/>
        <v>22537.433425912186</v>
      </c>
      <c r="I61" s="16">
        <v>30</v>
      </c>
      <c r="J61" s="15">
        <f t="shared" si="1"/>
        <v>2253.7433425912186</v>
      </c>
      <c r="K61" s="16">
        <f t="shared" si="6"/>
        <v>168.51779214608615</v>
      </c>
    </row>
    <row r="62" spans="1:11">
      <c r="A62" s="15">
        <v>60</v>
      </c>
      <c r="B62" s="15">
        <f t="shared" si="11"/>
        <v>25041.592695457985</v>
      </c>
      <c r="C62" s="16">
        <v>10</v>
      </c>
      <c r="D62" s="15">
        <f t="shared" si="12"/>
        <v>2504.1592695457985</v>
      </c>
      <c r="E62" s="15">
        <f t="shared" si="13"/>
        <v>171.98946102282443</v>
      </c>
      <c r="F62" s="15">
        <f t="shared" si="14"/>
        <v>2676.1487305686228</v>
      </c>
      <c r="G62" s="15">
        <v>60</v>
      </c>
      <c r="H62" s="15">
        <f t="shared" si="0"/>
        <v>25041.592695457985</v>
      </c>
      <c r="I62" s="16">
        <v>30</v>
      </c>
      <c r="J62" s="15">
        <f t="shared" si="1"/>
        <v>2504.1592695457985</v>
      </c>
      <c r="K62" s="16">
        <f t="shared" si="6"/>
        <v>171.98946102282443</v>
      </c>
    </row>
    <row r="63" spans="1:11">
      <c r="A63" s="15">
        <v>61</v>
      </c>
      <c r="B63" s="15">
        <f t="shared" si="11"/>
        <v>27823.991883842205</v>
      </c>
      <c r="C63" s="16">
        <v>10</v>
      </c>
      <c r="D63" s="15">
        <f t="shared" si="12"/>
        <v>2782.3991883842205</v>
      </c>
      <c r="E63" s="15">
        <f t="shared" si="13"/>
        <v>175.47562595294571</v>
      </c>
      <c r="F63" s="15">
        <f t="shared" si="14"/>
        <v>2957.8748143371663</v>
      </c>
      <c r="G63" s="15">
        <v>61</v>
      </c>
      <c r="H63" s="15">
        <f t="shared" si="0"/>
        <v>27823.991883842205</v>
      </c>
      <c r="I63" s="16">
        <v>30</v>
      </c>
      <c r="J63" s="15">
        <f t="shared" si="1"/>
        <v>2782.3991883842205</v>
      </c>
      <c r="K63" s="16">
        <f t="shared" si="6"/>
        <v>175.47562595294571</v>
      </c>
    </row>
    <row r="64" spans="1:11">
      <c r="A64" s="15">
        <v>62</v>
      </c>
      <c r="B64" s="15">
        <f t="shared" si="11"/>
        <v>30915.546537602451</v>
      </c>
      <c r="C64" s="16">
        <v>10</v>
      </c>
      <c r="D64" s="15">
        <f t="shared" si="12"/>
        <v>3091.5546537602449</v>
      </c>
      <c r="E64" s="15">
        <f t="shared" si="13"/>
        <v>178.97610832439443</v>
      </c>
      <c r="F64" s="15">
        <f t="shared" si="14"/>
        <v>3270.5307620846393</v>
      </c>
      <c r="G64" s="15">
        <v>62</v>
      </c>
      <c r="H64" s="15">
        <f t="shared" si="0"/>
        <v>30915.546537602451</v>
      </c>
      <c r="I64" s="16">
        <v>30</v>
      </c>
      <c r="J64" s="15">
        <f t="shared" si="1"/>
        <v>3091.5546537602449</v>
      </c>
      <c r="K64" s="16">
        <f t="shared" si="6"/>
        <v>178.97610832439443</v>
      </c>
    </row>
    <row r="65" spans="1:11">
      <c r="A65" s="15">
        <v>63</v>
      </c>
      <c r="B65" s="15">
        <f t="shared" si="11"/>
        <v>34350.607264002727</v>
      </c>
      <c r="C65" s="16">
        <v>10</v>
      </c>
      <c r="D65" s="15">
        <f t="shared" si="12"/>
        <v>3435.0607264002724</v>
      </c>
      <c r="E65" s="15">
        <f t="shared" si="13"/>
        <v>182.49073457745925</v>
      </c>
      <c r="F65" s="15">
        <f t="shared" si="14"/>
        <v>3617.5514609777315</v>
      </c>
      <c r="G65" s="15">
        <v>63</v>
      </c>
      <c r="H65" s="15">
        <f t="shared" si="0"/>
        <v>34350.607264002727</v>
      </c>
      <c r="I65" s="16">
        <v>30</v>
      </c>
      <c r="J65" s="15">
        <f t="shared" si="1"/>
        <v>3435.0607264002724</v>
      </c>
      <c r="K65" s="16">
        <f t="shared" si="6"/>
        <v>182.49073457745925</v>
      </c>
    </row>
    <row r="66" spans="1:11">
      <c r="A66" s="15">
        <v>64</v>
      </c>
      <c r="B66" s="15">
        <f t="shared" si="11"/>
        <v>38167.341404447478</v>
      </c>
      <c r="C66" s="16">
        <v>10</v>
      </c>
      <c r="D66" s="15">
        <f t="shared" si="12"/>
        <v>3816.7341404447475</v>
      </c>
      <c r="E66" s="15">
        <f t="shared" si="13"/>
        <v>186.01933598375612</v>
      </c>
      <c r="F66" s="15">
        <f t="shared" si="14"/>
        <v>4002.7534764285037</v>
      </c>
      <c r="G66" s="15">
        <v>64</v>
      </c>
      <c r="H66" s="15">
        <f t="shared" si="0"/>
        <v>38167.341404447478</v>
      </c>
      <c r="I66" s="16">
        <v>30</v>
      </c>
      <c r="J66" s="15">
        <f t="shared" si="1"/>
        <v>3816.7341404447475</v>
      </c>
      <c r="K66" s="16">
        <f t="shared" si="6"/>
        <v>186.01933598375612</v>
      </c>
    </row>
    <row r="67" spans="1:11">
      <c r="A67" s="15">
        <v>65</v>
      </c>
      <c r="B67" s="15">
        <f t="shared" si="11"/>
        <v>42408.157116052753</v>
      </c>
      <c r="C67" s="16">
        <v>10</v>
      </c>
      <c r="D67" s="15">
        <f t="shared" si="12"/>
        <v>4240.8157116052753</v>
      </c>
      <c r="E67" s="15">
        <f t="shared" si="13"/>
        <v>189.56174843818891</v>
      </c>
      <c r="F67" s="15">
        <f t="shared" si="14"/>
        <v>4430.3774600434645</v>
      </c>
      <c r="G67" s="15">
        <v>65</v>
      </c>
      <c r="H67" s="15">
        <f t="shared" si="0"/>
        <v>42408.157116052753</v>
      </c>
      <c r="I67" s="16">
        <v>30</v>
      </c>
      <c r="J67" s="15">
        <f t="shared" si="1"/>
        <v>4240.8157116052753</v>
      </c>
      <c r="K67" s="16">
        <f t="shared" si="6"/>
        <v>189.56174843818891</v>
      </c>
    </row>
    <row r="68" spans="1:11">
      <c r="A68" s="15">
        <v>66</v>
      </c>
      <c r="B68" s="15">
        <f t="shared" si="11"/>
        <v>47120.174573391952</v>
      </c>
      <c r="C68" s="16">
        <v>10</v>
      </c>
      <c r="D68" s="15">
        <f t="shared" si="12"/>
        <v>4712.0174573391951</v>
      </c>
      <c r="E68" s="15">
        <f t="shared" si="13"/>
        <v>193.11781226293868</v>
      </c>
      <c r="F68" s="15">
        <f t="shared" si="14"/>
        <v>4905.135269602134</v>
      </c>
      <c r="G68" s="15">
        <v>66</v>
      </c>
      <c r="H68" s="15">
        <f t="shared" ref="H68:H102" si="15">B68</f>
        <v>47120.174573391952</v>
      </c>
      <c r="I68" s="16">
        <v>30</v>
      </c>
      <c r="J68" s="15">
        <f t="shared" ref="J68:J102" si="16">F68-(K68)</f>
        <v>4712.0174573391951</v>
      </c>
      <c r="K68" s="16">
        <f t="shared" si="6"/>
        <v>193.11781226293868</v>
      </c>
    </row>
    <row r="69" spans="1:11">
      <c r="A69" s="15">
        <v>67</v>
      </c>
      <c r="B69" s="15">
        <f t="shared" si="11"/>
        <v>52355.749525991057</v>
      </c>
      <c r="C69" s="16">
        <v>10</v>
      </c>
      <c r="D69" s="15">
        <f t="shared" si="12"/>
        <v>5235.5749525991059</v>
      </c>
      <c r="E69" s="15">
        <f t="shared" si="13"/>
        <v>196.68737202261232</v>
      </c>
      <c r="F69" s="15">
        <f t="shared" si="14"/>
        <v>5432.2623246217181</v>
      </c>
      <c r="G69" s="15">
        <v>67</v>
      </c>
      <c r="H69" s="15">
        <f t="shared" si="15"/>
        <v>52355.749525991057</v>
      </c>
      <c r="I69" s="16">
        <v>30</v>
      </c>
      <c r="J69" s="15">
        <f t="shared" si="16"/>
        <v>5235.5749525991059</v>
      </c>
      <c r="K69" s="16">
        <f t="shared" ref="K69:K102" si="17">5+G69^1.25</f>
        <v>196.68737202261232</v>
      </c>
    </row>
    <row r="70" spans="1:11">
      <c r="A70" s="15">
        <v>68</v>
      </c>
      <c r="B70" s="15">
        <f t="shared" si="11"/>
        <v>58173.055028878953</v>
      </c>
      <c r="C70" s="16">
        <v>10</v>
      </c>
      <c r="D70" s="15">
        <f t="shared" si="12"/>
        <v>5817.3055028878953</v>
      </c>
      <c r="E70" s="15">
        <f t="shared" si="13"/>
        <v>200.27027634976128</v>
      </c>
      <c r="F70" s="15">
        <f t="shared" si="14"/>
        <v>6017.5757792376562</v>
      </c>
      <c r="G70" s="15">
        <v>68</v>
      </c>
      <c r="H70" s="15">
        <f t="shared" si="15"/>
        <v>58173.055028878953</v>
      </c>
      <c r="I70" s="16">
        <v>30</v>
      </c>
      <c r="J70" s="15">
        <f t="shared" si="16"/>
        <v>5817.3055028878953</v>
      </c>
      <c r="K70" s="16">
        <f t="shared" si="17"/>
        <v>200.27027634976128</v>
      </c>
    </row>
    <row r="71" spans="1:11">
      <c r="A71" s="15">
        <v>69</v>
      </c>
      <c r="B71" s="15">
        <f t="shared" si="11"/>
        <v>64636.727809865508</v>
      </c>
      <c r="C71" s="16">
        <v>10</v>
      </c>
      <c r="D71" s="15">
        <f t="shared" si="12"/>
        <v>6463.6727809865506</v>
      </c>
      <c r="E71" s="15">
        <f t="shared" si="13"/>
        <v>203.86637778003853</v>
      </c>
      <c r="F71" s="15">
        <f t="shared" si="14"/>
        <v>6667.539158766589</v>
      </c>
      <c r="G71" s="15">
        <v>69</v>
      </c>
      <c r="H71" s="15">
        <f t="shared" si="15"/>
        <v>64636.727809865508</v>
      </c>
      <c r="I71" s="16">
        <v>30</v>
      </c>
      <c r="J71" s="15">
        <f t="shared" si="16"/>
        <v>6463.6727809865506</v>
      </c>
      <c r="K71" s="16">
        <f t="shared" si="17"/>
        <v>203.86637778003853</v>
      </c>
    </row>
    <row r="72" spans="1:11">
      <c r="A72" s="15">
        <v>70</v>
      </c>
      <c r="B72" s="15">
        <f t="shared" si="11"/>
        <v>71818.586455406126</v>
      </c>
      <c r="C72" s="16">
        <v>10</v>
      </c>
      <c r="D72" s="15">
        <f t="shared" si="12"/>
        <v>7181.8586455406121</v>
      </c>
      <c r="E72" s="15">
        <f t="shared" si="13"/>
        <v>207.47553259633551</v>
      </c>
      <c r="F72" s="15">
        <f t="shared" si="14"/>
        <v>7389.3341781369472</v>
      </c>
      <c r="G72" s="15">
        <v>70</v>
      </c>
      <c r="H72" s="15">
        <f t="shared" si="15"/>
        <v>71818.586455406126</v>
      </c>
      <c r="I72" s="16">
        <v>30</v>
      </c>
      <c r="J72" s="15">
        <f t="shared" si="16"/>
        <v>7181.8586455406121</v>
      </c>
      <c r="K72" s="16">
        <f t="shared" si="17"/>
        <v>207.47553259633551</v>
      </c>
    </row>
    <row r="73" spans="1:11">
      <c r="A73" s="15">
        <v>71</v>
      </c>
      <c r="B73" s="15">
        <f t="shared" si="11"/>
        <v>79798.429394895691</v>
      </c>
      <c r="C73" s="16">
        <v>10</v>
      </c>
      <c r="D73" s="15">
        <f t="shared" si="12"/>
        <v>7979.8429394895693</v>
      </c>
      <c r="E73" s="15">
        <f t="shared" si="13"/>
        <v>211.09760068128404</v>
      </c>
      <c r="F73" s="15">
        <f t="shared" si="14"/>
        <v>8190.9405401708536</v>
      </c>
      <c r="G73" s="15">
        <v>71</v>
      </c>
      <c r="H73" s="15">
        <f t="shared" si="15"/>
        <v>79798.429394895691</v>
      </c>
      <c r="I73" s="16">
        <v>30</v>
      </c>
      <c r="J73" s="15">
        <f t="shared" si="16"/>
        <v>7979.8429394895693</v>
      </c>
      <c r="K73" s="16">
        <f t="shared" si="17"/>
        <v>211.09760068128404</v>
      </c>
    </row>
    <row r="74" spans="1:11">
      <c r="A74" s="15">
        <v>72</v>
      </c>
      <c r="B74" s="15">
        <f t="shared" si="11"/>
        <v>88664.921549884093</v>
      </c>
      <c r="C74" s="16">
        <v>10</v>
      </c>
      <c r="D74" s="15">
        <f t="shared" si="12"/>
        <v>8866.4921549884093</v>
      </c>
      <c r="E74" s="15">
        <f t="shared" si="13"/>
        <v>214.73244537756378</v>
      </c>
      <c r="F74" s="15">
        <f t="shared" si="14"/>
        <v>9081.2246003659729</v>
      </c>
      <c r="G74" s="15">
        <v>72</v>
      </c>
      <c r="H74" s="15">
        <f t="shared" si="15"/>
        <v>88664.921549884093</v>
      </c>
      <c r="I74" s="16">
        <v>30</v>
      </c>
      <c r="J74" s="15">
        <f t="shared" si="16"/>
        <v>8866.4921549884093</v>
      </c>
      <c r="K74" s="16">
        <f t="shared" si="17"/>
        <v>214.73244537756378</v>
      </c>
    </row>
    <row r="75" spans="1:11">
      <c r="A75" s="15">
        <v>73</v>
      </c>
      <c r="B75" s="15">
        <f t="shared" si="11"/>
        <v>98516.579499871223</v>
      </c>
      <c r="C75" s="16">
        <v>10</v>
      </c>
      <c r="D75" s="15">
        <f t="shared" si="12"/>
        <v>9851.6579499871223</v>
      </c>
      <c r="E75" s="15">
        <f t="shared" si="13"/>
        <v>218.37993335549888</v>
      </c>
      <c r="F75" s="15">
        <f t="shared" si="14"/>
        <v>10070.03788334262</v>
      </c>
      <c r="G75" s="15">
        <v>73</v>
      </c>
      <c r="H75" s="15">
        <f t="shared" si="15"/>
        <v>98516.579499871223</v>
      </c>
      <c r="I75" s="16">
        <v>30</v>
      </c>
      <c r="J75" s="15">
        <f t="shared" si="16"/>
        <v>9851.6579499871223</v>
      </c>
      <c r="K75" s="16">
        <f t="shared" si="17"/>
        <v>218.37993335549888</v>
      </c>
    </row>
    <row r="76" spans="1:11">
      <c r="A76" s="15">
        <v>74</v>
      </c>
      <c r="B76" s="15">
        <f t="shared" si="11"/>
        <v>109462.86611096803</v>
      </c>
      <c r="C76" s="16">
        <v>10</v>
      </c>
      <c r="D76" s="15">
        <f t="shared" si="12"/>
        <v>10946.286611096803</v>
      </c>
      <c r="E76" s="15">
        <f t="shared" si="13"/>
        <v>222.03993448747042</v>
      </c>
      <c r="F76" s="15">
        <f t="shared" si="14"/>
        <v>11168.326545584274</v>
      </c>
      <c r="G76" s="15">
        <v>74</v>
      </c>
      <c r="H76" s="15">
        <f t="shared" si="15"/>
        <v>109462.86611096803</v>
      </c>
      <c r="I76" s="16">
        <v>30</v>
      </c>
      <c r="J76" s="15">
        <f t="shared" si="16"/>
        <v>10946.286611096803</v>
      </c>
      <c r="K76" s="16">
        <f t="shared" si="17"/>
        <v>222.03993448747042</v>
      </c>
    </row>
    <row r="77" spans="1:11">
      <c r="A77" s="15">
        <v>75</v>
      </c>
      <c r="B77" s="15">
        <f t="shared" si="11"/>
        <v>121625.40678996447</v>
      </c>
      <c r="C77" s="16">
        <v>10</v>
      </c>
      <c r="D77" s="15">
        <f t="shared" si="12"/>
        <v>12162.540678996447</v>
      </c>
      <c r="E77" s="15">
        <f t="shared" si="13"/>
        <v>225.7123217287033</v>
      </c>
      <c r="F77" s="15">
        <f t="shared" si="14"/>
        <v>12388.25300072515</v>
      </c>
      <c r="G77" s="15">
        <v>75</v>
      </c>
      <c r="H77" s="15">
        <f t="shared" si="15"/>
        <v>121625.40678996447</v>
      </c>
      <c r="I77" s="16">
        <v>30</v>
      </c>
      <c r="J77" s="15">
        <f t="shared" si="16"/>
        <v>12162.540678996447</v>
      </c>
      <c r="K77" s="16">
        <f t="shared" si="17"/>
        <v>225.7123217287033</v>
      </c>
    </row>
    <row r="78" spans="1:11">
      <c r="A78" s="15">
        <v>76</v>
      </c>
      <c r="B78" s="15">
        <f t="shared" si="11"/>
        <v>135139.34087773832</v>
      </c>
      <c r="C78" s="16">
        <v>10</v>
      </c>
      <c r="D78" s="15">
        <f t="shared" si="12"/>
        <v>13513.93408777383</v>
      </c>
      <c r="E78" s="15">
        <f t="shared" si="13"/>
        <v>229.39697100402628</v>
      </c>
      <c r="F78" s="15">
        <f t="shared" si="14"/>
        <v>13743.331058777856</v>
      </c>
      <c r="G78" s="15">
        <v>76</v>
      </c>
      <c r="H78" s="15">
        <f t="shared" si="15"/>
        <v>135139.34087773832</v>
      </c>
      <c r="I78" s="16">
        <v>30</v>
      </c>
      <c r="J78" s="15">
        <f t="shared" si="16"/>
        <v>13513.93408777383</v>
      </c>
      <c r="K78" s="16">
        <f t="shared" si="17"/>
        <v>229.39697100402628</v>
      </c>
    </row>
    <row r="79" spans="1:11">
      <c r="A79" s="15">
        <v>77</v>
      </c>
      <c r="B79" s="15">
        <f t="shared" si="11"/>
        <v>150154.82319748701</v>
      </c>
      <c r="C79" s="16">
        <v>10</v>
      </c>
      <c r="D79" s="15">
        <f t="shared" si="12"/>
        <v>15015.482319748702</v>
      </c>
      <c r="E79" s="15">
        <f t="shared" si="13"/>
        <v>233.09376110022811</v>
      </c>
      <c r="F79" s="15">
        <f t="shared" si="14"/>
        <v>15248.57608084893</v>
      </c>
      <c r="G79" s="15">
        <v>77</v>
      </c>
      <c r="H79" s="15">
        <f t="shared" si="15"/>
        <v>150154.82319748701</v>
      </c>
      <c r="I79" s="16">
        <v>30</v>
      </c>
      <c r="J79" s="15">
        <f t="shared" si="16"/>
        <v>15015.482319748702</v>
      </c>
      <c r="K79" s="16">
        <f t="shared" si="17"/>
        <v>233.09376110022811</v>
      </c>
    </row>
    <row r="80" spans="1:11">
      <c r="A80" s="15">
        <v>78</v>
      </c>
      <c r="B80" s="15">
        <f t="shared" si="11"/>
        <v>166838.69244165224</v>
      </c>
      <c r="C80" s="16">
        <v>10</v>
      </c>
      <c r="D80" s="15">
        <f t="shared" si="12"/>
        <v>16683.869244165224</v>
      </c>
      <c r="E80" s="15">
        <f t="shared" si="13"/>
        <v>236.80257356366559</v>
      </c>
      <c r="F80" s="15">
        <f t="shared" si="14"/>
        <v>16920.671817728889</v>
      </c>
      <c r="G80" s="15">
        <v>78</v>
      </c>
      <c r="H80" s="15">
        <f t="shared" si="15"/>
        <v>166838.69244165224</v>
      </c>
      <c r="I80" s="16">
        <v>30</v>
      </c>
      <c r="J80" s="15">
        <f t="shared" si="16"/>
        <v>16683.869244165224</v>
      </c>
      <c r="K80" s="16">
        <f t="shared" si="17"/>
        <v>236.80257356366559</v>
      </c>
    </row>
    <row r="81" spans="1:11">
      <c r="A81" s="15">
        <v>79</v>
      </c>
      <c r="B81" s="15">
        <f t="shared" ref="B81:B102" si="18">D81*C81</f>
        <v>185376.32493516913</v>
      </c>
      <c r="C81" s="16">
        <v>10</v>
      </c>
      <c r="D81" s="15">
        <f t="shared" ref="D81:D102" si="19">B80/(C80-1)</f>
        <v>18537.632493516914</v>
      </c>
      <c r="E81" s="15">
        <f t="shared" ref="E81:E102" si="20">5+A81^1.25</f>
        <v>240.52329260280524</v>
      </c>
      <c r="F81" s="15">
        <f t="shared" ref="F81:F102" si="21">D81+E81</f>
        <v>18778.155786119718</v>
      </c>
      <c r="G81" s="15">
        <v>79</v>
      </c>
      <c r="H81" s="15">
        <f t="shared" si="15"/>
        <v>185376.32493516913</v>
      </c>
      <c r="I81" s="16">
        <v>30</v>
      </c>
      <c r="J81" s="15">
        <f t="shared" si="16"/>
        <v>18537.632493516914</v>
      </c>
      <c r="K81" s="16">
        <f t="shared" si="17"/>
        <v>240.52329260280524</v>
      </c>
    </row>
    <row r="82" spans="1:11">
      <c r="A82" s="15">
        <v>80</v>
      </c>
      <c r="B82" s="15">
        <f t="shared" si="18"/>
        <v>205973.69437241013</v>
      </c>
      <c r="C82" s="16">
        <v>10</v>
      </c>
      <c r="D82" s="15">
        <f t="shared" si="19"/>
        <v>20597.369437241014</v>
      </c>
      <c r="E82" s="15">
        <f t="shared" si="20"/>
        <v>244.25580499539515</v>
      </c>
      <c r="F82" s="15">
        <f t="shared" si="21"/>
        <v>20841.625242236409</v>
      </c>
      <c r="G82" s="15">
        <v>80</v>
      </c>
      <c r="H82" s="15">
        <f t="shared" si="15"/>
        <v>205973.69437241013</v>
      </c>
      <c r="I82" s="16">
        <v>30</v>
      </c>
      <c r="J82" s="15">
        <f t="shared" si="16"/>
        <v>20597.369437241014</v>
      </c>
      <c r="K82" s="16">
        <f t="shared" si="17"/>
        <v>244.25580499539515</v>
      </c>
    </row>
    <row r="83" spans="1:11">
      <c r="A83" s="15">
        <v>81</v>
      </c>
      <c r="B83" s="15">
        <f t="shared" si="18"/>
        <v>228859.66041378904</v>
      </c>
      <c r="C83" s="16">
        <v>10</v>
      </c>
      <c r="D83" s="15">
        <f t="shared" si="19"/>
        <v>22885.966041378902</v>
      </c>
      <c r="E83" s="15">
        <f t="shared" si="20"/>
        <v>248.00000000000017</v>
      </c>
      <c r="F83" s="15">
        <f t="shared" si="21"/>
        <v>23133.966041378902</v>
      </c>
      <c r="G83" s="15">
        <v>81</v>
      </c>
      <c r="H83" s="15">
        <f t="shared" si="15"/>
        <v>228859.66041378904</v>
      </c>
      <c r="I83" s="16">
        <v>30</v>
      </c>
      <c r="J83" s="15">
        <f t="shared" si="16"/>
        <v>22885.966041378902</v>
      </c>
      <c r="K83" s="16">
        <f t="shared" si="17"/>
        <v>248.00000000000017</v>
      </c>
    </row>
    <row r="84" spans="1:11">
      <c r="A84" s="15">
        <v>82</v>
      </c>
      <c r="B84" s="15">
        <f t="shared" si="18"/>
        <v>254288.51157087673</v>
      </c>
      <c r="C84" s="16">
        <v>10</v>
      </c>
      <c r="D84" s="15">
        <f t="shared" si="19"/>
        <v>25428.851157087673</v>
      </c>
      <c r="E84" s="15">
        <f t="shared" si="20"/>
        <v>251.75576927163425</v>
      </c>
      <c r="F84" s="15">
        <f t="shared" si="21"/>
        <v>25680.606926359305</v>
      </c>
      <c r="G84" s="15">
        <v>82</v>
      </c>
      <c r="H84" s="15">
        <f t="shared" si="15"/>
        <v>254288.51157087673</v>
      </c>
      <c r="I84" s="16">
        <v>30</v>
      </c>
      <c r="J84" s="15">
        <f t="shared" si="16"/>
        <v>25428.851157087673</v>
      </c>
      <c r="K84" s="16">
        <f t="shared" si="17"/>
        <v>251.75576927163425</v>
      </c>
    </row>
    <row r="85" spans="1:11">
      <c r="A85" s="15">
        <v>83</v>
      </c>
      <c r="B85" s="15">
        <f t="shared" si="18"/>
        <v>282542.79063430743</v>
      </c>
      <c r="C85" s="16">
        <v>10</v>
      </c>
      <c r="D85" s="15">
        <f t="shared" si="19"/>
        <v>28254.279063430746</v>
      </c>
      <c r="E85" s="15">
        <f t="shared" si="20"/>
        <v>255.52300678126366</v>
      </c>
      <c r="F85" s="15">
        <f t="shared" si="21"/>
        <v>28509.802070212008</v>
      </c>
      <c r="G85" s="15">
        <v>83</v>
      </c>
      <c r="H85" s="15">
        <f t="shared" si="15"/>
        <v>282542.79063430743</v>
      </c>
      <c r="I85" s="16">
        <v>30</v>
      </c>
      <c r="J85" s="15">
        <f t="shared" si="16"/>
        <v>28254.279063430746</v>
      </c>
      <c r="K85" s="16">
        <f t="shared" si="17"/>
        <v>255.52300678126366</v>
      </c>
    </row>
    <row r="86" spans="1:11">
      <c r="A86" s="15">
        <v>84</v>
      </c>
      <c r="B86" s="15">
        <f t="shared" si="18"/>
        <v>313936.43403811939</v>
      </c>
      <c r="C86" s="16">
        <v>10</v>
      </c>
      <c r="D86" s="15">
        <f t="shared" si="19"/>
        <v>31393.643403811937</v>
      </c>
      <c r="E86" s="15">
        <f t="shared" si="20"/>
        <v>259.30160873894761</v>
      </c>
      <c r="F86" s="15">
        <f t="shared" si="21"/>
        <v>31652.945012550885</v>
      </c>
      <c r="G86" s="15">
        <v>84</v>
      </c>
      <c r="H86" s="15">
        <f t="shared" si="15"/>
        <v>313936.43403811939</v>
      </c>
      <c r="I86" s="16">
        <v>30</v>
      </c>
      <c r="J86" s="15">
        <f t="shared" si="16"/>
        <v>31393.643403811937</v>
      </c>
      <c r="K86" s="16">
        <f t="shared" si="17"/>
        <v>259.30160873894761</v>
      </c>
    </row>
    <row r="87" spans="1:11">
      <c r="A87" s="15">
        <v>85</v>
      </c>
      <c r="B87" s="15">
        <f t="shared" si="18"/>
        <v>348818.26004235487</v>
      </c>
      <c r="C87" s="16">
        <v>10</v>
      </c>
      <c r="D87" s="15">
        <f t="shared" si="19"/>
        <v>34881.826004235489</v>
      </c>
      <c r="E87" s="15">
        <f t="shared" si="20"/>
        <v>263.0914735204189</v>
      </c>
      <c r="F87" s="15">
        <f t="shared" si="21"/>
        <v>35144.917477755909</v>
      </c>
      <c r="G87" s="15">
        <v>85</v>
      </c>
      <c r="H87" s="15">
        <f t="shared" si="15"/>
        <v>348818.26004235487</v>
      </c>
      <c r="I87" s="16">
        <v>30</v>
      </c>
      <c r="J87" s="15">
        <f t="shared" si="16"/>
        <v>34881.826004235489</v>
      </c>
      <c r="K87" s="16">
        <f t="shared" si="17"/>
        <v>263.0914735204189</v>
      </c>
    </row>
    <row r="88" spans="1:11">
      <c r="A88" s="15">
        <v>86</v>
      </c>
      <c r="B88" s="15">
        <f t="shared" si="18"/>
        <v>387575.84449150541</v>
      </c>
      <c r="C88" s="16">
        <v>10</v>
      </c>
      <c r="D88" s="15">
        <f t="shared" si="19"/>
        <v>38757.584449150541</v>
      </c>
      <c r="E88" s="15">
        <f t="shared" si="20"/>
        <v>266.89250159690755</v>
      </c>
      <c r="F88" s="15">
        <f t="shared" si="21"/>
        <v>39024.476950747448</v>
      </c>
      <c r="G88" s="15">
        <v>86</v>
      </c>
      <c r="H88" s="15">
        <f t="shared" si="15"/>
        <v>387575.84449150541</v>
      </c>
      <c r="I88" s="16">
        <v>30</v>
      </c>
      <c r="J88" s="15">
        <f t="shared" si="16"/>
        <v>38757.584449150541</v>
      </c>
      <c r="K88" s="16">
        <f t="shared" si="17"/>
        <v>266.89250159690755</v>
      </c>
    </row>
    <row r="89" spans="1:11">
      <c r="A89" s="15">
        <v>87</v>
      </c>
      <c r="B89" s="15">
        <f t="shared" si="18"/>
        <v>430639.8272127838</v>
      </c>
      <c r="C89" s="16">
        <v>10</v>
      </c>
      <c r="D89" s="15">
        <f t="shared" si="19"/>
        <v>43063.982721278378</v>
      </c>
      <c r="E89" s="15">
        <f t="shared" si="20"/>
        <v>270.70459546802942</v>
      </c>
      <c r="F89" s="15">
        <f t="shared" si="21"/>
        <v>43334.687316746407</v>
      </c>
      <c r="G89" s="15">
        <v>87</v>
      </c>
      <c r="H89" s="15">
        <f t="shared" si="15"/>
        <v>430639.8272127838</v>
      </c>
      <c r="I89" s="16">
        <v>30</v>
      </c>
      <c r="J89" s="15">
        <f t="shared" si="16"/>
        <v>43063.982721278378</v>
      </c>
      <c r="K89" s="16">
        <f t="shared" si="17"/>
        <v>270.70459546802942</v>
      </c>
    </row>
    <row r="90" spans="1:11">
      <c r="A90" s="15">
        <v>88</v>
      </c>
      <c r="B90" s="15">
        <f t="shared" si="18"/>
        <v>478488.69690309308</v>
      </c>
      <c r="C90" s="16">
        <v>10</v>
      </c>
      <c r="D90" s="15">
        <f t="shared" si="19"/>
        <v>47848.869690309308</v>
      </c>
      <c r="E90" s="15">
        <f t="shared" si="20"/>
        <v>274.52765959757329</v>
      </c>
      <c r="F90" s="15">
        <f t="shared" si="21"/>
        <v>48123.397349906882</v>
      </c>
      <c r="G90" s="15">
        <v>88</v>
      </c>
      <c r="H90" s="15">
        <f t="shared" si="15"/>
        <v>478488.69690309308</v>
      </c>
      <c r="I90" s="16">
        <v>30</v>
      </c>
      <c r="J90" s="15">
        <f t="shared" si="16"/>
        <v>47848.869690309308</v>
      </c>
      <c r="K90" s="16">
        <f t="shared" si="17"/>
        <v>274.52765959757329</v>
      </c>
    </row>
    <row r="91" spans="1:11">
      <c r="A91" s="15">
        <v>89</v>
      </c>
      <c r="B91" s="15">
        <f t="shared" si="18"/>
        <v>531654.10767010343</v>
      </c>
      <c r="C91" s="16">
        <v>10</v>
      </c>
      <c r="D91" s="15">
        <f t="shared" si="19"/>
        <v>53165.41076701034</v>
      </c>
      <c r="E91" s="15">
        <f t="shared" si="20"/>
        <v>278.36160035202528</v>
      </c>
      <c r="F91" s="15">
        <f t="shared" si="21"/>
        <v>53443.772367362362</v>
      </c>
      <c r="G91" s="15">
        <v>89</v>
      </c>
      <c r="H91" s="15">
        <f t="shared" si="15"/>
        <v>531654.10767010343</v>
      </c>
      <c r="I91" s="16">
        <v>30</v>
      </c>
      <c r="J91" s="15">
        <f t="shared" si="16"/>
        <v>53165.41076701034</v>
      </c>
      <c r="K91" s="16">
        <f t="shared" si="17"/>
        <v>278.36160035202528</v>
      </c>
    </row>
    <row r="92" spans="1:11">
      <c r="A92" s="15">
        <v>90</v>
      </c>
      <c r="B92" s="15">
        <f t="shared" si="18"/>
        <v>590726.78630011494</v>
      </c>
      <c r="C92" s="16">
        <v>10</v>
      </c>
      <c r="D92" s="15">
        <f t="shared" si="19"/>
        <v>59072.678630011491</v>
      </c>
      <c r="E92" s="15">
        <f t="shared" si="20"/>
        <v>282.20632594169206</v>
      </c>
      <c r="F92" s="15">
        <f t="shared" si="21"/>
        <v>59354.884955953181</v>
      </c>
      <c r="G92" s="15">
        <v>90</v>
      </c>
      <c r="H92" s="15">
        <f t="shared" si="15"/>
        <v>590726.78630011494</v>
      </c>
      <c r="I92" s="16">
        <v>30</v>
      </c>
      <c r="J92" s="15">
        <f t="shared" si="16"/>
        <v>59072.678630011491</v>
      </c>
      <c r="K92" s="16">
        <f t="shared" si="17"/>
        <v>282.20632594169206</v>
      </c>
    </row>
    <row r="93" spans="1:11">
      <c r="A93" s="15">
        <v>91</v>
      </c>
      <c r="B93" s="15">
        <f t="shared" si="18"/>
        <v>656363.09588901652</v>
      </c>
      <c r="C93" s="16">
        <v>10</v>
      </c>
      <c r="D93" s="15">
        <f t="shared" si="19"/>
        <v>65636.309588901655</v>
      </c>
      <c r="E93" s="15">
        <f t="shared" si="20"/>
        <v>286.06174636427721</v>
      </c>
      <c r="F93" s="15">
        <f t="shared" si="21"/>
        <v>65922.371335265925</v>
      </c>
      <c r="G93" s="15">
        <v>91</v>
      </c>
      <c r="H93" s="15">
        <f t="shared" si="15"/>
        <v>656363.09588901652</v>
      </c>
      <c r="I93" s="16">
        <v>30</v>
      </c>
      <c r="J93" s="15">
        <f t="shared" si="16"/>
        <v>65636.309588901655</v>
      </c>
      <c r="K93" s="16">
        <f t="shared" si="17"/>
        <v>286.06174636427721</v>
      </c>
    </row>
    <row r="94" spans="1:11">
      <c r="A94" s="15">
        <v>92</v>
      </c>
      <c r="B94" s="15">
        <f t="shared" si="18"/>
        <v>729292.32876557391</v>
      </c>
      <c r="C94" s="16">
        <v>10</v>
      </c>
      <c r="D94" s="15">
        <f t="shared" si="19"/>
        <v>72929.232876557391</v>
      </c>
      <c r="E94" s="15">
        <f t="shared" si="20"/>
        <v>289.9277733507875</v>
      </c>
      <c r="F94" s="15">
        <f t="shared" si="21"/>
        <v>73219.160649908183</v>
      </c>
      <c r="G94" s="15">
        <v>92</v>
      </c>
      <c r="H94" s="15">
        <f t="shared" si="15"/>
        <v>729292.32876557391</v>
      </c>
      <c r="I94" s="16">
        <v>30</v>
      </c>
      <c r="J94" s="15">
        <f t="shared" si="16"/>
        <v>72929.232876557391</v>
      </c>
      <c r="K94" s="16">
        <f t="shared" si="17"/>
        <v>289.9277733507875</v>
      </c>
    </row>
    <row r="95" spans="1:11">
      <c r="A95" s="15">
        <v>93</v>
      </c>
      <c r="B95" s="15">
        <f t="shared" si="18"/>
        <v>810324.80973952659</v>
      </c>
      <c r="C95" s="16">
        <v>10</v>
      </c>
      <c r="D95" s="15">
        <f t="shared" si="19"/>
        <v>81032.480973952654</v>
      </c>
      <c r="E95" s="15">
        <f t="shared" si="20"/>
        <v>293.80432031364791</v>
      </c>
      <c r="F95" s="15">
        <f t="shared" si="21"/>
        <v>81326.285294266301</v>
      </c>
      <c r="G95" s="15">
        <v>93</v>
      </c>
      <c r="H95" s="15">
        <f t="shared" si="15"/>
        <v>810324.80973952659</v>
      </c>
      <c r="I95" s="16">
        <v>30</v>
      </c>
      <c r="J95" s="15">
        <f t="shared" si="16"/>
        <v>81032.480973952654</v>
      </c>
      <c r="K95" s="16">
        <f t="shared" si="17"/>
        <v>293.80432031364791</v>
      </c>
    </row>
    <row r="96" spans="1:11">
      <c r="A96" s="15">
        <v>94</v>
      </c>
      <c r="B96" s="15">
        <f t="shared" si="18"/>
        <v>900360.89971058513</v>
      </c>
      <c r="C96" s="16">
        <v>10</v>
      </c>
      <c r="D96" s="15">
        <f t="shared" si="19"/>
        <v>90036.089971058507</v>
      </c>
      <c r="E96" s="15">
        <f t="shared" si="20"/>
        <v>297.69130229691029</v>
      </c>
      <c r="F96" s="15">
        <f t="shared" si="21"/>
        <v>90333.781273355416</v>
      </c>
      <c r="G96" s="15">
        <v>94</v>
      </c>
      <c r="H96" s="15">
        <f t="shared" si="15"/>
        <v>900360.89971058513</v>
      </c>
      <c r="I96" s="16">
        <v>30</v>
      </c>
      <c r="J96" s="15">
        <f t="shared" si="16"/>
        <v>90036.089971058507</v>
      </c>
      <c r="K96" s="16">
        <f t="shared" si="17"/>
        <v>297.69130229691029</v>
      </c>
    </row>
    <row r="97" spans="1:11">
      <c r="A97" s="15">
        <v>95</v>
      </c>
      <c r="B97" s="15">
        <f t="shared" si="18"/>
        <v>1000400.9996784279</v>
      </c>
      <c r="C97" s="16">
        <v>10</v>
      </c>
      <c r="D97" s="15">
        <f t="shared" si="19"/>
        <v>100040.09996784279</v>
      </c>
      <c r="E97" s="15">
        <f t="shared" si="20"/>
        <v>301.58863592845381</v>
      </c>
      <c r="F97" s="15">
        <f t="shared" si="21"/>
        <v>100341.68860377124</v>
      </c>
      <c r="G97" s="15">
        <v>95</v>
      </c>
      <c r="H97" s="15">
        <f t="shared" si="15"/>
        <v>1000400.9996784279</v>
      </c>
      <c r="I97" s="16">
        <v>30</v>
      </c>
      <c r="J97" s="15">
        <f t="shared" si="16"/>
        <v>100040.09996784279</v>
      </c>
      <c r="K97" s="16">
        <f t="shared" si="17"/>
        <v>301.58863592845381</v>
      </c>
    </row>
    <row r="98" spans="1:11">
      <c r="A98" s="15">
        <v>96</v>
      </c>
      <c r="B98" s="15">
        <f t="shared" si="18"/>
        <v>1111556.6663093644</v>
      </c>
      <c r="C98" s="16">
        <v>10</v>
      </c>
      <c r="D98" s="15">
        <f t="shared" si="19"/>
        <v>111155.66663093644</v>
      </c>
      <c r="E98" s="15">
        <f t="shared" si="20"/>
        <v>305.49623937407114</v>
      </c>
      <c r="F98" s="15">
        <f t="shared" si="21"/>
        <v>111461.16287031051</v>
      </c>
      <c r="G98" s="15">
        <v>96</v>
      </c>
      <c r="H98" s="15">
        <f t="shared" si="15"/>
        <v>1111556.6663093644</v>
      </c>
      <c r="I98" s="16">
        <v>30</v>
      </c>
      <c r="J98" s="15">
        <f t="shared" si="16"/>
        <v>111155.66663093644</v>
      </c>
      <c r="K98" s="16">
        <f t="shared" si="17"/>
        <v>305.49623937407114</v>
      </c>
    </row>
    <row r="99" spans="1:11">
      <c r="A99" s="15">
        <v>97</v>
      </c>
      <c r="B99" s="15">
        <f t="shared" si="18"/>
        <v>1235062.9625659604</v>
      </c>
      <c r="C99" s="16">
        <v>10</v>
      </c>
      <c r="D99" s="15">
        <f t="shared" si="19"/>
        <v>123506.29625659605</v>
      </c>
      <c r="E99" s="15">
        <f t="shared" si="20"/>
        <v>309.41403229335464</v>
      </c>
      <c r="F99" s="15">
        <f t="shared" si="21"/>
        <v>123815.7102888894</v>
      </c>
      <c r="G99" s="15">
        <v>97</v>
      </c>
      <c r="H99" s="15">
        <f t="shared" si="15"/>
        <v>1235062.9625659604</v>
      </c>
      <c r="I99" s="16">
        <v>30</v>
      </c>
      <c r="J99" s="15">
        <f t="shared" si="16"/>
        <v>123506.29625659605</v>
      </c>
      <c r="K99" s="16">
        <f t="shared" si="17"/>
        <v>309.41403229335464</v>
      </c>
    </row>
    <row r="100" spans="1:11">
      <c r="A100" s="15">
        <v>98</v>
      </c>
      <c r="B100" s="15">
        <f t="shared" si="18"/>
        <v>1372292.180628845</v>
      </c>
      <c r="C100" s="16">
        <v>10</v>
      </c>
      <c r="D100" s="15">
        <f t="shared" si="19"/>
        <v>137229.21806288449</v>
      </c>
      <c r="E100" s="15">
        <f t="shared" si="20"/>
        <v>313.34193579728731</v>
      </c>
      <c r="F100" s="15">
        <f t="shared" si="21"/>
        <v>137542.55999868177</v>
      </c>
      <c r="G100" s="15">
        <v>98</v>
      </c>
      <c r="H100" s="15">
        <f t="shared" si="15"/>
        <v>1372292.180628845</v>
      </c>
      <c r="I100" s="16">
        <v>30</v>
      </c>
      <c r="J100" s="15">
        <f t="shared" si="16"/>
        <v>137229.21806288449</v>
      </c>
      <c r="K100" s="16">
        <f t="shared" si="17"/>
        <v>313.34193579728731</v>
      </c>
    </row>
    <row r="101" spans="1:11">
      <c r="A101" s="15">
        <v>99</v>
      </c>
      <c r="B101" s="15">
        <f t="shared" si="18"/>
        <v>1524769.0895876056</v>
      </c>
      <c r="C101" s="16">
        <v>10</v>
      </c>
      <c r="D101" s="15">
        <f t="shared" si="19"/>
        <v>152476.90895876056</v>
      </c>
      <c r="E101" s="15">
        <f t="shared" si="20"/>
        <v>317.27987240746052</v>
      </c>
      <c r="F101" s="15">
        <f t="shared" si="21"/>
        <v>152794.18883116802</v>
      </c>
      <c r="G101" s="15">
        <v>99</v>
      </c>
      <c r="H101" s="15">
        <f t="shared" si="15"/>
        <v>1524769.0895876056</v>
      </c>
      <c r="I101" s="16">
        <v>30</v>
      </c>
      <c r="J101" s="15">
        <f t="shared" si="16"/>
        <v>152476.90895876056</v>
      </c>
      <c r="K101" s="16">
        <f t="shared" si="17"/>
        <v>317.27987240746052</v>
      </c>
    </row>
    <row r="102" spans="1:11">
      <c r="A102" s="15">
        <v>100</v>
      </c>
      <c r="B102" s="15">
        <f t="shared" si="18"/>
        <v>1694187.8773195618</v>
      </c>
      <c r="C102" s="16">
        <v>10</v>
      </c>
      <c r="D102" s="15">
        <f t="shared" si="19"/>
        <v>169418.78773195617</v>
      </c>
      <c r="E102" s="15">
        <f t="shared" si="20"/>
        <v>321.22776601683825</v>
      </c>
      <c r="F102" s="15">
        <f t="shared" si="21"/>
        <v>169740.01549797301</v>
      </c>
      <c r="G102" s="15">
        <v>100</v>
      </c>
      <c r="H102" s="15">
        <f t="shared" si="15"/>
        <v>1694187.8773195618</v>
      </c>
      <c r="I102" s="16">
        <v>30</v>
      </c>
      <c r="J102" s="15">
        <f t="shared" si="16"/>
        <v>169418.78773195617</v>
      </c>
      <c r="K102" s="16">
        <f t="shared" si="17"/>
        <v>321.22776601683825</v>
      </c>
    </row>
  </sheetData>
  <mergeCells count="3">
    <mergeCell ref="A1:E1"/>
    <mergeCell ref="N1:R1"/>
    <mergeCell ref="G1:K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G26" sqref="G26"/>
    </sheetView>
  </sheetViews>
  <sheetFormatPr defaultRowHeight="14.25"/>
  <cols>
    <col min="1" max="4" width="9" style="1"/>
    <col min="5" max="5" width="11.75" style="1" customWidth="1"/>
    <col min="6" max="16384" width="9" style="1"/>
  </cols>
  <sheetData>
    <row r="1" spans="1:5">
      <c r="A1" s="2">
        <v>1</v>
      </c>
      <c r="B1" s="2">
        <v>2</v>
      </c>
      <c r="C1" s="2">
        <v>3</v>
      </c>
      <c r="D1" s="2">
        <v>4</v>
      </c>
      <c r="E1" s="2">
        <v>5</v>
      </c>
    </row>
    <row r="2" spans="1:5">
      <c r="A2" s="2" t="s">
        <v>3</v>
      </c>
      <c r="B2" s="2" t="s">
        <v>0</v>
      </c>
      <c r="C2" s="2" t="s">
        <v>1</v>
      </c>
      <c r="D2" s="2" t="s">
        <v>2</v>
      </c>
      <c r="E2" s="2" t="s">
        <v>4</v>
      </c>
    </row>
    <row r="3" spans="1:5">
      <c r="A3" s="1">
        <v>1</v>
      </c>
      <c r="B3" s="1">
        <v>1</v>
      </c>
      <c r="E3" s="4">
        <f>0.01*A3+1</f>
        <v>1.01</v>
      </c>
    </row>
    <row r="4" spans="1:5">
      <c r="A4" s="1">
        <v>2</v>
      </c>
      <c r="B4" s="1">
        <v>2</v>
      </c>
      <c r="E4" s="4">
        <f t="shared" ref="E4:E67" si="0">0.01*A4+1</f>
        <v>1.02</v>
      </c>
    </row>
    <row r="5" spans="1:5">
      <c r="A5" s="1">
        <v>3</v>
      </c>
      <c r="B5" s="1">
        <v>3</v>
      </c>
      <c r="E5" s="4">
        <f t="shared" si="0"/>
        <v>1.03</v>
      </c>
    </row>
    <row r="6" spans="1:5">
      <c r="A6" s="1">
        <v>4</v>
      </c>
      <c r="B6" s="1">
        <v>4</v>
      </c>
      <c r="E6" s="4">
        <f t="shared" si="0"/>
        <v>1.04</v>
      </c>
    </row>
    <row r="7" spans="1:5">
      <c r="A7" s="1">
        <v>5</v>
      </c>
      <c r="B7" s="1">
        <v>5</v>
      </c>
      <c r="E7" s="4">
        <f t="shared" si="0"/>
        <v>1.05</v>
      </c>
    </row>
    <row r="8" spans="1:5">
      <c r="A8" s="1">
        <v>6</v>
      </c>
      <c r="B8" s="1">
        <v>6</v>
      </c>
      <c r="E8" s="4">
        <f t="shared" si="0"/>
        <v>1.06</v>
      </c>
    </row>
    <row r="9" spans="1:5">
      <c r="A9" s="1">
        <v>7</v>
      </c>
      <c r="B9" s="1">
        <v>7</v>
      </c>
      <c r="E9" s="4">
        <f t="shared" si="0"/>
        <v>1.07</v>
      </c>
    </row>
    <row r="10" spans="1:5">
      <c r="A10" s="1">
        <v>8</v>
      </c>
      <c r="B10" s="1">
        <v>8</v>
      </c>
      <c r="E10" s="4">
        <f t="shared" si="0"/>
        <v>1.08</v>
      </c>
    </row>
    <row r="11" spans="1:5">
      <c r="A11" s="1">
        <v>9</v>
      </c>
      <c r="B11" s="1">
        <v>9</v>
      </c>
      <c r="E11" s="4">
        <f t="shared" si="0"/>
        <v>1.0900000000000001</v>
      </c>
    </row>
    <row r="12" spans="1:5">
      <c r="A12" s="1">
        <v>10</v>
      </c>
      <c r="B12" s="1">
        <v>10</v>
      </c>
      <c r="E12" s="4">
        <f t="shared" si="0"/>
        <v>1.1000000000000001</v>
      </c>
    </row>
    <row r="13" spans="1:5">
      <c r="A13" s="1">
        <v>11</v>
      </c>
      <c r="B13" s="1">
        <v>11</v>
      </c>
      <c r="E13" s="4">
        <f t="shared" si="0"/>
        <v>1.1100000000000001</v>
      </c>
    </row>
    <row r="14" spans="1:5">
      <c r="A14" s="1">
        <v>12</v>
      </c>
      <c r="B14" s="1">
        <v>12</v>
      </c>
      <c r="E14" s="4">
        <f t="shared" si="0"/>
        <v>1.1200000000000001</v>
      </c>
    </row>
    <row r="15" spans="1:5">
      <c r="A15" s="1">
        <v>13</v>
      </c>
      <c r="B15" s="1">
        <v>13</v>
      </c>
      <c r="E15" s="4">
        <f t="shared" si="0"/>
        <v>1.1299999999999999</v>
      </c>
    </row>
    <row r="16" spans="1:5">
      <c r="A16" s="1">
        <v>14</v>
      </c>
      <c r="B16" s="1">
        <v>14</v>
      </c>
      <c r="E16" s="4">
        <f t="shared" si="0"/>
        <v>1.1400000000000001</v>
      </c>
    </row>
    <row r="17" spans="1:5">
      <c r="A17" s="1">
        <v>15</v>
      </c>
      <c r="B17" s="1">
        <v>15</v>
      </c>
      <c r="E17" s="4">
        <f t="shared" si="0"/>
        <v>1.1499999999999999</v>
      </c>
    </row>
    <row r="18" spans="1:5">
      <c r="A18" s="1">
        <v>16</v>
      </c>
      <c r="B18" s="1">
        <v>16</v>
      </c>
      <c r="E18" s="4">
        <f t="shared" si="0"/>
        <v>1.1599999999999999</v>
      </c>
    </row>
    <row r="19" spans="1:5">
      <c r="A19" s="1">
        <v>17</v>
      </c>
      <c r="B19" s="1">
        <v>17</v>
      </c>
      <c r="E19" s="4">
        <f t="shared" si="0"/>
        <v>1.17</v>
      </c>
    </row>
    <row r="20" spans="1:5">
      <c r="A20" s="1">
        <v>18</v>
      </c>
      <c r="B20" s="1">
        <v>18</v>
      </c>
      <c r="E20" s="4">
        <f t="shared" si="0"/>
        <v>1.18</v>
      </c>
    </row>
    <row r="21" spans="1:5">
      <c r="A21" s="1">
        <v>19</v>
      </c>
      <c r="B21" s="1">
        <v>19</v>
      </c>
      <c r="E21" s="4">
        <f t="shared" si="0"/>
        <v>1.19</v>
      </c>
    </row>
    <row r="22" spans="1:5">
      <c r="A22" s="1">
        <v>20</v>
      </c>
      <c r="B22" s="1">
        <v>20</v>
      </c>
      <c r="E22" s="4">
        <f t="shared" si="0"/>
        <v>1.2</v>
      </c>
    </row>
    <row r="23" spans="1:5">
      <c r="A23" s="1">
        <v>21</v>
      </c>
      <c r="B23" s="1">
        <v>21</v>
      </c>
      <c r="E23" s="4">
        <f t="shared" si="0"/>
        <v>1.21</v>
      </c>
    </row>
    <row r="24" spans="1:5">
      <c r="A24" s="1">
        <v>22</v>
      </c>
      <c r="B24" s="1">
        <v>22</v>
      </c>
      <c r="E24" s="4">
        <f t="shared" si="0"/>
        <v>1.22</v>
      </c>
    </row>
    <row r="25" spans="1:5">
      <c r="A25" s="1">
        <v>23</v>
      </c>
      <c r="B25" s="1">
        <v>23</v>
      </c>
      <c r="E25" s="4">
        <f t="shared" si="0"/>
        <v>1.23</v>
      </c>
    </row>
    <row r="26" spans="1:5">
      <c r="A26" s="1">
        <v>24</v>
      </c>
      <c r="B26" s="1">
        <v>24</v>
      </c>
      <c r="E26" s="4">
        <f t="shared" si="0"/>
        <v>1.24</v>
      </c>
    </row>
    <row r="27" spans="1:5">
      <c r="A27" s="1">
        <v>25</v>
      </c>
      <c r="B27" s="1">
        <v>25</v>
      </c>
      <c r="E27" s="4">
        <f t="shared" si="0"/>
        <v>1.25</v>
      </c>
    </row>
    <row r="28" spans="1:5">
      <c r="A28" s="1">
        <v>26</v>
      </c>
      <c r="B28" s="1">
        <v>26</v>
      </c>
      <c r="E28" s="4">
        <f t="shared" si="0"/>
        <v>1.26</v>
      </c>
    </row>
    <row r="29" spans="1:5">
      <c r="A29" s="1">
        <v>27</v>
      </c>
      <c r="B29" s="1">
        <v>27</v>
      </c>
      <c r="E29" s="4">
        <f t="shared" si="0"/>
        <v>1.27</v>
      </c>
    </row>
    <row r="30" spans="1:5">
      <c r="A30" s="1">
        <v>28</v>
      </c>
      <c r="B30" s="1">
        <v>28</v>
      </c>
      <c r="E30" s="4">
        <f t="shared" si="0"/>
        <v>1.28</v>
      </c>
    </row>
    <row r="31" spans="1:5">
      <c r="A31" s="1">
        <v>29</v>
      </c>
      <c r="B31" s="1">
        <v>29</v>
      </c>
      <c r="E31" s="4">
        <f t="shared" si="0"/>
        <v>1.29</v>
      </c>
    </row>
    <row r="32" spans="1:5">
      <c r="A32" s="1">
        <v>30</v>
      </c>
      <c r="B32" s="1">
        <v>30</v>
      </c>
      <c r="E32" s="4">
        <f t="shared" si="0"/>
        <v>1.3</v>
      </c>
    </row>
    <row r="33" spans="1:5">
      <c r="A33" s="1">
        <v>31</v>
      </c>
      <c r="B33" s="1">
        <v>31</v>
      </c>
      <c r="E33" s="4">
        <f t="shared" si="0"/>
        <v>1.31</v>
      </c>
    </row>
    <row r="34" spans="1:5">
      <c r="A34" s="1">
        <v>32</v>
      </c>
      <c r="B34" s="1">
        <v>32</v>
      </c>
      <c r="E34" s="4">
        <f t="shared" si="0"/>
        <v>1.32</v>
      </c>
    </row>
    <row r="35" spans="1:5">
      <c r="A35" s="1">
        <v>33</v>
      </c>
      <c r="B35" s="1">
        <v>33</v>
      </c>
      <c r="E35" s="4">
        <f t="shared" si="0"/>
        <v>1.33</v>
      </c>
    </row>
    <row r="36" spans="1:5">
      <c r="A36" s="1">
        <v>34</v>
      </c>
      <c r="B36" s="1">
        <v>34</v>
      </c>
      <c r="E36" s="4">
        <f t="shared" si="0"/>
        <v>1.34</v>
      </c>
    </row>
    <row r="37" spans="1:5">
      <c r="A37" s="1">
        <v>35</v>
      </c>
      <c r="B37" s="1">
        <v>35</v>
      </c>
      <c r="E37" s="4">
        <f t="shared" si="0"/>
        <v>1.35</v>
      </c>
    </row>
    <row r="38" spans="1:5">
      <c r="A38" s="1">
        <v>36</v>
      </c>
      <c r="B38" s="1">
        <v>36</v>
      </c>
      <c r="E38" s="4">
        <f t="shared" si="0"/>
        <v>1.3599999999999999</v>
      </c>
    </row>
    <row r="39" spans="1:5">
      <c r="A39" s="1">
        <v>37</v>
      </c>
      <c r="B39" s="1">
        <v>37</v>
      </c>
      <c r="E39" s="4">
        <f t="shared" si="0"/>
        <v>1.37</v>
      </c>
    </row>
    <row r="40" spans="1:5">
      <c r="A40" s="1">
        <v>38</v>
      </c>
      <c r="B40" s="1">
        <v>38</v>
      </c>
      <c r="E40" s="4">
        <f t="shared" si="0"/>
        <v>1.38</v>
      </c>
    </row>
    <row r="41" spans="1:5">
      <c r="A41" s="1">
        <v>39</v>
      </c>
      <c r="B41" s="1">
        <v>39</v>
      </c>
      <c r="E41" s="4">
        <f t="shared" si="0"/>
        <v>1.3900000000000001</v>
      </c>
    </row>
    <row r="42" spans="1:5">
      <c r="A42" s="1">
        <v>40</v>
      </c>
      <c r="B42" s="1">
        <v>40</v>
      </c>
      <c r="E42" s="4">
        <f t="shared" si="0"/>
        <v>1.4</v>
      </c>
    </row>
    <row r="43" spans="1:5">
      <c r="A43" s="1">
        <v>41</v>
      </c>
      <c r="B43" s="1">
        <v>41</v>
      </c>
      <c r="E43" s="4">
        <f t="shared" si="0"/>
        <v>1.4100000000000001</v>
      </c>
    </row>
    <row r="44" spans="1:5">
      <c r="A44" s="1">
        <v>42</v>
      </c>
      <c r="B44" s="1">
        <v>42</v>
      </c>
      <c r="E44" s="4">
        <f t="shared" si="0"/>
        <v>1.42</v>
      </c>
    </row>
    <row r="45" spans="1:5">
      <c r="A45" s="1">
        <v>43</v>
      </c>
      <c r="B45" s="1">
        <v>43</v>
      </c>
      <c r="E45" s="4">
        <f t="shared" si="0"/>
        <v>1.43</v>
      </c>
    </row>
    <row r="46" spans="1:5">
      <c r="A46" s="1">
        <v>44</v>
      </c>
      <c r="B46" s="1">
        <v>44</v>
      </c>
      <c r="E46" s="4">
        <f t="shared" si="0"/>
        <v>1.44</v>
      </c>
    </row>
    <row r="47" spans="1:5">
      <c r="A47" s="1">
        <v>45</v>
      </c>
      <c r="B47" s="1">
        <v>45</v>
      </c>
      <c r="E47" s="4">
        <f t="shared" si="0"/>
        <v>1.45</v>
      </c>
    </row>
    <row r="48" spans="1:5">
      <c r="A48" s="1">
        <v>46</v>
      </c>
      <c r="B48" s="1">
        <v>46</v>
      </c>
      <c r="E48" s="4">
        <f t="shared" si="0"/>
        <v>1.46</v>
      </c>
    </row>
    <row r="49" spans="1:5">
      <c r="A49" s="1">
        <v>47</v>
      </c>
      <c r="B49" s="1">
        <v>47</v>
      </c>
      <c r="E49" s="4">
        <f t="shared" si="0"/>
        <v>1.47</v>
      </c>
    </row>
    <row r="50" spans="1:5">
      <c r="A50" s="1">
        <v>48</v>
      </c>
      <c r="B50" s="1">
        <v>48</v>
      </c>
      <c r="E50" s="4">
        <f t="shared" si="0"/>
        <v>1.48</v>
      </c>
    </row>
    <row r="51" spans="1:5">
      <c r="A51" s="1">
        <v>49</v>
      </c>
      <c r="B51" s="1">
        <v>49</v>
      </c>
      <c r="E51" s="4">
        <f t="shared" si="0"/>
        <v>1.49</v>
      </c>
    </row>
    <row r="52" spans="1:5">
      <c r="A52" s="1">
        <v>50</v>
      </c>
      <c r="B52" s="1">
        <v>50</v>
      </c>
      <c r="E52" s="4">
        <f t="shared" si="0"/>
        <v>1.5</v>
      </c>
    </row>
    <row r="53" spans="1:5">
      <c r="A53" s="1">
        <v>51</v>
      </c>
      <c r="B53" s="1">
        <v>51</v>
      </c>
      <c r="E53" s="4">
        <f t="shared" si="0"/>
        <v>1.51</v>
      </c>
    </row>
    <row r="54" spans="1:5">
      <c r="A54" s="1">
        <v>52</v>
      </c>
      <c r="B54" s="1">
        <v>52</v>
      </c>
      <c r="E54" s="4">
        <f t="shared" si="0"/>
        <v>1.52</v>
      </c>
    </row>
    <row r="55" spans="1:5">
      <c r="A55" s="1">
        <v>53</v>
      </c>
      <c r="B55" s="1">
        <v>53</v>
      </c>
      <c r="E55" s="4">
        <f t="shared" si="0"/>
        <v>1.53</v>
      </c>
    </row>
    <row r="56" spans="1:5">
      <c r="A56" s="1">
        <v>54</v>
      </c>
      <c r="B56" s="1">
        <v>54</v>
      </c>
      <c r="E56" s="4">
        <f t="shared" si="0"/>
        <v>1.54</v>
      </c>
    </row>
    <row r="57" spans="1:5">
      <c r="A57" s="1">
        <v>55</v>
      </c>
      <c r="B57" s="1">
        <v>55</v>
      </c>
      <c r="E57" s="4">
        <f t="shared" si="0"/>
        <v>1.55</v>
      </c>
    </row>
    <row r="58" spans="1:5">
      <c r="A58" s="1">
        <v>56</v>
      </c>
      <c r="B58" s="1">
        <v>56</v>
      </c>
      <c r="E58" s="4">
        <f t="shared" si="0"/>
        <v>1.56</v>
      </c>
    </row>
    <row r="59" spans="1:5">
      <c r="A59" s="1">
        <v>57</v>
      </c>
      <c r="B59" s="1">
        <v>57</v>
      </c>
      <c r="E59" s="4">
        <f t="shared" si="0"/>
        <v>1.57</v>
      </c>
    </row>
    <row r="60" spans="1:5">
      <c r="A60" s="1">
        <v>58</v>
      </c>
      <c r="B60" s="1">
        <v>58</v>
      </c>
      <c r="E60" s="4">
        <f t="shared" si="0"/>
        <v>1.58</v>
      </c>
    </row>
    <row r="61" spans="1:5">
      <c r="A61" s="1">
        <v>59</v>
      </c>
      <c r="B61" s="1">
        <v>59</v>
      </c>
      <c r="E61" s="4">
        <f t="shared" si="0"/>
        <v>1.5899999999999999</v>
      </c>
    </row>
    <row r="62" spans="1:5">
      <c r="A62" s="1">
        <v>60</v>
      </c>
      <c r="B62" s="1">
        <v>60</v>
      </c>
      <c r="E62" s="4">
        <f t="shared" si="0"/>
        <v>1.6</v>
      </c>
    </row>
    <row r="63" spans="1:5">
      <c r="A63" s="1">
        <v>61</v>
      </c>
      <c r="B63" s="1">
        <v>61</v>
      </c>
      <c r="E63" s="4">
        <f t="shared" si="0"/>
        <v>1.6099999999999999</v>
      </c>
    </row>
    <row r="64" spans="1:5">
      <c r="A64" s="1">
        <v>62</v>
      </c>
      <c r="B64" s="1">
        <v>62</v>
      </c>
      <c r="E64" s="4">
        <f t="shared" si="0"/>
        <v>1.62</v>
      </c>
    </row>
    <row r="65" spans="1:5">
      <c r="A65" s="1">
        <v>63</v>
      </c>
      <c r="B65" s="1">
        <v>63</v>
      </c>
      <c r="E65" s="4">
        <f t="shared" si="0"/>
        <v>1.63</v>
      </c>
    </row>
    <row r="66" spans="1:5">
      <c r="A66" s="1">
        <v>64</v>
      </c>
      <c r="B66" s="1">
        <v>64</v>
      </c>
      <c r="E66" s="4">
        <f t="shared" si="0"/>
        <v>1.6400000000000001</v>
      </c>
    </row>
    <row r="67" spans="1:5">
      <c r="A67" s="1">
        <v>65</v>
      </c>
      <c r="B67" s="1">
        <v>65</v>
      </c>
      <c r="E67" s="4">
        <f t="shared" si="0"/>
        <v>1.65</v>
      </c>
    </row>
    <row r="68" spans="1:5">
      <c r="A68" s="1">
        <v>66</v>
      </c>
      <c r="B68" s="1">
        <v>66</v>
      </c>
      <c r="E68" s="4">
        <f t="shared" ref="E68:E102" si="1">0.01*A68+1</f>
        <v>1.6600000000000001</v>
      </c>
    </row>
    <row r="69" spans="1:5">
      <c r="A69" s="1">
        <v>67</v>
      </c>
      <c r="B69" s="1">
        <v>67</v>
      </c>
      <c r="E69" s="4">
        <f t="shared" si="1"/>
        <v>1.67</v>
      </c>
    </row>
    <row r="70" spans="1:5">
      <c r="A70" s="1">
        <v>68</v>
      </c>
      <c r="B70" s="1">
        <v>68</v>
      </c>
      <c r="E70" s="4">
        <f t="shared" si="1"/>
        <v>1.6800000000000002</v>
      </c>
    </row>
    <row r="71" spans="1:5">
      <c r="A71" s="1">
        <v>69</v>
      </c>
      <c r="B71" s="1">
        <v>69</v>
      </c>
      <c r="E71" s="4">
        <f t="shared" si="1"/>
        <v>1.69</v>
      </c>
    </row>
    <row r="72" spans="1:5">
      <c r="A72" s="1">
        <v>70</v>
      </c>
      <c r="B72" s="1">
        <v>70</v>
      </c>
      <c r="E72" s="4">
        <f t="shared" si="1"/>
        <v>1.7000000000000002</v>
      </c>
    </row>
    <row r="73" spans="1:5">
      <c r="A73" s="1">
        <v>71</v>
      </c>
      <c r="B73" s="1">
        <v>71</v>
      </c>
      <c r="E73" s="4">
        <f t="shared" si="1"/>
        <v>1.71</v>
      </c>
    </row>
    <row r="74" spans="1:5">
      <c r="A74" s="1">
        <v>72</v>
      </c>
      <c r="B74" s="1">
        <v>72</v>
      </c>
      <c r="E74" s="4">
        <f t="shared" si="1"/>
        <v>1.72</v>
      </c>
    </row>
    <row r="75" spans="1:5">
      <c r="A75" s="1">
        <v>73</v>
      </c>
      <c r="B75" s="1">
        <v>73</v>
      </c>
      <c r="E75" s="4">
        <f t="shared" si="1"/>
        <v>1.73</v>
      </c>
    </row>
    <row r="76" spans="1:5">
      <c r="A76" s="1">
        <v>74</v>
      </c>
      <c r="B76" s="1">
        <v>74</v>
      </c>
      <c r="E76" s="4">
        <f t="shared" si="1"/>
        <v>1.74</v>
      </c>
    </row>
    <row r="77" spans="1:5">
      <c r="A77" s="1">
        <v>75</v>
      </c>
      <c r="B77" s="1">
        <v>75</v>
      </c>
      <c r="E77" s="4">
        <f t="shared" si="1"/>
        <v>1.75</v>
      </c>
    </row>
    <row r="78" spans="1:5">
      <c r="A78" s="1">
        <v>76</v>
      </c>
      <c r="B78" s="1">
        <v>76</v>
      </c>
      <c r="E78" s="4">
        <f t="shared" si="1"/>
        <v>1.76</v>
      </c>
    </row>
    <row r="79" spans="1:5">
      <c r="A79" s="1">
        <v>77</v>
      </c>
      <c r="B79" s="1">
        <v>77</v>
      </c>
      <c r="E79" s="4">
        <f t="shared" si="1"/>
        <v>1.77</v>
      </c>
    </row>
    <row r="80" spans="1:5">
      <c r="A80" s="1">
        <v>78</v>
      </c>
      <c r="B80" s="1">
        <v>78</v>
      </c>
      <c r="E80" s="4">
        <f t="shared" si="1"/>
        <v>1.78</v>
      </c>
    </row>
    <row r="81" spans="1:5">
      <c r="A81" s="1">
        <v>79</v>
      </c>
      <c r="B81" s="1">
        <v>79</v>
      </c>
      <c r="E81" s="4">
        <f t="shared" si="1"/>
        <v>1.79</v>
      </c>
    </row>
    <row r="82" spans="1:5">
      <c r="A82" s="1">
        <v>80</v>
      </c>
      <c r="B82" s="1">
        <v>80</v>
      </c>
      <c r="E82" s="4">
        <f t="shared" si="1"/>
        <v>1.8</v>
      </c>
    </row>
    <row r="83" spans="1:5">
      <c r="A83" s="1">
        <v>81</v>
      </c>
      <c r="B83" s="1">
        <v>81</v>
      </c>
      <c r="E83" s="4">
        <f t="shared" si="1"/>
        <v>1.81</v>
      </c>
    </row>
    <row r="84" spans="1:5">
      <c r="A84" s="1">
        <v>82</v>
      </c>
      <c r="B84" s="1">
        <v>82</v>
      </c>
      <c r="E84" s="4">
        <f t="shared" si="1"/>
        <v>1.82</v>
      </c>
    </row>
    <row r="85" spans="1:5">
      <c r="A85" s="1">
        <v>83</v>
      </c>
      <c r="B85" s="1">
        <v>83</v>
      </c>
      <c r="E85" s="4">
        <f t="shared" si="1"/>
        <v>1.83</v>
      </c>
    </row>
    <row r="86" spans="1:5">
      <c r="A86" s="1">
        <v>84</v>
      </c>
      <c r="B86" s="1">
        <v>84</v>
      </c>
      <c r="E86" s="4">
        <f t="shared" si="1"/>
        <v>1.8399999999999999</v>
      </c>
    </row>
    <row r="87" spans="1:5">
      <c r="A87" s="1">
        <v>85</v>
      </c>
      <c r="B87" s="1">
        <v>85</v>
      </c>
      <c r="E87" s="4">
        <f t="shared" si="1"/>
        <v>1.85</v>
      </c>
    </row>
    <row r="88" spans="1:5">
      <c r="A88" s="1">
        <v>86</v>
      </c>
      <c r="B88" s="1">
        <v>86</v>
      </c>
      <c r="E88" s="4">
        <f t="shared" si="1"/>
        <v>1.8599999999999999</v>
      </c>
    </row>
    <row r="89" spans="1:5">
      <c r="A89" s="1">
        <v>87</v>
      </c>
      <c r="B89" s="1">
        <v>87</v>
      </c>
      <c r="E89" s="4">
        <f t="shared" si="1"/>
        <v>1.87</v>
      </c>
    </row>
    <row r="90" spans="1:5">
      <c r="A90" s="1">
        <v>88</v>
      </c>
      <c r="B90" s="1">
        <v>88</v>
      </c>
      <c r="E90" s="4">
        <f t="shared" si="1"/>
        <v>1.88</v>
      </c>
    </row>
    <row r="91" spans="1:5">
      <c r="A91" s="1">
        <v>89</v>
      </c>
      <c r="B91" s="1">
        <v>89</v>
      </c>
      <c r="E91" s="4">
        <f t="shared" si="1"/>
        <v>1.8900000000000001</v>
      </c>
    </row>
    <row r="92" spans="1:5">
      <c r="A92" s="1">
        <v>90</v>
      </c>
      <c r="B92" s="1">
        <v>90</v>
      </c>
      <c r="E92" s="4">
        <f t="shared" si="1"/>
        <v>1.9</v>
      </c>
    </row>
    <row r="93" spans="1:5">
      <c r="A93" s="1">
        <v>91</v>
      </c>
      <c r="B93" s="1">
        <v>91</v>
      </c>
      <c r="E93" s="4">
        <f t="shared" si="1"/>
        <v>1.9100000000000001</v>
      </c>
    </row>
    <row r="94" spans="1:5">
      <c r="A94" s="1">
        <v>92</v>
      </c>
      <c r="B94" s="1">
        <v>92</v>
      </c>
      <c r="E94" s="4">
        <f t="shared" si="1"/>
        <v>1.92</v>
      </c>
    </row>
    <row r="95" spans="1:5">
      <c r="A95" s="1">
        <v>93</v>
      </c>
      <c r="B95" s="1">
        <v>93</v>
      </c>
      <c r="E95" s="4">
        <f t="shared" si="1"/>
        <v>1.9300000000000002</v>
      </c>
    </row>
    <row r="96" spans="1:5">
      <c r="A96" s="1">
        <v>94</v>
      </c>
      <c r="B96" s="1">
        <v>94</v>
      </c>
      <c r="E96" s="4">
        <f t="shared" si="1"/>
        <v>1.94</v>
      </c>
    </row>
    <row r="97" spans="1:5">
      <c r="A97" s="1">
        <v>95</v>
      </c>
      <c r="B97" s="1">
        <v>95</v>
      </c>
      <c r="E97" s="4">
        <f t="shared" si="1"/>
        <v>1.9500000000000002</v>
      </c>
    </row>
    <row r="98" spans="1:5">
      <c r="A98" s="1">
        <v>96</v>
      </c>
      <c r="B98" s="1">
        <v>96</v>
      </c>
      <c r="E98" s="4">
        <f t="shared" si="1"/>
        <v>1.96</v>
      </c>
    </row>
    <row r="99" spans="1:5">
      <c r="A99" s="1">
        <v>97</v>
      </c>
      <c r="B99" s="1">
        <v>97</v>
      </c>
      <c r="E99" s="4">
        <f t="shared" si="1"/>
        <v>1.97</v>
      </c>
    </row>
    <row r="100" spans="1:5">
      <c r="A100" s="1">
        <v>98</v>
      </c>
      <c r="B100" s="1">
        <v>98</v>
      </c>
      <c r="E100" s="4">
        <f t="shared" si="1"/>
        <v>1.98</v>
      </c>
    </row>
    <row r="101" spans="1:5">
      <c r="A101" s="1">
        <v>99</v>
      </c>
      <c r="B101" s="1">
        <v>99</v>
      </c>
      <c r="E101" s="4">
        <f t="shared" si="1"/>
        <v>1.99</v>
      </c>
    </row>
    <row r="102" spans="1:5">
      <c r="A102" s="1">
        <v>100</v>
      </c>
      <c r="B102" s="1">
        <v>100</v>
      </c>
      <c r="E102" s="4">
        <f t="shared" si="1"/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F3" sqref="F3"/>
    </sheetView>
  </sheetViews>
  <sheetFormatPr defaultRowHeight="16.5"/>
  <sheetData>
    <row r="1" spans="1:10" ht="17.25" thickBot="1">
      <c r="A1" s="17" t="s">
        <v>36</v>
      </c>
      <c r="B1" s="18" t="s">
        <v>37</v>
      </c>
      <c r="C1" s="19" t="s">
        <v>41</v>
      </c>
      <c r="D1" s="19" t="s">
        <v>42</v>
      </c>
      <c r="E1" s="20" t="s">
        <v>38</v>
      </c>
      <c r="F1" s="14" t="s">
        <v>43</v>
      </c>
    </row>
    <row r="2" spans="1:10">
      <c r="A2" s="15">
        <v>1</v>
      </c>
      <c r="B2" s="15">
        <f>50</f>
        <v>50</v>
      </c>
      <c r="C2" s="16">
        <v>10</v>
      </c>
      <c r="D2" s="15">
        <f>B2/C2</f>
        <v>5</v>
      </c>
      <c r="E2" s="16">
        <f>F2-D2</f>
        <v>20</v>
      </c>
      <c r="F2" s="10">
        <f>B2*0.5</f>
        <v>25</v>
      </c>
    </row>
    <row r="3" spans="1:10">
      <c r="A3" s="15">
        <v>2</v>
      </c>
      <c r="B3" s="15">
        <f>B2+A3^1.25</f>
        <v>52.37841423000544</v>
      </c>
      <c r="C3" s="16">
        <v>10</v>
      </c>
      <c r="D3" s="15">
        <f t="shared" ref="D3" si="0">B3/C3</f>
        <v>5.2378414230005443</v>
      </c>
      <c r="E3" s="16">
        <f>F3-D3</f>
        <v>20.317714132555011</v>
      </c>
      <c r="F3" s="10">
        <f>B2/(C2-1)+E2</f>
        <v>25.555555555555557</v>
      </c>
      <c r="I3">
        <f>10-5*0.3</f>
        <v>8.5</v>
      </c>
      <c r="J3">
        <f>10-5</f>
        <v>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說明</vt:lpstr>
      <vt:lpstr>防禦值為導向</vt:lpstr>
      <vt:lpstr>血量為導向</vt:lpstr>
      <vt:lpstr>Sheet1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sakmor</dc:creator>
  <cp:lastModifiedBy>sakmor</cp:lastModifiedBy>
  <dcterms:created xsi:type="dcterms:W3CDTF">2017-01-12T06:06:10Z</dcterms:created>
  <dcterms:modified xsi:type="dcterms:W3CDTF">2017-01-12T12:28:22Z</dcterms:modified>
</cp:coreProperties>
</file>