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<sst xmlns="http://schemas.openxmlformats.org/spreadsheetml/2006/main" count="24">
  <si>
    <t>收支月报表</t>
  </si>
  <si>
    <r>
      <rPr>
        <sz val="10"/>
        <color indexed="12"/>
        <rFont val="宋体"/>
        <charset val="134"/>
      </rPr>
      <t>表</t>
    </r>
    <r>
      <rPr>
        <sz val="10"/>
        <color indexed="12"/>
        <rFont val="Times New Roman"/>
        <charset val="0"/>
      </rPr>
      <t>1-9</t>
    </r>
  </si>
  <si>
    <r>
      <rPr>
        <sz val="12"/>
        <rFont val="宋体"/>
        <charset val="134"/>
      </rPr>
      <t>公司名称：</t>
    </r>
    <r>
      <rPr>
        <sz val="12"/>
        <rFont val="Times New Roman"/>
        <charset val="134"/>
      </rPr>
      <t xml:space="preserve">                                                             </t>
    </r>
    <r>
      <rPr>
        <sz val="12"/>
        <rFont val="宋体"/>
        <charset val="134"/>
      </rPr>
      <t>年</t>
    </r>
    <r>
      <rPr>
        <sz val="12"/>
        <rFont val="Times New Roman"/>
        <charset val="134"/>
      </rPr>
      <t xml:space="preserve">    9</t>
    </r>
    <r>
      <rPr>
        <sz val="12"/>
        <rFont val="宋体"/>
        <charset val="134"/>
      </rPr>
      <t>月</t>
    </r>
    <r>
      <rPr>
        <sz val="12"/>
        <rFont val="Times New Roman"/>
        <charset val="134"/>
      </rPr>
      <t xml:space="preserve">    1</t>
    </r>
    <r>
      <rPr>
        <sz val="12"/>
        <rFont val="宋体"/>
        <charset val="134"/>
      </rPr>
      <t>日</t>
    </r>
    <r>
      <rPr>
        <sz val="12"/>
        <rFont val="Times New Roman"/>
        <charset val="134"/>
      </rPr>
      <t xml:space="preserve">                     </t>
    </r>
    <r>
      <rPr>
        <sz val="12"/>
        <rFont val="宋体"/>
        <charset val="134"/>
      </rPr>
      <t>单位：元</t>
    </r>
  </si>
  <si>
    <t>上月结存：</t>
  </si>
  <si>
    <t>本月收入</t>
  </si>
  <si>
    <t>本月支出</t>
  </si>
  <si>
    <t>序号</t>
  </si>
  <si>
    <t>项目</t>
  </si>
  <si>
    <t>金额</t>
  </si>
  <si>
    <t>EOS</t>
  </si>
  <si>
    <t>ETH</t>
  </si>
  <si>
    <t>BTC</t>
  </si>
  <si>
    <t>USDT</t>
  </si>
  <si>
    <t>合计</t>
  </si>
  <si>
    <t xml:space="preserve">本月余额：                  </t>
  </si>
  <si>
    <t>包含押金</t>
  </si>
  <si>
    <t>本金：</t>
  </si>
  <si>
    <t>EOS：</t>
  </si>
  <si>
    <t>押金 20个</t>
  </si>
  <si>
    <t>ETH：</t>
  </si>
  <si>
    <t>押金 0.5个</t>
  </si>
  <si>
    <t>押金 0.02个</t>
  </si>
  <si>
    <t>押金 100个</t>
  </si>
  <si>
    <t>押金合计：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</si>
</sst>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8">
    <font>
      <sz val="11"/>
      <color theme="1"/>
      <name val="宋体"/>
      <charset val="134"/>
      <scheme val="minor"/>
    </font>
    <font>
      <sz val="16"/>
      <color indexed="12"/>
      <name val="宋体"/>
      <charset val="134"/>
    </font>
    <font>
      <sz val="16"/>
      <color indexed="12"/>
      <name val="Arial"/>
      <charset val="0"/>
    </font>
    <font>
      <sz val="10"/>
      <color indexed="12"/>
      <name val="宋体"/>
      <charset val="134"/>
    </font>
    <font>
      <sz val="10"/>
      <color indexed="12"/>
      <name val="Arial"/>
      <charset val="0"/>
    </font>
    <font>
      <sz val="12"/>
      <name val="宋体"/>
      <charset val="134"/>
    </font>
    <font>
      <b/>
      <u/>
      <sz val="12"/>
      <name val="宋体"/>
      <charset val="134"/>
    </font>
    <font>
      <sz val="12"/>
      <name val="Times New Roman"/>
      <charset val="0"/>
    </font>
    <font>
      <u/>
      <sz val="12"/>
      <name val="宋体"/>
      <charset val="134"/>
    </font>
    <font>
      <sz val="11"/>
      <color rgb="FFFF0000"/>
      <name val="宋体"/>
      <charset val="134"/>
      <scheme val="minor"/>
    </font>
    <font>
      <sz val="11"/>
      <color rgb="FF00B050"/>
      <name val="宋体"/>
      <charset val="134"/>
      <scheme val="minor"/>
    </font>
    <font>
      <b/>
      <sz val="12"/>
      <name val="宋体"/>
      <charset val="134"/>
    </font>
    <font>
      <b/>
      <sz val="12"/>
      <color rgb="FFFF0000"/>
      <name val="宋体"/>
      <charset val="134"/>
    </font>
    <font>
      <b/>
      <sz val="12"/>
      <color rgb="FF00B050"/>
      <name val="宋体"/>
      <charset val="134"/>
    </font>
    <font>
      <b/>
      <sz val="11"/>
      <color rgb="FF002060"/>
      <name val="宋体"/>
      <charset val="134"/>
      <scheme val="minor"/>
    </font>
    <font>
      <sz val="11"/>
      <color rgb="FF00206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color indexed="12"/>
      <name val="Times New Roman"/>
      <charset val="0"/>
    </font>
    <font>
      <sz val="12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2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9" fillId="21" borderId="8" applyNumberFormat="0" applyAlignment="0" applyProtection="0">
      <alignment vertical="center"/>
    </xf>
    <xf numFmtId="0" fontId="28" fillId="21" borderId="5" applyNumberFormat="0" applyAlignment="0" applyProtection="0">
      <alignment vertical="center"/>
    </xf>
    <xf numFmtId="0" fontId="32" fillId="27" borderId="11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10" applyFont="1" applyAlignment="1" applyProtection="1">
      <alignment horizontal="center" vertical="center"/>
    </xf>
    <xf numFmtId="0" fontId="2" fillId="0" borderId="0" xfId="10" applyFont="1" applyAlignment="1" applyProtection="1">
      <alignment horizontal="center" vertical="center"/>
    </xf>
    <xf numFmtId="0" fontId="0" fillId="0" borderId="0" xfId="0" applyFont="1" applyFill="1" applyAlignment="1">
      <alignment vertical="center"/>
    </xf>
    <xf numFmtId="0" fontId="3" fillId="0" borderId="0" xfId="10" applyFont="1" applyAlignment="1" applyProtection="1">
      <alignment horizontal="center"/>
    </xf>
    <xf numFmtId="0" fontId="4" fillId="0" borderId="0" xfId="10" applyFont="1" applyAlignment="1" applyProtection="1">
      <alignment horizontal="center"/>
    </xf>
    <xf numFmtId="0" fontId="5" fillId="0" borderId="0" xfId="0" applyFont="1" applyFill="1" applyBorder="1" applyAlignment="1"/>
    <xf numFmtId="58" fontId="0" fillId="0" borderId="0" xfId="0" applyNumberFormat="1">
      <alignment vertical="center"/>
    </xf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8" fillId="0" borderId="0" xfId="0" applyFont="1" applyFill="1" applyBorder="1" applyAlignment="1"/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/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5" fillId="0" borderId="2" xfId="0" applyFont="1" applyFill="1" applyBorder="1" applyAlignment="1"/>
    <xf numFmtId="0" fontId="5" fillId="0" borderId="3" xfId="0" applyFont="1" applyFill="1" applyBorder="1" applyAlignment="1"/>
    <xf numFmtId="0" fontId="11" fillId="0" borderId="2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12" fillId="0" borderId="1" xfId="0" applyFont="1" applyFill="1" applyBorder="1" applyAlignment="1"/>
    <xf numFmtId="0" fontId="13" fillId="0" borderId="1" xfId="0" applyFont="1" applyFill="1" applyBorder="1" applyAlignment="1"/>
    <xf numFmtId="58" fontId="0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0"/>
  <sheetViews>
    <sheetView tabSelected="1" topLeftCell="A7" workbookViewId="0">
      <selection activeCell="F31" sqref="F31"/>
    </sheetView>
  </sheetViews>
  <sheetFormatPr defaultColWidth="9" defaultRowHeight="14.4"/>
  <cols>
    <col min="1" max="1" width="11.5555555555556" style="3" customWidth="1"/>
    <col min="2" max="2" width="12.2222222222222" style="3" customWidth="1"/>
    <col min="3" max="3" width="10.7777777777778" style="3" customWidth="1"/>
    <col min="4" max="4" width="12.8888888888889" style="3"/>
    <col min="5" max="5" width="9.66666666666667" style="3"/>
    <col min="6" max="6" width="14.1111111111111" style="3" customWidth="1"/>
    <col min="7" max="7" width="12.8888888888889" style="3"/>
    <col min="8" max="16384" width="9" style="3"/>
  </cols>
  <sheetData>
    <row r="1" s="3" customFormat="1" spans="2:13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="3" customFormat="1" ht="16" customHeight="1"/>
    <row r="3" s="3" customFormat="1" ht="18" customHeight="1" spans="1:6">
      <c r="A3" s="1" t="s">
        <v>0</v>
      </c>
      <c r="B3" s="2"/>
      <c r="C3" s="2"/>
      <c r="D3" s="2"/>
      <c r="E3" s="2"/>
      <c r="F3" s="2"/>
    </row>
    <row r="4" s="3" customFormat="1" spans="1:6">
      <c r="A4" s="4"/>
      <c r="B4" s="5"/>
      <c r="C4" s="5"/>
      <c r="D4" s="5"/>
      <c r="E4" s="5"/>
      <c r="F4" s="4" t="s">
        <v>1</v>
      </c>
    </row>
    <row r="5" s="3" customFormat="1" ht="15.6" spans="1:6">
      <c r="A5" s="6" t="s">
        <v>2</v>
      </c>
      <c r="B5" s="6"/>
      <c r="C5" s="6"/>
      <c r="D5" s="6"/>
      <c r="E5" s="6"/>
      <c r="F5" s="6"/>
    </row>
    <row r="6" s="3" customFormat="1" ht="15.6" spans="1:6">
      <c r="A6" s="8" t="s">
        <v>3</v>
      </c>
      <c r="B6" s="9"/>
      <c r="C6" s="6"/>
      <c r="D6" s="6"/>
      <c r="E6" s="6"/>
      <c r="F6" s="6"/>
    </row>
    <row r="7" s="3" customFormat="1" ht="15.6" spans="1:6">
      <c r="A7" s="10"/>
      <c r="B7" s="9"/>
      <c r="C7" s="6"/>
      <c r="D7" s="6"/>
      <c r="E7" s="6"/>
      <c r="F7" s="6"/>
    </row>
    <row r="8" s="3" customFormat="1" ht="15.6" spans="1:6">
      <c r="A8" s="11" t="s">
        <v>4</v>
      </c>
      <c r="B8" s="11"/>
      <c r="C8" s="11"/>
      <c r="D8" s="11" t="s">
        <v>5</v>
      </c>
      <c r="E8" s="11"/>
      <c r="F8" s="11"/>
    </row>
    <row r="9" s="3" customFormat="1" ht="15.6" spans="1:6">
      <c r="A9" s="11" t="s">
        <v>6</v>
      </c>
      <c r="B9" s="11" t="s">
        <v>7</v>
      </c>
      <c r="C9" s="11" t="s">
        <v>8</v>
      </c>
      <c r="D9" s="11" t="s">
        <v>6</v>
      </c>
      <c r="E9" s="11" t="s">
        <v>7</v>
      </c>
      <c r="F9" s="11" t="s">
        <v>8</v>
      </c>
    </row>
    <row r="10" s="3" customFormat="1" ht="15.6" spans="1:6">
      <c r="A10" s="12">
        <v>20180921</v>
      </c>
      <c r="B10" s="12" t="s">
        <v>9</v>
      </c>
      <c r="C10" s="13">
        <v>3379.08</v>
      </c>
      <c r="D10" s="12">
        <v>20180818</v>
      </c>
      <c r="E10" s="12" t="s">
        <v>9</v>
      </c>
      <c r="F10" s="14">
        <v>3189.42</v>
      </c>
    </row>
    <row r="11" s="3" customFormat="1" ht="15.6" spans="1:6">
      <c r="A11" s="12">
        <v>20180921</v>
      </c>
      <c r="B11" s="12" t="s">
        <v>9</v>
      </c>
      <c r="C11" s="13">
        <v>3918</v>
      </c>
      <c r="D11" s="12">
        <v>20180918</v>
      </c>
      <c r="E11" s="12" t="s">
        <v>9</v>
      </c>
      <c r="F11" s="14">
        <v>2500</v>
      </c>
    </row>
    <row r="12" s="3" customFormat="1" ht="15.6" spans="1:6">
      <c r="A12" s="12">
        <v>20180921</v>
      </c>
      <c r="B12" s="12" t="s">
        <v>10</v>
      </c>
      <c r="C12" s="13">
        <v>3032.21</v>
      </c>
      <c r="D12" s="12">
        <v>20180918</v>
      </c>
      <c r="E12" s="12" t="s">
        <v>9</v>
      </c>
      <c r="F12" s="14">
        <v>859.28</v>
      </c>
    </row>
    <row r="13" s="3" customFormat="1" ht="15.6" spans="1:6">
      <c r="A13" s="12">
        <v>20180927</v>
      </c>
      <c r="B13" s="12" t="s">
        <v>10</v>
      </c>
      <c r="C13" s="13">
        <v>2989.76</v>
      </c>
      <c r="D13" s="12">
        <v>20180919</v>
      </c>
      <c r="E13" s="12" t="s">
        <v>10</v>
      </c>
      <c r="F13" s="24">
        <v>707</v>
      </c>
    </row>
    <row r="14" s="3" customFormat="1" ht="15.6" spans="1:6">
      <c r="A14" s="12"/>
      <c r="B14" s="12"/>
      <c r="C14" s="12"/>
      <c r="D14" s="12">
        <v>20180919</v>
      </c>
      <c r="E14" s="12" t="s">
        <v>10</v>
      </c>
      <c r="F14" s="14">
        <v>2821.78</v>
      </c>
    </row>
    <row r="15" s="3" customFormat="1" ht="15.6" spans="1:6">
      <c r="A15" s="12"/>
      <c r="B15" s="12"/>
      <c r="C15" s="12"/>
      <c r="D15" s="12">
        <v>20180922</v>
      </c>
      <c r="E15" s="12" t="s">
        <v>11</v>
      </c>
      <c r="F15" s="24">
        <v>930</v>
      </c>
    </row>
    <row r="16" s="3" customFormat="1" ht="15.6" spans="1:6">
      <c r="A16" s="12"/>
      <c r="B16" s="12"/>
      <c r="C16" s="12"/>
      <c r="D16" s="12">
        <v>20180926</v>
      </c>
      <c r="E16" s="12" t="s">
        <v>9</v>
      </c>
      <c r="F16" s="14">
        <v>739.4</v>
      </c>
    </row>
    <row r="17" s="3" customFormat="1" ht="15.6" spans="1:6">
      <c r="A17" s="12"/>
      <c r="B17" s="12"/>
      <c r="C17" s="12"/>
      <c r="D17" s="12">
        <v>20180926</v>
      </c>
      <c r="E17" s="12" t="s">
        <v>9</v>
      </c>
      <c r="F17" s="14">
        <v>768.4</v>
      </c>
    </row>
    <row r="18" s="3" customFormat="1" ht="15.6" spans="1:6">
      <c r="A18" s="12"/>
      <c r="B18" s="12"/>
      <c r="C18" s="12"/>
      <c r="D18" s="12">
        <v>20180926</v>
      </c>
      <c r="E18" s="12" t="s">
        <v>9</v>
      </c>
      <c r="F18" s="14">
        <v>768</v>
      </c>
    </row>
    <row r="19" s="3" customFormat="1" ht="15.6" spans="1:6">
      <c r="A19" s="12"/>
      <c r="B19" s="12"/>
      <c r="C19" s="12"/>
      <c r="D19" s="12">
        <v>20180926</v>
      </c>
      <c r="E19" s="12" t="s">
        <v>9</v>
      </c>
      <c r="F19" s="14">
        <v>2682.4</v>
      </c>
    </row>
    <row r="20" s="3" customFormat="1" ht="15.6" spans="1:6">
      <c r="A20" s="15"/>
      <c r="B20" s="16"/>
      <c r="C20" s="12"/>
      <c r="D20" s="12">
        <v>20180927</v>
      </c>
      <c r="E20" s="12" t="s">
        <v>10</v>
      </c>
      <c r="F20" s="14">
        <v>2960</v>
      </c>
    </row>
    <row r="21" s="3" customFormat="1" ht="15.6" spans="1:6">
      <c r="A21" s="15"/>
      <c r="B21" s="16"/>
      <c r="C21" s="12"/>
      <c r="D21" s="12">
        <v>20180930</v>
      </c>
      <c r="E21" s="12" t="s">
        <v>10</v>
      </c>
      <c r="F21" s="14">
        <v>6283</v>
      </c>
    </row>
    <row r="22" s="3" customFormat="1" ht="15" customHeight="1" spans="1:6">
      <c r="A22" s="15"/>
      <c r="B22" s="16"/>
      <c r="C22" s="12"/>
      <c r="D22" s="12">
        <v>20180930</v>
      </c>
      <c r="E22" s="16" t="s">
        <v>12</v>
      </c>
      <c r="F22" s="24">
        <v>683</v>
      </c>
    </row>
    <row r="23" s="3" customFormat="1" ht="15.6" spans="1:6">
      <c r="A23" s="17" t="s">
        <v>13</v>
      </c>
      <c r="B23" s="18"/>
      <c r="C23" s="19">
        <f>SUM(C10+C11+C12+C13)</f>
        <v>13319.05</v>
      </c>
      <c r="D23" s="17" t="s">
        <v>13</v>
      </c>
      <c r="E23" s="18"/>
      <c r="F23" s="20">
        <f>SUM(F10+F11+F12+F13+F14+F15+F16+F17+F18+F19+F20+F21)</f>
        <v>25208.68</v>
      </c>
    </row>
    <row r="24" s="3" customFormat="1" ht="15.6" spans="1:6">
      <c r="A24" s="6"/>
      <c r="B24" s="6"/>
      <c r="C24" s="6"/>
      <c r="D24" s="6"/>
      <c r="E24" s="6"/>
      <c r="F24" s="6"/>
    </row>
    <row r="25" s="3" customFormat="1" ht="15.6" spans="1:6">
      <c r="A25" s="8" t="s">
        <v>14</v>
      </c>
      <c r="B25" s="6">
        <f>C23-F23</f>
        <v>-11889.63</v>
      </c>
      <c r="C25" s="6" t="s">
        <v>15</v>
      </c>
      <c r="D25" s="6"/>
      <c r="E25" s="6"/>
      <c r="F25" s="6"/>
    </row>
    <row r="27" s="3" customFormat="1" spans="1:1">
      <c r="A27" s="3" t="s">
        <v>16</v>
      </c>
    </row>
    <row r="28" s="3" customFormat="1" spans="1:6">
      <c r="A28" s="3" t="s">
        <v>17</v>
      </c>
      <c r="B28" s="3" t="s">
        <v>18</v>
      </c>
      <c r="D28" s="14">
        <f>F10+F11+F12+F16+F17+F18+F19</f>
        <v>11506.9</v>
      </c>
      <c r="E28" s="13">
        <f>C10+C11+5000</f>
        <v>12297.08</v>
      </c>
      <c r="F28" s="3">
        <f>(E28-D28)/D28</f>
        <v>0.0686701022864542</v>
      </c>
    </row>
    <row r="29" s="3" customFormat="1" spans="1:10">
      <c r="A29" s="3" t="s">
        <v>19</v>
      </c>
      <c r="B29" s="3" t="s">
        <v>20</v>
      </c>
      <c r="C29" s="14">
        <v>707</v>
      </c>
      <c r="D29" s="14">
        <f>F14+F20+F21</f>
        <v>12064.78</v>
      </c>
      <c r="E29" s="13">
        <f>C12+C13+6300.16</f>
        <v>12322.13</v>
      </c>
      <c r="F29" s="3">
        <f>(E29-D29)/D29</f>
        <v>0.0213306831952178</v>
      </c>
      <c r="H29" s="14"/>
      <c r="I29" s="14"/>
      <c r="J29" s="14"/>
    </row>
    <row r="30" s="3" customFormat="1" spans="1:3">
      <c r="A30" s="3" t="s">
        <v>11</v>
      </c>
      <c r="B30" s="3" t="s">
        <v>21</v>
      </c>
      <c r="C30" s="14">
        <v>930</v>
      </c>
    </row>
    <row r="31" s="3" customFormat="1" ht="15.6" spans="1:3">
      <c r="A31" s="16" t="s">
        <v>12</v>
      </c>
      <c r="B31" s="3" t="s">
        <v>22</v>
      </c>
      <c r="C31" s="14">
        <v>683</v>
      </c>
    </row>
    <row r="32" s="3" customFormat="1" spans="1:3">
      <c r="A32" s="21"/>
      <c r="B32" s="3" t="s">
        <v>23</v>
      </c>
      <c r="C32" s="22">
        <f>SUM(C28+C29+C30+C31)</f>
        <v>2320</v>
      </c>
    </row>
    <row r="33" s="3" customFormat="1" spans="1:4">
      <c r="A33" s="21"/>
      <c r="B33" s="14"/>
      <c r="C33" s="14"/>
      <c r="D33" s="14"/>
    </row>
    <row r="34" s="3" customFormat="1" spans="1:4">
      <c r="A34" s="21"/>
      <c r="B34" s="14"/>
      <c r="C34" s="14"/>
      <c r="D34" s="14"/>
    </row>
    <row r="35" s="3" customFormat="1" spans="1:4">
      <c r="A35" s="21"/>
      <c r="B35" s="14"/>
      <c r="C35" s="14"/>
      <c r="D35" s="14"/>
    </row>
    <row r="36" s="3" customFormat="1" spans="1:4">
      <c r="A36" s="21"/>
      <c r="B36" s="14"/>
      <c r="C36" s="14"/>
      <c r="D36" s="14"/>
    </row>
    <row r="37" s="3" customFormat="1" spans="1:7">
      <c r="A37" s="21"/>
      <c r="E37" s="14"/>
      <c r="F37" s="14"/>
      <c r="G37" s="14"/>
    </row>
    <row r="38" s="3" customFormat="1" spans="1:7">
      <c r="A38" s="21"/>
      <c r="E38" s="13"/>
      <c r="F38" s="13"/>
      <c r="G38" s="13"/>
    </row>
    <row r="39" s="3" customFormat="1" spans="1:1">
      <c r="A39" s="21"/>
    </row>
    <row r="40" s="3" customFormat="1" spans="1:1">
      <c r="A40" s="21"/>
    </row>
    <row r="41" s="3" customFormat="1" spans="1:10">
      <c r="A41" s="21"/>
      <c r="E41" s="14"/>
      <c r="F41" s="14"/>
      <c r="G41" s="14"/>
      <c r="H41" s="14"/>
      <c r="I41" s="14"/>
      <c r="J41" s="14"/>
    </row>
    <row r="42" s="3" customFormat="1" spans="1:1">
      <c r="A42" s="21"/>
    </row>
    <row r="43" s="3" customFormat="1" spans="1:7">
      <c r="A43" s="14"/>
      <c r="G43" s="14"/>
    </row>
    <row r="44" s="3" customFormat="1" spans="1:1">
      <c r="A44" s="13"/>
    </row>
    <row r="45" s="3" customFormat="1" spans="1:1">
      <c r="A45" s="13"/>
    </row>
    <row r="46" s="3" customFormat="1" spans="1:1">
      <c r="A46" s="13"/>
    </row>
    <row r="48" s="3" customFormat="1" spans="3:6">
      <c r="C48" s="14"/>
      <c r="D48" s="13"/>
      <c r="E48" s="14"/>
      <c r="F48" s="13"/>
    </row>
    <row r="49" s="3" customFormat="1" spans="3:3">
      <c r="C49" s="25"/>
    </row>
    <row r="52" s="3" customFormat="1" spans="2:6">
      <c r="B52" s="14"/>
      <c r="C52" s="14"/>
      <c r="D52" s="13"/>
      <c r="E52" s="14"/>
      <c r="F52" s="13"/>
    </row>
    <row r="53" s="3" customFormat="1" spans="2:3">
      <c r="B53" s="13"/>
      <c r="C53" s="25"/>
    </row>
    <row r="56" s="3" customFormat="1" spans="2:2">
      <c r="B56" s="14"/>
    </row>
    <row r="90" spans="2:2">
      <c r="B90" s="13"/>
    </row>
  </sheetData>
  <mergeCells count="9">
    <mergeCell ref="B1:D1"/>
    <mergeCell ref="E1:G1"/>
    <mergeCell ref="H1:J1"/>
    <mergeCell ref="K1:M1"/>
    <mergeCell ref="A3:F3"/>
    <mergeCell ref="A8:C8"/>
    <mergeCell ref="D8:F8"/>
    <mergeCell ref="A23:B23"/>
    <mergeCell ref="D23:E23"/>
  </mergeCells>
  <hyperlinks>
    <hyperlink ref="A3:F3" location="目录!C14" display="收支月报表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topLeftCell="A7" workbookViewId="0">
      <selection activeCell="B23" sqref="B23"/>
    </sheetView>
  </sheetViews>
  <sheetFormatPr defaultColWidth="9" defaultRowHeight="14.4"/>
  <cols>
    <col min="1" max="1" width="11.3333333333333" customWidth="1"/>
    <col min="2" max="2" width="10.5555555555556"/>
    <col min="3" max="3" width="11.5555555555556"/>
    <col min="4" max="4" width="11.6666666666667" customWidth="1"/>
    <col min="6" max="6" width="12.5555555555556" customWidth="1"/>
  </cols>
  <sheetData>
    <row r="1" ht="20.4" spans="1:7">
      <c r="A1" s="1" t="s">
        <v>0</v>
      </c>
      <c r="B1" s="2"/>
      <c r="C1" s="2"/>
      <c r="D1" s="2"/>
      <c r="E1" s="2"/>
      <c r="F1" s="2"/>
      <c r="G1" s="3"/>
    </row>
    <row r="2" spans="1:7">
      <c r="A2" s="4"/>
      <c r="B2" s="5"/>
      <c r="C2" s="5"/>
      <c r="D2" s="5"/>
      <c r="E2" s="5"/>
      <c r="F2" s="4" t="s">
        <v>1</v>
      </c>
      <c r="G2" s="3"/>
    </row>
    <row r="3" ht="15.6" spans="1:9">
      <c r="A3" s="6" t="s">
        <v>2</v>
      </c>
      <c r="B3" s="6"/>
      <c r="C3" s="6"/>
      <c r="D3" s="6"/>
      <c r="E3" s="6"/>
      <c r="F3" s="7">
        <v>43374</v>
      </c>
      <c r="G3" s="3"/>
      <c r="I3" s="6"/>
    </row>
    <row r="4" ht="15.6" spans="1:7">
      <c r="A4" s="8" t="s">
        <v>3</v>
      </c>
      <c r="B4" s="9"/>
      <c r="C4" s="6"/>
      <c r="D4" s="6"/>
      <c r="E4" s="6"/>
      <c r="F4" s="6"/>
      <c r="G4" s="3"/>
    </row>
    <row r="5" ht="15.6" spans="1:7">
      <c r="A5" s="10"/>
      <c r="B5" s="9"/>
      <c r="C5" s="6"/>
      <c r="D5" s="6"/>
      <c r="E5" s="6"/>
      <c r="F5" s="6"/>
      <c r="G5" s="3"/>
    </row>
    <row r="6" ht="15.6" spans="1:7">
      <c r="A6" s="11" t="s">
        <v>4</v>
      </c>
      <c r="B6" s="11"/>
      <c r="C6" s="11"/>
      <c r="D6" s="11" t="s">
        <v>5</v>
      </c>
      <c r="E6" s="11"/>
      <c r="F6" s="11"/>
      <c r="G6" s="3"/>
    </row>
    <row r="7" ht="15.6" spans="1:7">
      <c r="A7" s="11" t="s">
        <v>6</v>
      </c>
      <c r="B7" s="11" t="s">
        <v>7</v>
      </c>
      <c r="C7" s="11" t="s">
        <v>8</v>
      </c>
      <c r="D7" s="11" t="s">
        <v>6</v>
      </c>
      <c r="E7" s="11" t="s">
        <v>7</v>
      </c>
      <c r="F7" s="11" t="s">
        <v>8</v>
      </c>
      <c r="G7" s="3"/>
    </row>
    <row r="8" ht="15.6" spans="1:7">
      <c r="A8" s="12">
        <v>20181007</v>
      </c>
      <c r="B8" s="12" t="s">
        <v>9</v>
      </c>
      <c r="C8" s="13">
        <v>5000</v>
      </c>
      <c r="D8" s="12"/>
      <c r="E8" s="12" t="s">
        <v>9</v>
      </c>
      <c r="F8" s="14"/>
      <c r="G8" s="3"/>
    </row>
    <row r="9" ht="15.6" spans="1:7">
      <c r="A9" s="12">
        <v>20181008</v>
      </c>
      <c r="B9" s="12" t="s">
        <v>10</v>
      </c>
      <c r="C9" s="13">
        <v>6300.16</v>
      </c>
      <c r="D9" s="12"/>
      <c r="E9" s="12" t="s">
        <v>9</v>
      </c>
      <c r="F9" s="14"/>
      <c r="G9" s="3"/>
    </row>
    <row r="10" ht="15.6" spans="1:7">
      <c r="A10" s="12"/>
      <c r="B10" s="12"/>
      <c r="C10" s="13"/>
      <c r="D10" s="12"/>
      <c r="E10" s="12" t="s">
        <v>9</v>
      </c>
      <c r="F10" s="14"/>
      <c r="G10" s="3"/>
    </row>
    <row r="11" ht="15.6" spans="1:7">
      <c r="A11" s="12"/>
      <c r="B11" s="12"/>
      <c r="C11" s="13"/>
      <c r="D11" s="12"/>
      <c r="E11" s="12" t="s">
        <v>10</v>
      </c>
      <c r="F11" s="14"/>
      <c r="G11" s="3"/>
    </row>
    <row r="12" ht="15.6" spans="1:7">
      <c r="A12" s="12"/>
      <c r="B12" s="12"/>
      <c r="C12" s="12"/>
      <c r="D12" s="12"/>
      <c r="E12" s="12" t="s">
        <v>10</v>
      </c>
      <c r="F12" s="14"/>
      <c r="G12" s="3"/>
    </row>
    <row r="13" ht="15.6" spans="1:7">
      <c r="A13" s="12"/>
      <c r="B13" s="12"/>
      <c r="C13" s="12"/>
      <c r="D13" s="12"/>
      <c r="E13" s="12" t="s">
        <v>11</v>
      </c>
      <c r="F13" s="14"/>
      <c r="G13" s="3"/>
    </row>
    <row r="14" ht="15.6" spans="1:7">
      <c r="A14" s="12"/>
      <c r="B14" s="12"/>
      <c r="C14" s="12"/>
      <c r="D14" s="12"/>
      <c r="E14" s="12" t="s">
        <v>9</v>
      </c>
      <c r="F14" s="14"/>
      <c r="G14" s="3"/>
    </row>
    <row r="15" ht="15.6" spans="1:7">
      <c r="A15" s="12"/>
      <c r="B15" s="12"/>
      <c r="C15" s="12"/>
      <c r="D15" s="12"/>
      <c r="E15" s="12" t="s">
        <v>9</v>
      </c>
      <c r="F15" s="14"/>
      <c r="G15" s="3"/>
    </row>
    <row r="16" ht="15.6" spans="1:7">
      <c r="A16" s="12"/>
      <c r="B16" s="12"/>
      <c r="C16" s="12"/>
      <c r="D16" s="12"/>
      <c r="E16" s="12" t="s">
        <v>9</v>
      </c>
      <c r="F16" s="14"/>
      <c r="G16" s="3"/>
    </row>
    <row r="17" ht="15.6" spans="1:7">
      <c r="A17" s="12"/>
      <c r="B17" s="12"/>
      <c r="C17" s="12"/>
      <c r="D17" s="12"/>
      <c r="E17" s="12" t="s">
        <v>9</v>
      </c>
      <c r="F17" s="14"/>
      <c r="G17" s="3"/>
    </row>
    <row r="18" ht="15.6" spans="1:7">
      <c r="A18" s="15"/>
      <c r="B18" s="16"/>
      <c r="C18" s="12"/>
      <c r="D18" s="12"/>
      <c r="E18" s="12" t="s">
        <v>10</v>
      </c>
      <c r="F18" s="14"/>
      <c r="G18" s="3"/>
    </row>
    <row r="19" ht="15.6" spans="1:7">
      <c r="A19" s="15"/>
      <c r="B19" s="16"/>
      <c r="C19" s="12"/>
      <c r="D19" s="12"/>
      <c r="E19" s="16" t="s">
        <v>12</v>
      </c>
      <c r="F19" s="14"/>
      <c r="G19" s="3"/>
    </row>
    <row r="20" ht="15.6" spans="1:7">
      <c r="A20" s="15"/>
      <c r="B20" s="16"/>
      <c r="C20" s="12"/>
      <c r="D20" s="15"/>
      <c r="E20" s="16"/>
      <c r="F20" s="14"/>
      <c r="G20" s="3"/>
    </row>
    <row r="21" ht="15.6" spans="1:7">
      <c r="A21" s="17" t="s">
        <v>13</v>
      </c>
      <c r="B21" s="18"/>
      <c r="C21" s="19">
        <f>SUM(C8+C9+C10+C11)</f>
        <v>11300.16</v>
      </c>
      <c r="D21" s="17" t="s">
        <v>13</v>
      </c>
      <c r="E21" s="18"/>
      <c r="F21" s="20">
        <f>SUM(F8+F9+F10+F11+F12+F13+F14+F15+F16+F17+F18+F19)</f>
        <v>0</v>
      </c>
      <c r="G21" s="3"/>
    </row>
    <row r="22" ht="15.6" spans="1:7">
      <c r="A22" s="6"/>
      <c r="B22" s="6"/>
      <c r="C22" s="6"/>
      <c r="D22" s="6"/>
      <c r="E22" s="6"/>
      <c r="F22" s="6"/>
      <c r="G22" s="3"/>
    </row>
    <row r="23" ht="15.6" spans="1:7">
      <c r="A23" s="8" t="s">
        <v>14</v>
      </c>
      <c r="B23" s="6">
        <f>C21-F21</f>
        <v>11300.16</v>
      </c>
      <c r="C23" s="6" t="s">
        <v>15</v>
      </c>
      <c r="D23" s="6"/>
      <c r="E23" s="6"/>
      <c r="F23" s="6"/>
      <c r="G23" s="3"/>
    </row>
    <row r="24" spans="1:7">
      <c r="A24" s="3"/>
      <c r="B24" s="3"/>
      <c r="C24" s="3"/>
      <c r="D24" s="3"/>
      <c r="E24" s="3"/>
      <c r="F24" s="3"/>
      <c r="G24" s="3"/>
    </row>
    <row r="25" spans="1:7">
      <c r="A25" s="3" t="s">
        <v>16</v>
      </c>
      <c r="B25" s="3"/>
      <c r="C25" s="3"/>
      <c r="D25" s="3"/>
      <c r="E25" s="3"/>
      <c r="F25" s="3"/>
      <c r="G25" s="3"/>
    </row>
    <row r="26" spans="1:7">
      <c r="A26" s="3" t="s">
        <v>17</v>
      </c>
      <c r="B26" s="3" t="s">
        <v>18</v>
      </c>
      <c r="C26" s="3"/>
      <c r="D26" s="3"/>
      <c r="E26" s="3"/>
      <c r="F26" s="3"/>
      <c r="G26" s="3"/>
    </row>
    <row r="27" spans="1:7">
      <c r="A27" s="3" t="s">
        <v>19</v>
      </c>
      <c r="B27" s="3" t="s">
        <v>20</v>
      </c>
      <c r="C27" s="14">
        <v>707</v>
      </c>
      <c r="D27" s="3"/>
      <c r="E27" s="3"/>
      <c r="F27" s="3"/>
      <c r="G27" s="3"/>
    </row>
    <row r="28" spans="1:7">
      <c r="A28" s="3" t="s">
        <v>11</v>
      </c>
      <c r="B28" s="3" t="s">
        <v>21</v>
      </c>
      <c r="C28" s="14">
        <v>930</v>
      </c>
      <c r="D28" s="3"/>
      <c r="E28" s="3"/>
      <c r="F28" s="3"/>
      <c r="G28" s="3"/>
    </row>
    <row r="29" ht="15.6" spans="1:7">
      <c r="A29" s="16" t="s">
        <v>12</v>
      </c>
      <c r="B29" s="3" t="s">
        <v>22</v>
      </c>
      <c r="C29" s="14">
        <v>683</v>
      </c>
      <c r="D29" s="3"/>
      <c r="E29" s="3"/>
      <c r="F29" s="3"/>
      <c r="G29" s="3"/>
    </row>
    <row r="30" spans="1:3">
      <c r="A30" s="21"/>
      <c r="B30" s="3" t="s">
        <v>23</v>
      </c>
      <c r="C30" s="22">
        <f>SUM(C26+C27+C28+C29)</f>
        <v>2320</v>
      </c>
    </row>
  </sheetData>
  <mergeCells count="5">
    <mergeCell ref="A1:F1"/>
    <mergeCell ref="A6:C6"/>
    <mergeCell ref="D6:F6"/>
    <mergeCell ref="A21:B21"/>
    <mergeCell ref="D21:E21"/>
  </mergeCells>
  <hyperlinks>
    <hyperlink ref="A1:F1" location="目录!C14" display="收支月报表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小猴子</cp:lastModifiedBy>
  <dcterms:created xsi:type="dcterms:W3CDTF">2018-10-09T07:54:00Z</dcterms:created>
  <dcterms:modified xsi:type="dcterms:W3CDTF">2018-10-10T09:56:05Z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