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785"/>
  </bookViews>
  <sheets>
    <sheet name="组合投资计算表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<sst xmlns="http://schemas.openxmlformats.org/spreadsheetml/2006/main" count="50" uniqueCount="35">
  <si>
    <t>第一步</t>
  </si>
  <si>
    <t>填写投资的总金额</t>
  </si>
  <si>
    <t>←填写你的可投金额</t>
  </si>
  <si>
    <t>第二步</t>
  </si>
  <si>
    <t>填写你想分的等份数</t>
  </si>
  <si>
    <t>←点击下拉选择你准备分多少份</t>
  </si>
  <si>
    <t>第三步</t>
  </si>
  <si>
    <t>基金买入</t>
  </si>
  <si>
    <t>第一年调整</t>
  </si>
  <si>
    <t>第二年调整</t>
  </si>
  <si>
    <t>买入基金的金额</t>
  </si>
  <si>
    <t>基金名称</t>
  </si>
  <si>
    <t>买入时的基金“累计净值”</t>
  </si>
  <si>
    <t>买入份额</t>
  </si>
  <si>
    <t>第一年调整时基金“累计净值”</t>
  </si>
  <si>
    <t>第一年调整时基金市值</t>
  </si>
  <si>
    <t>目标调整市值</t>
  </si>
  <si>
    <t>买入(正数)/卖出(负数)金额</t>
  </si>
  <si>
    <t>买入(正数)/卖出(负数)份额</t>
  </si>
  <si>
    <t>第二年调整时基金“累计净值”</t>
  </si>
  <si>
    <t>第二年调整时基金市值</t>
  </si>
  <si>
    <t>↓自动计算</t>
  </si>
  <si>
    <t>↓请填写你选择的基金</t>
  </si>
  <si>
    <t>↓请填写买入时的净值</t>
  </si>
  <si>
    <t>↓请填写调整时的净值</t>
  </si>
  <si>
    <t>填写你选择的基金1</t>
  </si>
  <si>
    <t>嘉实沪深300ETF联接A (160706)</t>
  </si>
  <si>
    <t>填写你选择的基金2</t>
  </si>
  <si>
    <t>易方达安心回报债券A (110027)</t>
  </si>
  <si>
    <t>填写你选择的基金3</t>
  </si>
  <si>
    <t>填写你选择的基金4</t>
  </si>
  <si>
    <t>填写你选择的基金5</t>
  </si>
  <si>
    <t>合计</t>
  </si>
  <si>
    <t>↑↑↑</t>
  </si>
  <si>
    <t>请保证此数额=0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</si>
</sst>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7" borderId="13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32" borderId="12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Protection="1">
      <alignment vertical="center"/>
      <protection locked="0"/>
    </xf>
    <xf numFmtId="0" fontId="1" fillId="0" borderId="0" xfId="0" applyFont="1">
      <alignment vertical="center"/>
    </xf>
    <xf numFmtId="0" fontId="0" fillId="0" borderId="0" xfId="0" applyFill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Protection="1">
      <alignment vertical="center"/>
      <protection locked="0"/>
    </xf>
    <xf numFmtId="43" fontId="0" fillId="4" borderId="3" xfId="8" applyFont="1" applyFill="1" applyBorder="1">
      <alignment vertical="center"/>
    </xf>
    <xf numFmtId="0" fontId="0" fillId="2" borderId="3" xfId="0" applyFill="1" applyBorder="1" applyProtection="1">
      <alignment vertical="center"/>
      <protection locked="0"/>
    </xf>
    <xf numFmtId="2" fontId="0" fillId="4" borderId="3" xfId="0" applyNumberFormat="1" applyFill="1" applyBorder="1" applyAlignment="1">
      <alignment vertical="center" wrapText="1"/>
    </xf>
    <xf numFmtId="0" fontId="0" fillId="2" borderId="3" xfId="0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43" fontId="0" fillId="5" borderId="3" xfId="0" applyNumberFormat="1" applyFill="1" applyBorder="1">
      <alignment vertical="center"/>
    </xf>
    <xf numFmtId="0" fontId="2" fillId="6" borderId="3" xfId="0" applyFont="1" applyFill="1" applyBorder="1" applyAlignment="1">
      <alignment horizontal="center" vertical="center" wrapText="1"/>
    </xf>
    <xf numFmtId="43" fontId="0" fillId="4" borderId="3" xfId="8" applyFont="1" applyFill="1" applyBorder="1" applyAlignment="1">
      <alignment vertical="center" wrapText="1"/>
    </xf>
    <xf numFmtId="43" fontId="0" fillId="4" borderId="3" xfId="0" applyNumberFormat="1" applyFill="1" applyBorder="1">
      <alignment vertical="center"/>
    </xf>
    <xf numFmtId="43" fontId="0" fillId="5" borderId="3" xfId="0" applyNumberForma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676275</xdr:colOff>
      <xdr:row>1</xdr:row>
      <xdr:rowOff>0</xdr:rowOff>
    </xdr:from>
    <xdr:to>
      <xdr:col>3</xdr:col>
      <xdr:colOff>9525</xdr:colOff>
      <xdr:row>2</xdr:row>
      <xdr:rowOff>55245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6275" y="180975"/>
          <a:ext cx="2286000" cy="728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8"/>
  <sheetViews>
    <sheetView tabSelected="1" workbookViewId="0">
      <selection activeCell="C8" sqref="C8:C10"/>
    </sheetView>
  </sheetViews>
  <sheetFormatPr defaultColWidth="9" defaultRowHeight="14.25"/>
  <cols>
    <col min="3" max="3" width="20.75" customWidth="1"/>
    <col min="4" max="4" width="19.5" customWidth="1"/>
    <col min="5" max="5" width="30.625" customWidth="1"/>
    <col min="6" max="6" width="16.125" customWidth="1"/>
    <col min="7" max="7" width="16" style="2" customWidth="1"/>
    <col min="8" max="8" width="13.75" style="2" customWidth="1"/>
    <col min="9" max="9" width="17" style="2" customWidth="1"/>
    <col min="10" max="10" width="15.5" customWidth="1"/>
    <col min="11" max="11" width="21" customWidth="1"/>
    <col min="12" max="12" width="14.125" customWidth="1"/>
    <col min="13" max="13" width="13.75" style="2" customWidth="1"/>
    <col min="14" max="14" width="17" style="2" customWidth="1"/>
    <col min="15" max="15" width="23.5" customWidth="1"/>
    <col min="16" max="16" width="21" customWidth="1"/>
    <col min="17" max="17" width="17.875" customWidth="1"/>
  </cols>
  <sheetData>
    <row r="2" ht="53" customHeight="1" spans="2:3">
      <c r="B2" s="3"/>
      <c r="C2" s="3"/>
    </row>
    <row r="3" ht="15"/>
    <row r="4" spans="2:5">
      <c r="B4" t="s">
        <v>0</v>
      </c>
      <c r="C4" t="s">
        <v>1</v>
      </c>
      <c r="D4" s="4">
        <v>1000</v>
      </c>
      <c r="E4" s="5" t="s">
        <v>2</v>
      </c>
    </row>
    <row r="5" s="1" customFormat="1" ht="15" spans="7:14">
      <c r="G5" s="6"/>
      <c r="H5" s="6"/>
      <c r="I5" s="6"/>
      <c r="M5" s="6"/>
      <c r="N5" s="6"/>
    </row>
    <row r="6" s="1" customFormat="1" ht="15" spans="2:14">
      <c r="B6" t="s">
        <v>3</v>
      </c>
      <c r="C6" t="s">
        <v>4</v>
      </c>
      <c r="D6" s="4">
        <v>2</v>
      </c>
      <c r="E6" s="5" t="s">
        <v>5</v>
      </c>
      <c r="G6" s="6"/>
      <c r="H6" s="6"/>
      <c r="I6" s="6"/>
      <c r="M6" s="6"/>
      <c r="N6" s="6"/>
    </row>
    <row r="7" s="1" customFormat="1" spans="7:14">
      <c r="G7" s="6"/>
      <c r="H7" s="6"/>
      <c r="I7" s="6"/>
      <c r="M7" s="6"/>
      <c r="N7" s="6"/>
    </row>
    <row r="8" s="1" customFormat="1" ht="18" spans="2:17">
      <c r="B8" t="s">
        <v>6</v>
      </c>
      <c r="C8" s="7"/>
      <c r="D8" s="8" t="s">
        <v>7</v>
      </c>
      <c r="E8" s="8"/>
      <c r="F8" s="8"/>
      <c r="G8" s="8"/>
      <c r="H8" s="9" t="s">
        <v>8</v>
      </c>
      <c r="I8" s="9"/>
      <c r="J8" s="9"/>
      <c r="K8" s="9"/>
      <c r="L8" s="9"/>
      <c r="M8" s="21" t="s">
        <v>9</v>
      </c>
      <c r="N8" s="21"/>
      <c r="O8" s="21"/>
      <c r="P8" s="21"/>
      <c r="Q8" s="21"/>
    </row>
    <row r="9" s="2" customFormat="1" ht="28.5" spans="3:17">
      <c r="C9" s="10"/>
      <c r="D9" s="11" t="s">
        <v>10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1" t="s">
        <v>16</v>
      </c>
      <c r="K9" s="11" t="s">
        <v>17</v>
      </c>
      <c r="L9" s="11" t="s">
        <v>18</v>
      </c>
      <c r="M9" s="11" t="s">
        <v>19</v>
      </c>
      <c r="N9" s="11" t="s">
        <v>20</v>
      </c>
      <c r="O9" s="11" t="s">
        <v>16</v>
      </c>
      <c r="P9" s="11" t="s">
        <v>17</v>
      </c>
      <c r="Q9" s="11" t="s">
        <v>18</v>
      </c>
    </row>
    <row r="10" s="2" customFormat="1" ht="28.5" spans="3:17">
      <c r="C10" s="12"/>
      <c r="D10" s="13" t="s">
        <v>21</v>
      </c>
      <c r="E10" s="13" t="s">
        <v>22</v>
      </c>
      <c r="F10" s="13" t="s">
        <v>23</v>
      </c>
      <c r="G10" s="13" t="s">
        <v>21</v>
      </c>
      <c r="H10" s="13" t="s">
        <v>24</v>
      </c>
      <c r="I10" s="13" t="s">
        <v>21</v>
      </c>
      <c r="J10" s="13" t="s">
        <v>21</v>
      </c>
      <c r="K10" s="13" t="s">
        <v>21</v>
      </c>
      <c r="L10" s="13" t="s">
        <v>21</v>
      </c>
      <c r="M10" s="13" t="s">
        <v>24</v>
      </c>
      <c r="N10" s="13" t="s">
        <v>21</v>
      </c>
      <c r="O10" s="13" t="s">
        <v>21</v>
      </c>
      <c r="P10" s="13" t="s">
        <v>21</v>
      </c>
      <c r="Q10" s="13" t="s">
        <v>21</v>
      </c>
    </row>
    <row r="11" spans="3:17">
      <c r="C11" s="14" t="s">
        <v>25</v>
      </c>
      <c r="D11" s="15">
        <f>IF($D$6="","请先填写等份数",IF($D$6=2,$D$4/2,IF($D$6=3,$D$4/3,IF($D$6=4,$D$4/4,IF($D$6=5,$D$4/5)))))</f>
        <v>500</v>
      </c>
      <c r="E11" s="16" t="s">
        <v>26</v>
      </c>
      <c r="F11" s="16">
        <v>2.82</v>
      </c>
      <c r="G11" s="17">
        <f>IF(D11=0,0,IF(F11="","←请填写基金净值",D11/F11))</f>
        <v>177.304964539007</v>
      </c>
      <c r="H11" s="18">
        <v>3.0358</v>
      </c>
      <c r="I11" s="22">
        <f>IF(D11=0,0,IF(H11="","←请填写调整时基金净值",H11*G11))</f>
        <v>538.262411347518</v>
      </c>
      <c r="J11" s="23">
        <f>IF($D$6="","请先填写等份数",IF($D$6=2,$I$16*0.5,IF($D$6=3,$I$16/3,IF($D$6=4,$I$16/4,$I$16/5))))</f>
        <v>539.044625587179</v>
      </c>
      <c r="K11" s="23">
        <f>IF(I11="←请填写调整时基金净值","请填写调整时基金净值",J11-I11)</f>
        <v>0.78221423966113</v>
      </c>
      <c r="L11" s="23">
        <f>IF(H11="","",K11/H11)</f>
        <v>0.257663297865844</v>
      </c>
      <c r="M11" s="18">
        <v>2.7527</v>
      </c>
      <c r="N11" s="22">
        <f>IF(D11=0,0,IF(M11="","←请填写调整时基金净值",M11*(L11+G11)))</f>
        <v>488.77664564656</v>
      </c>
      <c r="O11" s="23">
        <f>IF($D$6="","请先填写等份数",IF($D$6=2,$N$16*0.5,IF($D$6=3,$N$16/3,IF($D$6=4,$N$16/4,$N$16/5))))</f>
        <v>499.537553178398</v>
      </c>
      <c r="P11" s="23">
        <f>IF(N11="←请填写调整时基金净值","请填写调整时基金净值",O11-N11)</f>
        <v>10.7609075318381</v>
      </c>
      <c r="Q11" s="23">
        <f>IF(M11="","",P11/M11)</f>
        <v>3.90921914187455</v>
      </c>
    </row>
    <row r="12" spans="3:17">
      <c r="C12" s="14" t="s">
        <v>27</v>
      </c>
      <c r="D12" s="15">
        <f>IF($D$6="","请先填写等份数",IF($D$6=2,$D$4/2,IF($D$6=3,$D$4/3,IF($D$6=4,$D$4/4,IF($D$6=5,$D$4/5)))))</f>
        <v>500</v>
      </c>
      <c r="E12" s="16" t="s">
        <v>28</v>
      </c>
      <c r="F12" s="16">
        <v>2.31</v>
      </c>
      <c r="G12" s="17">
        <f>IF(D12=0,0,IF(F12="","←请填写基金净值",D12/F12))</f>
        <v>216.450216450216</v>
      </c>
      <c r="H12" s="18">
        <v>2.494</v>
      </c>
      <c r="I12" s="22">
        <f t="shared" ref="I12:I15" si="0">IF(D12=0,0,IF(H12="","←请填写调整时基金净值",H12*G12))</f>
        <v>539.82683982684</v>
      </c>
      <c r="J12" s="23">
        <f>IF($D$6="","请先填写等份数",IF($D$6=2,$I$16*0.5,IF($D$6=3,$I$16/3,IF($D$6=4,$I$16/4,$I$16/5))))</f>
        <v>539.044625587179</v>
      </c>
      <c r="K12" s="23">
        <f t="shared" ref="K12:K15" si="1">IF(I12="←请填写调整时基金净值","请填写调整时基金净值",J12-I12)</f>
        <v>-0.782214239661016</v>
      </c>
      <c r="L12" s="23">
        <f t="shared" ref="L12:L15" si="2">IF(H12="","",K12/H12)</f>
        <v>-0.313638428091827</v>
      </c>
      <c r="M12" s="18">
        <v>2.361</v>
      </c>
      <c r="N12" s="22">
        <f t="shared" ref="N12:N15" si="3">IF(D12=0,0,IF(M12="","←请填写调整时基金净值",M12*(L12+G12)))</f>
        <v>510.298460710236</v>
      </c>
      <c r="O12" s="23">
        <f>IF($D$6="","请先填写等份数",IF($D$6=2,$N$16*0.5,IF($D$6=3,$N$16/3,IF($D$6=4,$N$16/4,$N$16/5))))</f>
        <v>499.537553178398</v>
      </c>
      <c r="P12" s="23">
        <f t="shared" ref="P12:P15" si="4">IF(N12="←请填写调整时基金净值","请填写调整时基金净值",O12-N12)</f>
        <v>-10.7609075318381</v>
      </c>
      <c r="Q12" s="23">
        <f t="shared" ref="Q12:Q15" si="5">IF(M12="","",P12/M12)</f>
        <v>-4.5577753205583</v>
      </c>
    </row>
    <row r="13" spans="3:17">
      <c r="C13" s="14" t="s">
        <v>29</v>
      </c>
      <c r="D13" s="15">
        <f>IF($D$6="","请先填写等份数",IF($D$6=2,0,IF($D$6=3,$D$4/3,IF($D$6=4,$D$4/4,IF($D$6=5,$D$4/5)))))</f>
        <v>0</v>
      </c>
      <c r="E13" s="16"/>
      <c r="F13" s="16"/>
      <c r="G13" s="17">
        <f>IF(D13=0,0,IF(F13="","←请填写基金净值",D13/F13))</f>
        <v>0</v>
      </c>
      <c r="H13" s="18"/>
      <c r="I13" s="22">
        <f t="shared" si="0"/>
        <v>0</v>
      </c>
      <c r="J13" s="23">
        <f>IF($D$6="","请先填写等份数",IF($D$6=2,0,IF($D$6=3,$I$16/3,IF($D$6=4,$I$16/4,$I$16/5))))</f>
        <v>0</v>
      </c>
      <c r="K13" s="23">
        <f t="shared" si="1"/>
        <v>0</v>
      </c>
      <c r="L13" s="23" t="str">
        <f t="shared" si="2"/>
        <v/>
      </c>
      <c r="M13" s="18"/>
      <c r="N13" s="22">
        <f t="shared" si="3"/>
        <v>0</v>
      </c>
      <c r="O13" s="23">
        <f>IF($D$6="","请先填写等份数",IF($D$6=2,0,IF($D$6=3,$N$16/3,IF($D$6=4,$N$16/4,$N$16/5))))</f>
        <v>0</v>
      </c>
      <c r="P13" s="23">
        <f t="shared" si="4"/>
        <v>0</v>
      </c>
      <c r="Q13" s="23" t="str">
        <f t="shared" si="5"/>
        <v/>
      </c>
    </row>
    <row r="14" spans="3:17">
      <c r="C14" s="14" t="s">
        <v>30</v>
      </c>
      <c r="D14" s="15">
        <f>IF($D$6="","请先填写等份数",IF($D$6=2,0,IF($D$6=3,0,IF($D$6=4,$D$4/4,IF($D$6=5,$D$4/5)))))</f>
        <v>0</v>
      </c>
      <c r="E14" s="16"/>
      <c r="F14" s="16"/>
      <c r="G14" s="17">
        <f>IF(D14=0,0,IF(F14="","←请填写基金净值",D14/F14))</f>
        <v>0</v>
      </c>
      <c r="H14" s="18"/>
      <c r="I14" s="22">
        <f t="shared" si="0"/>
        <v>0</v>
      </c>
      <c r="J14" s="23">
        <f>IF($D$6="","请先填写等份数",IF($D$6=2,0,IF($D$6=3,0,IF($D$6=4,$I$16/4,$I$16/5))))</f>
        <v>0</v>
      </c>
      <c r="K14" s="23">
        <f t="shared" si="1"/>
        <v>0</v>
      </c>
      <c r="L14" s="23" t="str">
        <f t="shared" si="2"/>
        <v/>
      </c>
      <c r="M14" s="18"/>
      <c r="N14" s="22">
        <f t="shared" si="3"/>
        <v>0</v>
      </c>
      <c r="O14" s="23">
        <f>IF($D$6="","请先填写等份数",IF($D$6=2,0,IF($D$6=3,0,IF($D$6=4,$N$16/4,$N$16/5))))</f>
        <v>0</v>
      </c>
      <c r="P14" s="23">
        <f t="shared" si="4"/>
        <v>0</v>
      </c>
      <c r="Q14" s="23" t="str">
        <f t="shared" ref="Q14:Q17" si="6">IF(M14="","",P14/M14)</f>
        <v/>
      </c>
    </row>
    <row r="15" spans="3:17">
      <c r="C15" s="14" t="s">
        <v>31</v>
      </c>
      <c r="D15" s="15">
        <f>IF($D$6="","请先填写等份数",IF($D$6=2,0,IF($D$6=3,0,IF($D$6=4,0,IF($D$6=5,$D$4/5)))))</f>
        <v>0</v>
      </c>
      <c r="E15" s="16"/>
      <c r="F15" s="16"/>
      <c r="G15" s="17">
        <f>IF(D15=0,0,IF(F15="","←请填写基金净值",D15/F15))</f>
        <v>0</v>
      </c>
      <c r="H15" s="18"/>
      <c r="I15" s="22">
        <f t="shared" si="0"/>
        <v>0</v>
      </c>
      <c r="J15" s="23">
        <f>IF($D$6="","请先填写等份数",IF($D$6=2,0,IF($D$6=3,0,IF($D$6=4,0,$I$16/5))))</f>
        <v>0</v>
      </c>
      <c r="K15" s="23">
        <f t="shared" si="1"/>
        <v>0</v>
      </c>
      <c r="L15" s="23" t="str">
        <f t="shared" si="2"/>
        <v/>
      </c>
      <c r="M15" s="18"/>
      <c r="N15" s="22">
        <f t="shared" si="3"/>
        <v>0</v>
      </c>
      <c r="O15" s="23">
        <f>IF($D$6="","请先填写等份数",IF($D$6=2,0,IF($D$6=3,0,IF($D$6=4,0,$N$16/5))))</f>
        <v>0</v>
      </c>
      <c r="P15" s="23">
        <f t="shared" si="4"/>
        <v>0</v>
      </c>
      <c r="Q15" s="23" t="str">
        <f t="shared" si="6"/>
        <v/>
      </c>
    </row>
    <row r="16" spans="3:17">
      <c r="C16" s="19" t="s">
        <v>32</v>
      </c>
      <c r="D16" s="20">
        <f>SUM(D11:D15)</f>
        <v>1000</v>
      </c>
      <c r="E16" s="19"/>
      <c r="F16" s="19"/>
      <c r="G16" s="11"/>
      <c r="H16" s="11"/>
      <c r="I16" s="24">
        <f>SUM(I11:I15)</f>
        <v>1078.08925117436</v>
      </c>
      <c r="J16" s="19"/>
      <c r="K16" s="20">
        <f>SUM(K11:K15)</f>
        <v>1.13686837721616e-13</v>
      </c>
      <c r="L16" s="19"/>
      <c r="M16" s="11"/>
      <c r="N16" s="24">
        <f>SUM(N11:N15)</f>
        <v>999.075106356796</v>
      </c>
      <c r="O16" s="19"/>
      <c r="P16" s="20">
        <f>SUM(P11:P15)</f>
        <v>-5.6843418860808e-14</v>
      </c>
      <c r="Q16" s="19"/>
    </row>
    <row r="17" spans="11:16">
      <c r="K17" s="25" t="s">
        <v>33</v>
      </c>
      <c r="P17" s="25" t="s">
        <v>33</v>
      </c>
    </row>
    <row r="18" spans="11:16">
      <c r="K18" s="26" t="s">
        <v>34</v>
      </c>
      <c r="P18" s="26" t="s">
        <v>34</v>
      </c>
    </row>
  </sheetData>
  <sheetProtection password="C7EB" sheet="1" objects="1"/>
  <mergeCells count="5">
    <mergeCell ref="B2:C2"/>
    <mergeCell ref="D8:G8"/>
    <mergeCell ref="H8:L8"/>
    <mergeCell ref="M8:Q8"/>
    <mergeCell ref="C8:C10"/>
  </mergeCells>
  <conditionalFormatting sqref="G11:G15">
    <cfRule type="containsText" dxfId="0" priority="5" operator="between" text="请填写">
      <formula>NOT(ISERROR(SEARCH("请填写",G11)))</formula>
    </cfRule>
    <cfRule type="containsText" dxfId="1" priority="6" operator="between" text="请调整">
      <formula>NOT(ISERROR(SEARCH("请调整",G11)))</formula>
    </cfRule>
  </conditionalFormatting>
  <conditionalFormatting sqref="I11:I15">
    <cfRule type="containsText" dxfId="0" priority="4" operator="between" text="请填写">
      <formula>NOT(ISERROR(SEARCH("请填写",I11)))</formula>
    </cfRule>
  </conditionalFormatting>
  <conditionalFormatting sqref="K11:K15">
    <cfRule type="containsText" dxfId="0" priority="3" operator="between" text="请填写">
      <formula>NOT(ISERROR(SEARCH("请填写",K11)))</formula>
    </cfRule>
  </conditionalFormatting>
  <conditionalFormatting sqref="N11:N15">
    <cfRule type="containsText" dxfId="0" priority="2" operator="between" text="请填写">
      <formula>NOT(ISERROR(SEARCH("请填写",N11)))</formula>
    </cfRule>
  </conditionalFormatting>
  <conditionalFormatting sqref="P11:P15">
    <cfRule type="containsText" dxfId="0" priority="1" operator="between" text="请填写">
      <formula>NOT(ISERROR(SEARCH("请填写",P11)))</formula>
    </cfRule>
  </conditionalFormatting>
  <dataValidations count="1">
    <dataValidation type="list" allowBlank="1" showInputMessage="1" showErrorMessage="1" sqref="D6">
      <formula1>Sheet2!$A$1:$A$4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9" defaultRowHeight="14.25" outlineLevelRow="3"/>
  <sheetData>
    <row r="1" spans="1:1">
      <c r="A1">
        <v>2</v>
      </c>
    </row>
    <row r="2" spans="1:1">
      <c r="A2">
        <v>3</v>
      </c>
    </row>
    <row r="3" spans="1:1">
      <c r="A3">
        <v>4</v>
      </c>
    </row>
    <row r="4" spans="1:1">
      <c r="A4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组合投资计算表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chenruolan</cp:lastModifiedBy>
  <dcterms:created xsi:type="dcterms:W3CDTF">2019-04-11T16:23:00Z</dcterms:created>
  <dcterms:modified xsi:type="dcterms:W3CDTF">2019-07-03T09:46:43Z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