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hannn\Desktop\"/>
    </mc:Choice>
  </mc:AlternateContent>
  <xr:revisionPtr revIDLastSave="0" documentId="8_{EECDFA58-8BD1-4155-88DB-5842E0A70EB3}" xr6:coauthVersionLast="47" xr6:coauthVersionMax="47" xr10:uidLastSave="{00000000-0000-0000-0000-000000000000}"/>
  <bookViews>
    <workbookView xWindow="-110" yWindow="-110" windowWidth="19420" windowHeight="11020" firstSheet="3" activeTab="3" xr2:uid="{2F3A3040-29E2-4B38-808A-BF30638DE07F}"/>
  </bookViews>
  <sheets>
    <sheet name="空白表單發行" sheetId="13" r:id="rId1"/>
    <sheet name="螺絲巡檢" sheetId="35" r:id="rId2"/>
    <sheet name="500FIMS外包" sheetId="40" r:id="rId3"/>
    <sheet name="FR301" sheetId="32" r:id="rId4"/>
    <sheet name="MINI IV V " sheetId="11" r:id="rId5"/>
    <sheet name="MINI其他模組  (1)" sheetId="30" r:id="rId6"/>
    <sheet name="MINI其他模組  (2)" sheetId="29" r:id="rId7"/>
    <sheet name="7 MINI製程中 (2)" sheetId="39" r:id="rId8"/>
    <sheet name="7 MINI製程中" sheetId="25" r:id="rId9"/>
    <sheet name=" FV501 " sheetId="41" r:id="rId10"/>
    <sheet name="9 FR101" sheetId="15" r:id="rId11"/>
    <sheet name="200立式爐" sheetId="16" r:id="rId12"/>
    <sheet name="11 EFEM&amp;Sorter" sheetId="26" r:id="rId13"/>
    <sheet name="S系列" sheetId="17" r:id="rId14"/>
    <sheet name="13 HAL" sheetId="18" r:id="rId15"/>
    <sheet name="VIP" sheetId="20" r:id="rId16"/>
    <sheet name="15 ELV" sheetId="21" r:id="rId17"/>
    <sheet name="Exchanger(EXD)" sheetId="28" r:id="rId18"/>
    <sheet name="17 SMIF(I)" sheetId="19" r:id="rId19"/>
    <sheet name="ET" sheetId="31" r:id="rId20"/>
    <sheet name="19 Load Port -LPT300" sheetId="27" r:id="rId21"/>
    <sheet name="S系列製程中" sheetId="34" r:id="rId22"/>
    <sheet name="SMIF 製程中" sheetId="37" r:id="rId23"/>
    <sheet name="HAL 製程中" sheetId="38" r:id="rId24"/>
    <sheet name="200立式爐子車" sheetId="36" r:id="rId25"/>
    <sheet name="空白表單發行 (2)" sheetId="33" r:id="rId2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2" l="1"/>
  <c r="C21" i="32"/>
  <c r="C22" i="32"/>
  <c r="B18" i="29"/>
  <c r="B17" i="29"/>
  <c r="B16" i="29"/>
  <c r="B15" i="29"/>
  <c r="B14" i="29"/>
  <c r="B13" i="29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C8" i="32"/>
  <c r="C9" i="32"/>
  <c r="C10" i="32"/>
  <c r="C11" i="32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15" i="39"/>
  <c r="B14" i="39"/>
  <c r="B13" i="39"/>
  <c r="B12" i="39"/>
  <c r="B11" i="39"/>
  <c r="B10" i="39"/>
  <c r="B9" i="39"/>
  <c r="B8" i="39"/>
  <c r="B7" i="39"/>
  <c r="M6" i="39"/>
  <c r="L6" i="39"/>
  <c r="K6" i="39"/>
  <c r="J6" i="39"/>
  <c r="B6" i="39"/>
  <c r="B32" i="16"/>
  <c r="B34" i="11"/>
  <c r="B31" i="16"/>
  <c r="B33" i="20"/>
  <c r="B29" i="20"/>
  <c r="B30" i="20"/>
  <c r="B31" i="20"/>
  <c r="B32" i="20"/>
  <c r="B33" i="19"/>
  <c r="B30" i="19"/>
  <c r="B31" i="19"/>
  <c r="B32" i="19"/>
  <c r="B29" i="19"/>
  <c r="B29" i="16"/>
  <c r="B30" i="16"/>
  <c r="B39" i="37"/>
  <c r="B55" i="38"/>
  <c r="B52" i="38"/>
  <c r="B51" i="38"/>
  <c r="B50" i="38"/>
  <c r="B49" i="38"/>
  <c r="B48" i="38"/>
  <c r="B47" i="38"/>
  <c r="B46" i="38"/>
  <c r="B45" i="38"/>
  <c r="B44" i="38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2" i="37"/>
  <c r="B33" i="37"/>
  <c r="B34" i="37"/>
  <c r="B35" i="37"/>
  <c r="B36" i="37"/>
  <c r="B37" i="37"/>
  <c r="B38" i="37"/>
  <c r="B40" i="37"/>
  <c r="B22" i="37"/>
  <c r="B23" i="37"/>
  <c r="B24" i="37"/>
  <c r="B25" i="37"/>
  <c r="B26" i="37"/>
  <c r="B27" i="37"/>
  <c r="B28" i="37"/>
  <c r="B13" i="37"/>
  <c r="B31" i="37"/>
  <c r="B30" i="37"/>
  <c r="B29" i="37"/>
  <c r="B21" i="37"/>
  <c r="B20" i="37"/>
  <c r="B19" i="37"/>
  <c r="B18" i="37"/>
  <c r="B17" i="37"/>
  <c r="B16" i="37"/>
  <c r="B15" i="37"/>
  <c r="B14" i="37"/>
  <c r="B12" i="37"/>
  <c r="B11" i="37"/>
  <c r="B10" i="37"/>
  <c r="B9" i="37"/>
  <c r="B8" i="37"/>
  <c r="B7" i="37"/>
  <c r="B6" i="37"/>
  <c r="B5" i="37"/>
  <c r="B4" i="37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7" i="34"/>
  <c r="B36" i="34"/>
  <c r="B35" i="34"/>
  <c r="B34" i="34"/>
  <c r="B33" i="34"/>
  <c r="B32" i="34"/>
  <c r="B31" i="34"/>
  <c r="B30" i="34"/>
  <c r="B29" i="34"/>
  <c r="B28" i="34"/>
  <c r="B26" i="34"/>
  <c r="B38" i="34"/>
  <c r="B27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C30" i="32"/>
  <c r="C29" i="32"/>
  <c r="C28" i="32"/>
  <c r="C27" i="32"/>
  <c r="C26" i="32"/>
  <c r="C25" i="32"/>
  <c r="C24" i="32"/>
  <c r="C23" i="32"/>
  <c r="C19" i="32"/>
  <c r="C18" i="32"/>
  <c r="C17" i="32"/>
  <c r="C16" i="32"/>
  <c r="C15" i="32"/>
  <c r="C14" i="32"/>
  <c r="C13" i="32"/>
  <c r="C12" i="32"/>
  <c r="C7" i="32"/>
  <c r="C6" i="32"/>
  <c r="C5" i="32"/>
  <c r="C4" i="32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20" i="29"/>
  <c r="B11" i="29"/>
  <c r="B12" i="29"/>
  <c r="B19" i="29"/>
  <c r="B7" i="29"/>
  <c r="B8" i="29"/>
  <c r="B9" i="29"/>
  <c r="B10" i="29"/>
  <c r="B6" i="29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O6" i="30"/>
  <c r="N6" i="30"/>
  <c r="M6" i="30"/>
  <c r="L6" i="30"/>
  <c r="B6" i="30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11" i="15"/>
  <c r="B12" i="15"/>
  <c r="B13" i="15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0" i="15"/>
  <c r="B9" i="15"/>
  <c r="B8" i="15"/>
  <c r="B7" i="15"/>
  <c r="B6" i="15"/>
  <c r="B5" i="15"/>
  <c r="B4" i="15"/>
  <c r="B23" i="13"/>
  <c r="B22" i="13"/>
  <c r="B21" i="13"/>
  <c r="B20" i="13"/>
  <c r="B19" i="13"/>
  <c r="B18" i="13"/>
  <c r="B4" i="13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4" i="1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24" i="13"/>
  <c r="B25" i="13"/>
  <c r="B26" i="13"/>
  <c r="B27" i="13"/>
  <c r="B28" i="13"/>
  <c r="O4" i="11"/>
  <c r="N4" i="11"/>
  <c r="M4" i="11"/>
  <c r="L4" i="11"/>
</calcChain>
</file>

<file path=xl/sharedStrings.xml><?xml version="1.0" encoding="utf-8"?>
<sst xmlns="http://schemas.openxmlformats.org/spreadsheetml/2006/main" count="3308" uniqueCount="891">
  <si>
    <t>IPQC重點點檢表</t>
  </si>
  <si>
    <t>機型：_________________</t>
  </si>
  <si>
    <t>專案序號：________________檢查時間：_______________</t>
  </si>
  <si>
    <t>模組-項次</t>
    <phoneticPr fontId="1" type="noConversion"/>
  </si>
  <si>
    <t>項次</t>
    <phoneticPr fontId="1" type="noConversion"/>
  </si>
  <si>
    <t>項目</t>
    <phoneticPr fontId="1" type="noConversion"/>
  </si>
  <si>
    <t>規範</t>
    <phoneticPr fontId="1" type="noConversion"/>
  </si>
  <si>
    <t>方法</t>
    <phoneticPr fontId="1" type="noConversion"/>
  </si>
  <si>
    <t>判定結果</t>
    <phoneticPr fontId="1" type="noConversion"/>
  </si>
  <si>
    <t>300-17；500-20</t>
    <phoneticPr fontId="1" type="noConversion"/>
  </si>
  <si>
    <r>
      <rPr>
        <sz val="16"/>
        <color rgb="FF000000"/>
        <rFont val="微軟正黑體"/>
        <family val="2"/>
        <charset val="136"/>
      </rPr>
      <t>□</t>
    </r>
    <r>
      <rPr>
        <sz val="12"/>
        <color rgb="FF000000"/>
        <rFont val="微軟正黑體"/>
        <family val="2"/>
        <charset val="136"/>
      </rPr>
      <t xml:space="preserve">OK   </t>
    </r>
    <r>
      <rPr>
        <sz val="16"/>
        <color rgb="FF000000"/>
        <rFont val="微軟正黑體"/>
        <family val="2"/>
        <charset val="136"/>
      </rPr>
      <t>□</t>
    </r>
    <r>
      <rPr>
        <sz val="12"/>
        <color rgb="FF000000"/>
        <rFont val="微軟正黑體"/>
        <family val="2"/>
        <charset val="136"/>
      </rPr>
      <t xml:space="preserve">NG  </t>
    </r>
    <r>
      <rPr>
        <sz val="16"/>
        <color rgb="FF000000"/>
        <rFont val="微軟正黑體"/>
        <family val="2"/>
        <charset val="136"/>
      </rPr>
      <t>□</t>
    </r>
    <r>
      <rPr>
        <sz val="12"/>
        <color rgb="FF000000"/>
        <rFont val="微軟正黑體"/>
        <family val="2"/>
        <charset val="136"/>
      </rPr>
      <t>N/A</t>
    </r>
  </si>
  <si>
    <t>500-23</t>
    <phoneticPr fontId="1" type="noConversion"/>
  </si>
  <si>
    <t>500-24</t>
    <phoneticPr fontId="1" type="noConversion"/>
  </si>
  <si>
    <t>HOTEST-3.4</t>
    <phoneticPr fontId="1" type="noConversion"/>
  </si>
  <si>
    <t>500-25</t>
    <phoneticPr fontId="1" type="noConversion"/>
  </si>
  <si>
    <t>500-26(缺圖)</t>
    <phoneticPr fontId="1" type="noConversion"/>
  </si>
  <si>
    <t>HOTEST-11</t>
    <phoneticPr fontId="1" type="noConversion"/>
  </si>
  <si>
    <t>500-18</t>
    <phoneticPr fontId="1" type="noConversion"/>
  </si>
  <si>
    <t>500-19</t>
    <phoneticPr fontId="1" type="noConversion"/>
  </si>
  <si>
    <t>主管確認:_________________________</t>
  </si>
  <si>
    <t>被點檢人員確認：_______________ 點檢人員：_______________  ED-I3T-045-01</t>
  </si>
  <si>
    <t>IPQC重點點檢表－螺絲鎖附點檢表</t>
    <phoneticPr fontId="0" type="noConversion"/>
  </si>
  <si>
    <t>機型：</t>
    <phoneticPr fontId="0" type="noConversion"/>
  </si>
  <si>
    <t>模組：</t>
    <phoneticPr fontId="0" type="noConversion"/>
  </si>
  <si>
    <t>專案序號：</t>
  </si>
  <si>
    <t>檢驗日期：</t>
    <phoneticPr fontId="0" type="noConversion"/>
  </si>
  <si>
    <t>受檢作業人員</t>
    <phoneticPr fontId="0" type="noConversion"/>
  </si>
  <si>
    <t>項目</t>
    <phoneticPr fontId="0" type="noConversion"/>
  </si>
  <si>
    <t>項次</t>
    <phoneticPr fontId="0" type="noConversion"/>
  </si>
  <si>
    <t>點檢項目</t>
  </si>
  <si>
    <t>點檢內容</t>
    <phoneticPr fontId="0" type="noConversion"/>
  </si>
  <si>
    <t>驗證方式</t>
  </si>
  <si>
    <t>點檢結果</t>
    <phoneticPr fontId="0" type="noConversion"/>
  </si>
  <si>
    <t>備註</t>
    <phoneticPr fontId="0" type="noConversion"/>
  </si>
  <si>
    <t>判定標準</t>
  </si>
  <si>
    <t>1.螺絲</t>
    <phoneticPr fontId="0" type="noConversion"/>
  </si>
  <si>
    <t>螺絲規格</t>
  </si>
  <si>
    <t>依照組立圖執行每單位模組螺絲 5EA</t>
    <phoneticPr fontId="0" type="noConversion"/>
  </si>
  <si>
    <t>目視+量測</t>
    <phoneticPr fontId="0" type="noConversion"/>
  </si>
  <si>
    <r>
      <rPr>
        <sz val="11"/>
        <color theme="1"/>
        <rFont val="新細明體"/>
        <family val="1"/>
        <charset val="136"/>
        <scheme val="major"/>
      </rPr>
      <t>□</t>
    </r>
    <r>
      <rPr>
        <sz val="11"/>
        <color theme="1"/>
        <rFont val="微軟正黑體"/>
        <family val="2"/>
        <charset val="136"/>
      </rPr>
      <t xml:space="preserve">OK  </t>
    </r>
    <r>
      <rPr>
        <sz val="11"/>
        <color theme="1"/>
        <rFont val="新細明體"/>
        <family val="1"/>
        <charset val="136"/>
        <scheme val="major"/>
      </rPr>
      <t>□</t>
    </r>
    <r>
      <rPr>
        <sz val="11"/>
        <color theme="1"/>
        <rFont val="微軟正黑體"/>
        <family val="2"/>
        <charset val="136"/>
      </rPr>
      <t xml:space="preserve">NG  </t>
    </r>
    <r>
      <rPr>
        <sz val="11"/>
        <color theme="1"/>
        <rFont val="新細明體"/>
        <family val="1"/>
        <charset val="136"/>
        <scheme val="major"/>
      </rPr>
      <t>□</t>
    </r>
    <r>
      <rPr>
        <sz val="11"/>
        <color theme="1"/>
        <rFont val="微軟正黑體"/>
        <family val="2"/>
        <charset val="136"/>
      </rPr>
      <t>N/A</t>
    </r>
  </si>
  <si>
    <t>符合 BOM &amp; 組裝圖要求</t>
    <phoneticPr fontId="0" type="noConversion"/>
  </si>
  <si>
    <t>是否有螺紋損壞、變形、髒污(生鏽、油汙)異常</t>
    <phoneticPr fontId="0" type="noConversion"/>
  </si>
  <si>
    <t>無異常螺絲投入使用</t>
    <phoneticPr fontId="0" type="noConversion"/>
  </si>
  <si>
    <t>2.塗膠</t>
    <phoneticPr fontId="0" type="noConversion"/>
  </si>
  <si>
    <t>塗膠範圍</t>
  </si>
  <si>
    <t>是否依規範牙數塗膠、厚度符合規範（若適用）
(標準 3~5 牙 / 重膠 6~8 牙 / 特殊 1~2 牙)</t>
    <phoneticPr fontId="0" type="noConversion"/>
  </si>
  <si>
    <t>目視</t>
  </si>
  <si>
    <t>依照規範文件塗膠，無過多或過少
（標準 3~5 牙 / 重膠 6~8 牙 / 特殊 1~2 牙）</t>
    <phoneticPr fontId="0" type="noConversion"/>
  </si>
  <si>
    <t>3.墊圈</t>
    <phoneticPr fontId="0" type="noConversion"/>
  </si>
  <si>
    <t>墊圈規格</t>
    <phoneticPr fontId="0" type="noConversion"/>
  </si>
  <si>
    <t>依照組立圖檢查每單位模組墊圈 3EA</t>
    <phoneticPr fontId="0" type="noConversion"/>
  </si>
  <si>
    <t>符合 BOM &amp; 組裝圖要求</t>
  </si>
  <si>
    <t>4.上磅</t>
    <phoneticPr fontId="0" type="noConversion"/>
  </si>
  <si>
    <t>有上磅
規範</t>
    <phoneticPr fontId="0" type="noConversion"/>
  </si>
  <si>
    <t>依規範確認上磅狀態</t>
    <phoneticPr fontId="0" type="noConversion"/>
  </si>
  <si>
    <t>依照扭力規範文件設定扭力</t>
    <phoneticPr fontId="0" type="noConversion"/>
  </si>
  <si>
    <t>鎖緊順序</t>
    <phoneticPr fontId="0" type="noConversion"/>
  </si>
  <si>
    <t>是否單一部件鎖多顆螺絲時、有多重順序鎖緊
機構類：對角鎖&gt;複鎖&gt;複檢
Cover類 ：順時鎖&gt;複鎖(檢)</t>
    <phoneticPr fontId="0" type="noConversion"/>
  </si>
  <si>
    <t>使用正確工具</t>
    <phoneticPr fontId="0" type="noConversion"/>
  </si>
  <si>
    <t>機構類：
動件：順序鎖&gt;複鎖&gt;複檢
非動件：預鎖&gt;複鎖(檢)
Cover類：
動件：交叉鎖&gt;複鎖(檢)
非動件：順時鎖&gt;複鎖(檢)</t>
    <phoneticPr fontId="0" type="noConversion"/>
  </si>
  <si>
    <t>5.劃線</t>
    <phoneticPr fontId="0" type="noConversion"/>
  </si>
  <si>
    <t>劃線標記</t>
  </si>
  <si>
    <t>是否劃線清晰且符合規範（劃線長度 3~5mm）</t>
    <phoneticPr fontId="0" type="noConversion"/>
  </si>
  <si>
    <t>劃線清晰可辨識</t>
  </si>
  <si>
    <t>IPQC主管：</t>
    <phoneticPr fontId="0" type="noConversion"/>
  </si>
  <si>
    <t>點檢人員：</t>
    <phoneticPr fontId="0" type="noConversion"/>
  </si>
  <si>
    <r>
      <t xml:space="preserve">                                                                                                                                 </t>
    </r>
    <r>
      <rPr>
        <b/>
        <sz val="16"/>
        <color theme="1"/>
        <rFont val="微軟正黑體"/>
        <family val="2"/>
        <charset val="136"/>
      </rPr>
      <t>STK 500模組(FIMS)確認表單</t>
    </r>
    <r>
      <rPr>
        <sz val="12"/>
        <color theme="1"/>
        <rFont val="微軟正黑體"/>
        <family val="2"/>
        <charset val="136"/>
      </rPr>
      <t xml:space="preserve">
製令單號:  </t>
    </r>
    <r>
      <rPr>
        <u/>
        <sz val="12"/>
        <color theme="1"/>
        <rFont val="微軟正黑體"/>
        <family val="2"/>
        <charset val="136"/>
      </rPr>
      <t xml:space="preserve">                               </t>
    </r>
    <r>
      <rPr>
        <sz val="12"/>
        <color theme="1"/>
        <rFont val="微軟正黑體"/>
        <family val="2"/>
        <charset val="136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版次:V1</t>
    </r>
  </si>
  <si>
    <t>圖示</t>
    <phoneticPr fontId="0" type="noConversion"/>
  </si>
  <si>
    <t>規格</t>
    <phoneticPr fontId="0" type="noConversion"/>
  </si>
  <si>
    <t>狀態</t>
    <phoneticPr fontId="0" type="noConversion"/>
  </si>
  <si>
    <t>待確認</t>
  </si>
  <si>
    <t>數值紀錄</t>
  </si>
  <si>
    <t>異常說明</t>
    <phoneticPr fontId="0" type="noConversion"/>
  </si>
  <si>
    <t>作業人員/日期</t>
    <phoneticPr fontId="0" type="noConversion"/>
  </si>
  <si>
    <t>支撐板外觀檢查</t>
    <phoneticPr fontId="0" type="noConversion"/>
  </si>
  <si>
    <t>符合B級面標準
無感刮痕: L≦60mm W≦0.2mm N≦8
碰撞傷: D≦2mm, N≦4 ,100mm²N≦1
不允許: 氧化/有感刮痕/污漬/髒污/流痕</t>
  </si>
  <si>
    <r>
      <rPr>
        <sz val="20"/>
        <color rgb="FF000000"/>
        <rFont val="微軟正黑體"/>
        <family val="2"/>
        <charset val="136"/>
      </rPr>
      <t>□</t>
    </r>
    <r>
      <rPr>
        <sz val="12"/>
        <color rgb="FF000000"/>
        <rFont val="微軟正黑體"/>
        <family val="2"/>
        <charset val="136"/>
      </rPr>
      <t>OK</t>
    </r>
  </si>
  <si>
    <t>螺絲確實上磅及畫線</t>
    <phoneticPr fontId="0" type="noConversion"/>
  </si>
  <si>
    <t> </t>
  </si>
  <si>
    <t>依圖片定義方式上磅及畫線</t>
  </si>
  <si>
    <t>貼附藍膜</t>
    <phoneticPr fontId="0" type="noConversion"/>
  </si>
  <si>
    <t>將支撐板用藍膜包附做保護</t>
    <phoneticPr fontId="0" type="noConversion"/>
  </si>
  <si>
    <t>滑軌及平台外觀檢查</t>
    <phoneticPr fontId="0" type="noConversion"/>
  </si>
  <si>
    <t>使用手電筒強光照射外觀無明顯刮傷</t>
  </si>
  <si>
    <t>滑軌平行度確認</t>
  </si>
  <si>
    <t>誤差值±0.01mm</t>
    <phoneticPr fontId="0" type="noConversion"/>
  </si>
  <si>
    <t>滑軌螺絲孔盲塞確實安裝</t>
  </si>
  <si>
    <t>確實安裝滑軌帽蓋</t>
  </si>
  <si>
    <t>滑軌滑塊上薄油</t>
    <phoneticPr fontId="0" type="noConversion"/>
  </si>
  <si>
    <t>表面不可有堆積殘油</t>
  </si>
  <si>
    <t>確認檔板無刮傷
(7S018-100-0504-003)</t>
  </si>
  <si>
    <t xml:space="preserve">B1、B2載台汽缸cable束線帶固定
板金無刮傷
</t>
  </si>
  <si>
    <t>Stage外觀確認</t>
    <phoneticPr fontId="0" type="noConversion"/>
  </si>
  <si>
    <t>符合B級面標準
無感刮痕: L≦60mm W≦0.2mm N≦8
碰撞傷: D≦2mm N≦4 100mm²N≦1
不允許: 氧化/有感刮痕/污漬/髒污/流痕</t>
  </si>
  <si>
    <t>確認在席Sensor功能正常</t>
  </si>
  <si>
    <t>測試三次確認是否可正常回彈</t>
  </si>
  <si>
    <t>確認平行件外觀</t>
    <phoneticPr fontId="0" type="noConversion"/>
  </si>
  <si>
    <t>無生鏽</t>
    <phoneticPr fontId="0" type="noConversion"/>
  </si>
  <si>
    <t>確認真空電磁閥上的快速接頭止洩帶無鬆脫</t>
    <phoneticPr fontId="0" type="noConversion"/>
  </si>
  <si>
    <t>快速接頭止洩帶無鬆脫、無毛邊</t>
  </si>
  <si>
    <t>確認排氣管焊接件上的快速接頭止洩帶無鬆脫</t>
    <phoneticPr fontId="0" type="noConversion"/>
  </si>
  <si>
    <t>確認塞頭如圖片綁附於排氣管上附(1170541)</t>
  </si>
  <si>
    <t>塞頭確實附件</t>
    <phoneticPr fontId="0" type="noConversion"/>
  </si>
  <si>
    <t>確認Interface外觀無刮傷</t>
    <phoneticPr fontId="0" type="noConversion"/>
  </si>
  <si>
    <t>無刮傷</t>
    <phoneticPr fontId="0" type="noConversion"/>
  </si>
  <si>
    <t>確認Interface板金雷刻文字清晰</t>
    <phoneticPr fontId="0" type="noConversion"/>
  </si>
  <si>
    <t>清晰可見黑體字且文字可辨識</t>
  </si>
  <si>
    <t>Clamp外觀確認</t>
    <phoneticPr fontId="0" type="noConversion"/>
  </si>
  <si>
    <t>底部螺絲加防鬆墊片確實上磅鎖緊</t>
  </si>
  <si>
    <t>上磅鎖緊(16 kgf．cm)</t>
  </si>
  <si>
    <t>底部六角螺帽確實上磅鎖緊</t>
  </si>
  <si>
    <t>上磅鎖緊(310 kgf．cm)</t>
  </si>
  <si>
    <t>確認氣壓活塞桿無生鏽(Stage)</t>
    <phoneticPr fontId="0" type="noConversion"/>
  </si>
  <si>
    <t>確認氣壓缸活塞
桿順暢度</t>
    <phoneticPr fontId="0" type="noConversion"/>
  </si>
  <si>
    <t>手推確認順暢度</t>
    <phoneticPr fontId="0" type="noConversion"/>
  </si>
  <si>
    <t>確認氣壓缸上的快速接頭止洩帶無鬆脫</t>
    <phoneticPr fontId="0" type="noConversion"/>
  </si>
  <si>
    <t>確認氣壓缸活塞桿無生鏽   (Clamp)</t>
  </si>
  <si>
    <t>無生鏽(需上薄油)</t>
    <phoneticPr fontId="0" type="noConversion"/>
  </si>
  <si>
    <t xml:space="preserve"> </t>
  </si>
  <si>
    <t>確認氣壓活塞桿無生鏽
(N2)</t>
  </si>
  <si>
    <t>氣壓缸貼附藍膜(Puge)</t>
  </si>
  <si>
    <t>將氣壓缸用藍膜包附做保護</t>
    <phoneticPr fontId="0" type="noConversion"/>
  </si>
  <si>
    <t>支撐板檢查為90度</t>
    <phoneticPr fontId="0" type="noConversion"/>
  </si>
  <si>
    <t>角尺確認</t>
    <phoneticPr fontId="0" type="noConversion"/>
  </si>
  <si>
    <t>無桿氣缸上薄油</t>
    <phoneticPr fontId="0" type="noConversion"/>
  </si>
  <si>
    <t>前後不可油汙堆積</t>
    <phoneticPr fontId="0" type="noConversion"/>
  </si>
  <si>
    <t>確認無桿氣缸上上的快速接頭止洩帶無鬆脫</t>
    <phoneticPr fontId="0" type="noConversion"/>
  </si>
  <si>
    <t>流量計外觀確認</t>
    <phoneticPr fontId="0" type="noConversion"/>
  </si>
  <si>
    <t>將流量計用藍膜包附做保護</t>
    <phoneticPr fontId="0" type="noConversion"/>
  </si>
  <si>
    <t>確認流量計內無異物</t>
    <phoneticPr fontId="0" type="noConversion"/>
  </si>
  <si>
    <t>無異物</t>
    <phoneticPr fontId="0" type="noConversion"/>
  </si>
  <si>
    <t>端子PIN針無外漏並鎖附牢固及插實</t>
  </si>
  <si>
    <t>無外漏、有牢固</t>
  </si>
  <si>
    <t>DeviceNet接線是否確實</t>
  </si>
  <si>
    <t>接線正確</t>
  </si>
  <si>
    <t>端子台端子連接確實</t>
  </si>
  <si>
    <t>連接確實</t>
  </si>
  <si>
    <t>線號套是否綁上</t>
  </si>
  <si>
    <t>確實綁附</t>
  </si>
  <si>
    <t>slide與大背板平面距離</t>
  </si>
  <si>
    <t>25.5mm</t>
  </si>
  <si>
    <t>泓格模組指撥調整</t>
  </si>
  <si>
    <t>調整與站點相對應</t>
  </si>
  <si>
    <t>使用束線帶固定泓格模組牛角接頭</t>
  </si>
  <si>
    <t>牛角接頭確實固定及防止鬆脫</t>
  </si>
  <si>
    <t>外包廠商
主管簽章</t>
    <phoneticPr fontId="0" type="noConversion"/>
  </si>
  <si>
    <r>
      <rPr>
        <sz val="20"/>
        <color rgb="FF000000"/>
        <rFont val="微軟正黑體"/>
        <family val="2"/>
        <charset val="136"/>
      </rPr>
      <t>機型：</t>
    </r>
    <r>
      <rPr>
        <u/>
        <sz val="20"/>
        <color rgb="FF000000"/>
        <rFont val="微軟正黑體"/>
        <family val="2"/>
        <charset val="136"/>
      </rPr>
      <t>FR301</t>
    </r>
  </si>
  <si>
    <t>DIO訊號確認(在席Sensor、Clamp、ORG Sensor)</t>
  </si>
  <si>
    <t>訊號回饋正常</t>
  </si>
  <si>
    <t>查看TP螢幕確認</t>
  </si>
  <si>
    <t>全機30%、50%、70%、100%燒機</t>
  </si>
  <si>
    <t>無異音、干涉</t>
  </si>
  <si>
    <t>目視判斷</t>
  </si>
  <si>
    <t>整體外觀清潔、異常刮傷</t>
  </si>
  <si>
    <t>無髒污及刮傷</t>
  </si>
  <si>
    <t>抽檢螺絲確實鎖緊上磅及畫線</t>
  </si>
  <si>
    <t>確認螺絲畫線確實及整齊
十字螺絲磅數規範-M3: 9.2 M4:18.9</t>
  </si>
  <si>
    <t>使用起子確認螺絲鎖固並畫線確實</t>
  </si>
  <si>
    <t>Wrist Block底部螺絲確實鎖緊(共3ea)</t>
  </si>
  <si>
    <t>使用起子確認螺絲鎖固</t>
  </si>
  <si>
    <t>Stage頂PIN高度確認</t>
  </si>
  <si>
    <t>SPEC：13 ± 0.2mm</t>
  </si>
  <si>
    <t>使用尺量測</t>
  </si>
  <si>
    <t>Clamp夾持秒數確認</t>
  </si>
  <si>
    <t>秒數值應為0.5s</t>
  </si>
  <si>
    <t>使用碼表確認</t>
  </si>
  <si>
    <t>Clamp順暢度確認</t>
  </si>
  <si>
    <t>調壓閥壓力設定10psi, 以手推動Clamp確認回彈狀況</t>
  </si>
  <si>
    <t>使用手推動Clamp確認回彈順暢</t>
  </si>
  <si>
    <t>原點貼紙</t>
  </si>
  <si>
    <t>參照標籤與貼附位置規格書</t>
  </si>
  <si>
    <t>警示標籤貼紙</t>
  </si>
  <si>
    <t>載台水平確認</t>
  </si>
  <si>
    <t>於Stage上將數位式水平儀置中擺放，精度規範須≦0.5mm/m</t>
  </si>
  <si>
    <t>使用數位式水平儀0.5mm/m量測</t>
  </si>
  <si>
    <t>Z軸&amp;X軸結合基座水平確認</t>
  </si>
  <si>
    <t>X、Y軸向≦0.5mm/m</t>
  </si>
  <si>
    <t>使用氣泡水平儀0.5mm/m量測</t>
  </si>
  <si>
    <t>Robot急停功能測試</t>
  </si>
  <si>
    <t>Robot行進中(最高速)，測試TP EMO急停功能</t>
  </si>
  <si>
    <t>按壓TP EMO時，Robot會急停</t>
  </si>
  <si>
    <t>X軸防撞Sensor測試</t>
  </si>
  <si>
    <t>Robot行進中(最高速)，X軸防撞Sensor確認</t>
  </si>
  <si>
    <t>按壓X軸防撞Sensor的鈑金，Robot會急停</t>
  </si>
  <si>
    <t>檢查散熱風扇運作正常</t>
  </si>
  <si>
    <t>確認散熱風扇運作正常</t>
  </si>
  <si>
    <t>Z Axis Stroke軟體硬體極限確認</t>
  </si>
  <si>
    <t>-Soft Limit (-3.5)
+Soft Limit (2502)</t>
  </si>
  <si>
    <t>確認TP數值符合規範</t>
  </si>
  <si>
    <t>-Hard Limit (-7)
+Hard Limit (2503)</t>
  </si>
  <si>
    <t>-Stopper (-10)
+Stopper (2506)</t>
  </si>
  <si>
    <t>X Axis Stroke軟體硬體極限確認</t>
  </si>
  <si>
    <t>-Soft Limit (-2)
+Soft Limit (510)</t>
  </si>
  <si>
    <t>-Hard Limit (-4)
+Hard Limit (511)</t>
  </si>
  <si>
    <t>-Stopper (-7)
+Stopper (513)</t>
  </si>
  <si>
    <t>Arm Axis Stroke軟體硬體極限確認</t>
  </si>
  <si>
    <t>-Soft Limit (-456)
+Soft Limit (376)</t>
  </si>
  <si>
    <t>-Hard Limit (-457)
+Hard Limit (377)</t>
  </si>
  <si>
    <t>主管確認:__________________________________</t>
  </si>
  <si>
    <t>被點檢人員確認：_____________________         點檢人員：_____________________  ED-I3T-045-01</t>
  </si>
  <si>
    <t xml:space="preserve"> IPQC重點點檢表</t>
  </si>
  <si>
    <t>滑軌、滑塊、襯套周遭無油漬、異物</t>
  </si>
  <si>
    <t>無油漬、異物、生鏽</t>
  </si>
  <si>
    <t>後方Cover螺絲鎖緊</t>
  </si>
  <si>
    <t>螺絲鎖緊</t>
  </si>
  <si>
    <t>用十字起子抽查</t>
  </si>
  <si>
    <t>上方Cover板金平整</t>
  </si>
  <si>
    <t>與左右兩側Cover平行</t>
  </si>
  <si>
    <t>查看氣管、擴緊頭連結處是否確實接緊</t>
  </si>
  <si>
    <t>管路接緊不鬆動</t>
  </si>
  <si>
    <t>用手輕拉確認</t>
  </si>
  <si>
    <t>Cable chain 周遭無線材及氣管造成干涉，導致線材斷裂</t>
  </si>
  <si>
    <t>不干涉，固定確實</t>
  </si>
  <si>
    <t>Stopper確認R上35mm/R下39mm/L上下33mm</t>
  </si>
  <si>
    <t>R上 Stopper 35±2(mm)/R下 Stopper 39±2(mm)/L Stopper 33±2(mm)</t>
  </si>
  <si>
    <t>與檢證成績書
相符</t>
  </si>
  <si>
    <r>
      <rPr>
        <sz val="12"/>
        <color rgb="FF000000"/>
        <rFont val="微軟正黑體"/>
        <family val="2"/>
        <charset val="136"/>
      </rPr>
      <t>C/D口 Mover開門 光纖Sensor數值確認</t>
    </r>
    <r>
      <rPr>
        <b/>
        <sz val="12"/>
        <color rgb="FFFF0000"/>
        <rFont val="微軟正黑體"/>
        <family val="2"/>
        <charset val="136"/>
      </rPr>
      <t>2000以上</t>
    </r>
  </si>
  <si>
    <t>數值確認2000以上</t>
  </si>
  <si>
    <t>B1/B2真空建立數值正常與來源VAC差異不可過大</t>
  </si>
  <si>
    <t>80Kpa±2</t>
  </si>
  <si>
    <t>C、D口承載台層板無刮傷髒污(整體確認，下方內部注意)</t>
  </si>
  <si>
    <t>C、D口承載台層板上螺絲鎖緊畫線</t>
  </si>
  <si>
    <t>光纖對照位置B1&gt;下打上，B2&gt;上打下</t>
  </si>
  <si>
    <t>Door 上下左右離邊緣位置5mm，Door需置中</t>
  </si>
  <si>
    <t>5mm±0.2</t>
  </si>
  <si>
    <t>用尺量測</t>
  </si>
  <si>
    <t>外觀確認</t>
  </si>
  <si>
    <t>外觀符合規範、Stage陽極髮絲(直紋)、氣壓缸活塞桿無生鏽</t>
  </si>
  <si>
    <t>N2 puge測試，浮球會動、無止瀉帶等異物</t>
  </si>
  <si>
    <t>Stage 水平量測</t>
  </si>
  <si>
    <t>≤0.2</t>
  </si>
  <si>
    <t>用水平治具
量測</t>
  </si>
  <si>
    <t>電磁閥管線連接確實</t>
  </si>
  <si>
    <t>無漏氣聲</t>
  </si>
  <si>
    <t>輕拉測試</t>
  </si>
  <si>
    <t>燒機15次</t>
  </si>
  <si>
    <t>做動正常，功能正常</t>
  </si>
  <si>
    <t>C、D口Door及Clamp機構需鎖緊及畫線確實</t>
  </si>
  <si>
    <t>相同平面方向統一</t>
  </si>
  <si>
    <t>Clamp機構需安裝防松墊片並將鎖固螺帽確實固定並畫線</t>
  </si>
  <si>
    <t>與組立圖相符</t>
  </si>
  <si>
    <t>做動管線是否干涉</t>
  </si>
  <si>
    <t>無干涉</t>
  </si>
  <si>
    <t>頂Pin位置正確14mm~15mm間，且不會空轉</t>
  </si>
  <si>
    <t>14mm~15mm間</t>
  </si>
  <si>
    <t>用尺測量</t>
  </si>
  <si>
    <t>按壓承載台PRESENT SENSOR回饋正確(右至左&gt;1~3)</t>
  </si>
  <si>
    <t>C/D&gt;(ID3)按壓1&gt;01/09訊號回饋/按壓2&gt;02/10訊號回饋/按壓3&gt;03/11訊號回饋</t>
  </si>
  <si>
    <t>線號套標示清楚朝外</t>
  </si>
  <si>
    <t>可清楚目視</t>
  </si>
  <si>
    <t>PIN針、接頭確認安裝確實</t>
  </si>
  <si>
    <t>輕拉測試無脫落</t>
  </si>
  <si>
    <t>抽查螺絲是否鎖緊</t>
  </si>
  <si>
    <t>使用工具確認</t>
  </si>
  <si>
    <t>抽查料件是否與組立圖相同無少料</t>
  </si>
  <si>
    <t>FIMS上OPEN/CLOSE外方框架​鎖附螺絲是否鎖緊 ​​</t>
  </si>
  <si>
    <t>FIMS導軌側邊四顆螺絲需畫線</t>
  </si>
  <si>
    <t>FIMS線纜需綑綁， CD口上側光亮板無刮傷，載台側邊防護板螺絲確實有鎖固</t>
  </si>
  <si>
    <t>"大流量二口氣動閥"側邊外觀檢查(以藍膜保護)</t>
  </si>
  <si>
    <t>檢查CD口調速閥是否有畫線標記</t>
  </si>
  <si>
    <r>
      <rPr>
        <sz val="20"/>
        <color rgb="FF000000"/>
        <rFont val="微軟正黑體"/>
        <family val="2"/>
        <charset val="136"/>
      </rPr>
      <t>機型：</t>
    </r>
    <r>
      <rPr>
        <u/>
        <sz val="20"/>
        <color rgb="FF000000"/>
        <rFont val="微軟正黑體"/>
        <family val="2"/>
        <charset val="136"/>
      </rPr>
      <t xml:space="preserve">MINI  STK(其他)       </t>
    </r>
  </si>
  <si>
    <t>外部線測試抽查2EA</t>
  </si>
  <si>
    <r>
      <rPr>
        <sz val="15"/>
        <color rgb="FF000000"/>
        <rFont val="微軟正黑體"/>
        <family val="2"/>
        <charset val="136"/>
      </rPr>
      <t>□</t>
    </r>
    <r>
      <rPr>
        <u/>
        <sz val="15"/>
        <color rgb="FF000000"/>
        <rFont val="微軟正黑體"/>
        <family val="2"/>
        <charset val="136"/>
      </rPr>
      <t>3</t>
    </r>
    <r>
      <rPr>
        <sz val="15"/>
        <color rgb="FF000000"/>
        <rFont val="微軟正黑體"/>
        <family val="2"/>
        <charset val="136"/>
      </rPr>
      <t>□</t>
    </r>
    <r>
      <rPr>
        <u/>
        <sz val="15"/>
        <color rgb="FF000000"/>
        <rFont val="微軟正黑體"/>
        <family val="2"/>
        <charset val="136"/>
      </rPr>
      <t>6</t>
    </r>
    <r>
      <rPr>
        <sz val="15"/>
        <color rgb="FF000000"/>
        <rFont val="微軟正黑體"/>
        <family val="2"/>
        <charset val="136"/>
      </rPr>
      <t>□7□</t>
    </r>
    <r>
      <rPr>
        <u/>
        <sz val="15"/>
        <color rgb="FF000000"/>
        <rFont val="微軟正黑體"/>
        <family val="2"/>
        <charset val="136"/>
      </rPr>
      <t>10</t>
    </r>
    <r>
      <rPr>
        <sz val="15"/>
        <color rgb="FF000000"/>
        <rFont val="微軟正黑體"/>
        <family val="2"/>
        <charset val="136"/>
      </rPr>
      <t>□</t>
    </r>
    <r>
      <rPr>
        <u/>
        <sz val="15"/>
        <color rgb="FF000000"/>
        <rFont val="微軟正黑體"/>
        <family val="2"/>
        <charset val="136"/>
      </rPr>
      <t>10-1</t>
    </r>
    <r>
      <rPr>
        <sz val="15"/>
        <color rgb="FF000000"/>
        <rFont val="微軟正黑體"/>
        <family val="2"/>
        <charset val="136"/>
      </rPr>
      <t>□</t>
    </r>
    <r>
      <rPr>
        <u/>
        <sz val="15"/>
        <color rgb="FF000000"/>
        <rFont val="微軟正黑體"/>
        <family val="2"/>
        <charset val="136"/>
      </rPr>
      <t>17</t>
    </r>
    <r>
      <rPr>
        <sz val="15"/>
        <color rgb="FF000000"/>
        <rFont val="微軟正黑體"/>
        <family val="2"/>
        <charset val="136"/>
      </rPr>
      <t>□24網路線檢測(IV、</t>
    </r>
    <r>
      <rPr>
        <u/>
        <sz val="15"/>
        <color rgb="FF000000"/>
        <rFont val="微軟正黑體"/>
        <family val="2"/>
        <charset val="136"/>
      </rPr>
      <t>M3)</t>
    </r>
    <r>
      <rPr>
        <sz val="15"/>
        <color rgb="FF000000"/>
        <rFont val="微軟正黑體"/>
        <family val="2"/>
        <charset val="136"/>
      </rPr>
      <t>，
□3□6□10□27□28網路線檢測(M1、M2)
□1□18□20 RS232檢測；
□</t>
    </r>
    <r>
      <rPr>
        <u/>
        <sz val="15"/>
        <color rgb="FF000000"/>
        <rFont val="微軟正黑體"/>
        <family val="2"/>
        <charset val="136"/>
      </rPr>
      <t>2</t>
    </r>
    <r>
      <rPr>
        <sz val="15"/>
        <color rgb="FF000000"/>
        <rFont val="微軟正黑體"/>
        <family val="2"/>
        <charset val="136"/>
      </rPr>
      <t>□5□8□19□</t>
    </r>
    <r>
      <rPr>
        <u/>
        <sz val="15"/>
        <color rgb="FF000000"/>
        <rFont val="微軟正黑體"/>
        <family val="2"/>
        <charset val="136"/>
      </rPr>
      <t>26</t>
    </r>
    <r>
      <rPr>
        <sz val="15"/>
        <color rgb="FF000000"/>
        <rFont val="微軟正黑體"/>
        <family val="2"/>
        <charset val="136"/>
      </rPr>
      <t xml:space="preserve"> putty檢測(IV、</t>
    </r>
    <r>
      <rPr>
        <u/>
        <sz val="15"/>
        <color rgb="FF000000"/>
        <rFont val="微軟正黑體"/>
        <family val="2"/>
        <charset val="136"/>
      </rPr>
      <t>V</t>
    </r>
    <r>
      <rPr>
        <sz val="15"/>
        <color rgb="FF000000"/>
        <rFont val="微軟正黑體"/>
        <family val="2"/>
        <charset val="136"/>
      </rPr>
      <t>)</t>
    </r>
  </si>
  <si>
    <t>確認EMO功能正常</t>
  </si>
  <si>
    <t>T/P跳Alarm  電控箱繼電器跳掉  回復EMO扭消除T/P Alarm恢復</t>
  </si>
  <si>
    <t>在席Sensor遮擋訊號回饋正常(A1&gt;14/A2&gt;15)</t>
  </si>
  <si>
    <t>(ID1)遮擋A1&gt;14訊號回饋/遮擋A2&gt;15訊號回饋</t>
  </si>
  <si>
    <t>上方綠色按鈕顯示&gt;訊號有回饋PAUSE</t>
  </si>
  <si>
    <t>PAUSE訊號有回饋</t>
  </si>
  <si>
    <t>下方白色按鈕顯示&gt;Operator作業中(訊號有回饋)</t>
  </si>
  <si>
    <t>Operator作業中(訊號有回饋)</t>
  </si>
  <si>
    <t>機器作動時遮住光柵作動停止</t>
  </si>
  <si>
    <t>上位程式測試遮擋光柵會停止動作(A1/A2分開測試)</t>
  </si>
  <si>
    <t>陽極髮絲紋(直紋)</t>
  </si>
  <si>
    <t>直紋</t>
  </si>
  <si>
    <t>按壓承載台PRESENT SENSOR回饋正確(左至右&gt;1~3)</t>
  </si>
  <si>
    <t>A1/A2&gt;(ID1/ID2)按壓1&gt;01訊號回饋/
按壓2&gt;02訊號回饋/按壓3&gt;03訊號回饋</t>
  </si>
  <si>
    <t>日光燈開關正常</t>
  </si>
  <si>
    <t>開關回饋正常</t>
  </si>
  <si>
    <t>FFU開關正常</t>
  </si>
  <si>
    <t>氣壓錶頭上方與板金接觸線材用蛇管包覆</t>
  </si>
  <si>
    <t>與板金接觸線材用蛇管包覆</t>
  </si>
  <si>
    <t>銘鈑位置</t>
  </si>
  <si>
    <t>RD-I3SP-20680
距離右側板金邊緣30MM</t>
  </si>
  <si>
    <t>確認信號燈(蜂鳴器)燈號顯示正確、閃爍及警報功能正常</t>
  </si>
  <si>
    <t>確認螢幕框架上方燈號顯示顏色正確</t>
  </si>
  <si>
    <t>左至右(黃綠紅黃綠綠)</t>
  </si>
  <si>
    <t>確認右側電控盤線槽蓋板</t>
  </si>
  <si>
    <t>A1/A2 Clamp 、unClamp作動訊號回饋確認</t>
  </si>
  <si>
    <t>A1/A2&gt;(ID1/ID2)
Clamp&gt;04.06訊號回饋/unClamp&gt;05.07訊號回饋</t>
  </si>
  <si>
    <t>300模組外觀</t>
  </si>
  <si>
    <t>整潔無灰塵、髒汙、刮傷等符合外觀標準</t>
  </si>
  <si>
    <t>E84天車訊號回饋正確</t>
  </si>
  <si>
    <t>2條線路使用治具測試訊號回饋正確ID:16 (A1) ID:17 (A2)</t>
  </si>
  <si>
    <t>Switch box功能測試，輛測RS232第2、3腳
(2腳對2腳，3腳對3腳)(僅適用STK V)</t>
  </si>
  <si>
    <t>未送電:量測8與5號線，要導通與19號線2、3腳不導通 送電:8號與19號線，要導通與5號線不導通</t>
  </si>
  <si>
    <t>300模組作動無干涉</t>
  </si>
  <si>
    <t>300模組SENSOR擋片不會與線路造成干涉</t>
  </si>
  <si>
    <t>維修門門檢開關已安裝</t>
  </si>
  <si>
    <t>安全斷路器保護罩確實安裝</t>
  </si>
  <si>
    <t>抽檢物料清單和物料箱內容物是否相同</t>
  </si>
  <si>
    <t>機台氣壓表指針需在0刻度線處，排查進氣/出氣均正確。</t>
  </si>
  <si>
    <t>RFID檢測載台A1、A2。</t>
  </si>
  <si>
    <t>確認Shelf Purge 安裝好卡套外螺紋直通接頭(品號1050501)(僅適用STK V； M1不適用)</t>
  </si>
  <si>
    <t>確認Get和Put Robot A口與B口CLAMP時無干涉</t>
  </si>
  <si>
    <t>確認測量Robot Stage 在原點位置的X軸Y軸氣泡水平儀的氣泡置中</t>
  </si>
  <si>
    <t>確認檢證書填寫內容符合規範</t>
  </si>
  <si>
    <t>全機外觀螺絲無異常突出，螺絲規格符合規範且螺絲需鎖固</t>
  </si>
  <si>
    <t>確認前電盤的COVER綁縛紮帶位置有綁束線帶(僅適用STK IV)</t>
  </si>
  <si>
    <t>確認前門右上角TP接頭六角銅柱有鎖固(僅適用STK V)</t>
  </si>
  <si>
    <t>確認門鎖處緩衝墊完整無損壞(僅適用STK IV)</t>
  </si>
  <si>
    <t>確認排氣總管與上方排氣連接元件有安裝並鎖緊(僅適用STK V；M1不需接管)</t>
  </si>
  <si>
    <t>確認機械規格圖&amp;顧客服務計畫書內容一致</t>
  </si>
  <si>
    <t>規格書相符合及銷貨計畫書一致</t>
  </si>
  <si>
    <r>
      <rPr>
        <sz val="20"/>
        <color rgb="FF000000"/>
        <rFont val="微軟正黑體"/>
        <family val="2"/>
        <charset val="136"/>
      </rPr>
      <t>機型：</t>
    </r>
    <r>
      <rPr>
        <u/>
        <sz val="20"/>
        <color rgb="FF000000"/>
        <rFont val="微軟正黑體"/>
        <family val="2"/>
        <charset val="136"/>
      </rPr>
      <t>MINI  STK  製程中巡檢</t>
    </r>
  </si>
  <si>
    <t>檢查時間：_______________</t>
  </si>
  <si>
    <t>螢幕框架燈號Top標示朝上</t>
  </si>
  <si>
    <t>螢幕框架電線固定好不垂落</t>
  </si>
  <si>
    <t>Load port左右位置依安裝距離規範</t>
  </si>
  <si>
    <t>量測左側前後相減等於0</t>
  </si>
  <si>
    <t>檢查C口、D口的Stage是否安裝正確(沒混料)</t>
  </si>
  <si>
    <t>檢查第四層O-ring確實安裝</t>
  </si>
  <si>
    <t>檢查氣源標示是否正確</t>
  </si>
  <si>
    <t>目視判斷，80Kpa±2</t>
  </si>
  <si>
    <t>確認ㄇ型氣管用串線帶綁好(僅適用STK V)</t>
  </si>
  <si>
    <t>檢查底部與Load port的距離是否符合規範</t>
  </si>
  <si>
    <t>使用捲尺測量，840±1mm</t>
  </si>
  <si>
    <t>使用雷射水平儀測量機台垂直度是否符合規範</t>
  </si>
  <si>
    <t>使用雷射水平儀測量，偏差2mm內</t>
  </si>
  <si>
    <t>架台水平調整板是否符合規範且鎖固畫線(僅適用STK V)</t>
  </si>
  <si>
    <t>使用氣泡水平儀測量，≤0.2</t>
  </si>
  <si>
    <t>使用治具測量層板高度是否符合規範</t>
  </si>
  <si>
    <t>使用治具，438±1mm</t>
  </si>
  <si>
    <t>Interfaceface雷刻字體清楚無誤</t>
  </si>
  <si>
    <t>檢查上Frame FFU 安裝位置是符合規範</t>
  </si>
  <si>
    <t>檢查上Frame FFU 控制器速度調整至3的位置</t>
  </si>
  <si>
    <t>檢查fims C/D口真空氣管為優化過的固定方式</t>
  </si>
  <si>
    <t>抽檢Seal ON/OFF 氣缸鎖付螺絲為M4*12(4顆)</t>
  </si>
  <si>
    <t>500模組Cable Chain綁線位置確認</t>
  </si>
  <si>
    <t>符合Cable Chain 氣管綁線位置定義</t>
  </si>
  <si>
    <t>500模組束線帶是否綁緊</t>
  </si>
  <si>
    <t>用手輕拉檢查束線是否緊固</t>
  </si>
  <si>
    <t>用手輕拉檢查</t>
  </si>
  <si>
    <t>模組螺絲拆卸三處</t>
  </si>
  <si>
    <t>檢查螺絲規格是否依照圖面要求</t>
  </si>
  <si>
    <t>電磁閥是否有漏氣</t>
  </si>
  <si>
    <t>聽是否有漏氣聲</t>
  </si>
  <si>
    <t>聽覺判斷</t>
  </si>
  <si>
    <t>MFC流量計編號位置是否正確(僅適用STK V)</t>
  </si>
  <si>
    <t>止洩帶無毛邊</t>
  </si>
  <si>
    <t>500模組密封膠條安裝確實</t>
  </si>
  <si>
    <t>Stage在席sensor按壓5次確認回彈</t>
  </si>
  <si>
    <t>抽檢層板水平是否符合標準</t>
  </si>
  <si>
    <t>使用0.5mm氣泡水平儀檢查</t>
  </si>
  <si>
    <t>shutter磁簧sensor確認有畫線標記</t>
  </si>
  <si>
    <t>MFC指撥設定位置(41~45)且標籤貼紙確實有貼
(僅適用STK V)</t>
  </si>
  <si>
    <t>載台側邊防護板螺絲確實有鎖固</t>
  </si>
  <si>
    <t>500模組OPEN機構氣缸導桿與直線導桿連接塊螺絲鎖緊畫線</t>
  </si>
  <si>
    <t xml:space="preserve">                                                                         點檢人員：_____________________  ED-I3T-045-01</t>
  </si>
  <si>
    <r>
      <rPr>
        <sz val="20"/>
        <color rgb="FF000000"/>
        <rFont val="微軟正黑體"/>
        <family val="2"/>
        <charset val="136"/>
      </rPr>
      <t>機型：</t>
    </r>
    <r>
      <rPr>
        <u/>
        <sz val="20"/>
        <color rgb="FF000000"/>
        <rFont val="微軟正黑體"/>
        <family val="2"/>
        <charset val="136"/>
      </rPr>
      <t>FR101</t>
    </r>
  </si>
  <si>
    <t>DIO訊號確認(在席SENSOR)，(R=Present /Robot Ran/Controller Fan)。</t>
  </si>
  <si>
    <t>全機30%、50%、70%、90%、100%燒機</t>
  </si>
  <si>
    <t>整體外觀清潔、無異常、刮傷</t>
  </si>
  <si>
    <t>螺絲確實鎖緊及畫線</t>
  </si>
  <si>
    <t>工具確認及螺絲畫線確實</t>
  </si>
  <si>
    <t>各軸軟體極限確認</t>
  </si>
  <si>
    <t>與機械規格參數表相符</t>
  </si>
  <si>
    <t>各軸硬體極限確認</t>
  </si>
  <si>
    <t>機械原點座標位置量測 
Z軸值:__________</t>
  </si>
  <si>
    <t>機械原點座標位置量測 
X軸值:__________</t>
  </si>
  <si>
    <t>機械原點座標位置量測 
R軸值:__________</t>
  </si>
  <si>
    <t>T/P EMO確認</t>
  </si>
  <si>
    <t>機台急停正常</t>
  </si>
  <si>
    <t>電控箱BYPASS</t>
  </si>
  <si>
    <t>Robot皮帶張力確認</t>
  </si>
  <si>
    <t>R軸:70 ± 5 /大臂</t>
  </si>
  <si>
    <t>使用皮帶張力計量測</t>
  </si>
  <si>
    <t>R軸:70 ± 5 /小臂</t>
  </si>
  <si>
    <t>驅動部1st:40 ± 5</t>
  </si>
  <si>
    <t>驅動部2st:60 ± 5</t>
  </si>
  <si>
    <t>Z軸:600 ± 20</t>
  </si>
  <si>
    <t>Stage水平(N0.1  N0.2 N0.3 N0.4) 8"</t>
  </si>
  <si>
    <t>左右: ± 0.5mm/前後6~6.5mm</t>
  </si>
  <si>
    <t>用試準儀或尺量測</t>
  </si>
  <si>
    <t>Stage水平(N0.1  N0.2 N0.3 N0.4)6"</t>
  </si>
  <si>
    <t>左右:  ± 0.5mm/前後5.5~6.5mm</t>
  </si>
  <si>
    <t>確認大小臂止付螺絲已更換</t>
  </si>
  <si>
    <t>回收舊的止付螺絲共13ea</t>
  </si>
  <si>
    <t>被點檢人員確認：_______________ 點檢人員：___________________ED-I3T-045-01</t>
  </si>
  <si>
    <t>DIO訊號確認(在席Sensor、Clamp)</t>
  </si>
  <si>
    <t>Robot stage水平確認</t>
  </si>
  <si>
    <t>符合規範≤0.2</t>
  </si>
  <si>
    <t>Clamp夾持確認、秒數值:__________</t>
  </si>
  <si>
    <t>建議值1~3秒</t>
  </si>
  <si>
    <t>手推確認回彈順暢</t>
  </si>
  <si>
    <t>工具確認及螺絲畫線確實及整齊</t>
  </si>
  <si>
    <t>荷重FOUP(7KG)燒機</t>
  </si>
  <si>
    <t>無異音、干涉、功能正常</t>
  </si>
  <si>
    <t>Robot小臂齒輪螺絲確認鎖緊畫線</t>
  </si>
  <si>
    <t>扭力板手上磅鎖緊</t>
  </si>
  <si>
    <t>拆開cover確認</t>
  </si>
  <si>
    <t>確認電控箱內確實安裝磁扣</t>
  </si>
  <si>
    <t>確認磁扣已安裝</t>
  </si>
  <si>
    <t>激磁後推動各軸確認齒輪無間隙</t>
  </si>
  <si>
    <t>無間隙，不會吃到下一齒</t>
  </si>
  <si>
    <t>確認Clamp功能確實夾持</t>
  </si>
  <si>
    <t>放置Cassette夾持後確認功能正常</t>
  </si>
  <si>
    <t>測試Safety功能正常</t>
  </si>
  <si>
    <t>測試Safety功能可確實急停</t>
  </si>
  <si>
    <t>使用治具測試</t>
  </si>
  <si>
    <t>被點檢人員確認：_________________ 點檢人員：_________________ ED-I3T-045-01</t>
  </si>
  <si>
    <r>
      <rPr>
        <sz val="20"/>
        <color rgb="FF000000"/>
        <rFont val="微軟正黑體"/>
        <family val="2"/>
        <charset val="136"/>
      </rPr>
      <t>機型：</t>
    </r>
    <r>
      <rPr>
        <u/>
        <sz val="20"/>
        <color rgb="FF000000"/>
        <rFont val="微軟正黑體"/>
        <family val="2"/>
        <charset val="136"/>
      </rPr>
      <t>200立式爐</t>
    </r>
  </si>
  <si>
    <t>EMO確認</t>
  </si>
  <si>
    <t>Switch 燈號確認</t>
  </si>
  <si>
    <t>信號回饋正確</t>
  </si>
  <si>
    <t>燈塔燈號及蜂鳴器確認、按鈕開關及日光燈測試</t>
  </si>
  <si>
    <t>層板Cable R角確認</t>
  </si>
  <si>
    <t>後層鈑R角確認</t>
  </si>
  <si>
    <t>無異音、干涉(無子車不適用)</t>
  </si>
  <si>
    <t>操作Robot 放置cassette於層板無異音</t>
  </si>
  <si>
    <t>無異音</t>
  </si>
  <si>
    <t>銘版位置</t>
  </si>
  <si>
    <t>2EA</t>
  </si>
  <si>
    <t>標籤貼紙確認</t>
  </si>
  <si>
    <t>與RD-I3SP-20549相符</t>
  </si>
  <si>
    <t>門鎖鑰匙</t>
  </si>
  <si>
    <t>上中下各1EA共3EA</t>
  </si>
  <si>
    <t>前門版與Smart Tag無干涉</t>
  </si>
  <si>
    <t>無干涉(無子車時不適用)</t>
  </si>
  <si>
    <t>連接器貼紙有標示</t>
  </si>
  <si>
    <t>黏貼確實</t>
  </si>
  <si>
    <t>上下門板無干涉</t>
  </si>
  <si>
    <t>10mm±1mm</t>
  </si>
  <si>
    <t>外部線長確認</t>
  </si>
  <si>
    <t>依檢證書內容檢查</t>
  </si>
  <si>
    <t>Robot interlock測試</t>
  </si>
  <si>
    <t>Stock層板水平</t>
  </si>
  <si>
    <t>抽驗任意三個位置水平 SPEC:1mm/100mm</t>
  </si>
  <si>
    <t>用水平儀量測</t>
  </si>
  <si>
    <t>Robot 速度測試</t>
  </si>
  <si>
    <t>抽驗檢證書Move規則3項Loader&gt;SHELF&gt;Loader的速度(無子車時不適用)</t>
  </si>
  <si>
    <t>FFU風速設定</t>
  </si>
  <si>
    <t>出廠設定轉速1000RPM</t>
  </si>
  <si>
    <t>安全光柵測試</t>
  </si>
  <si>
    <t>機台急停正常(k1標準型不適用)</t>
  </si>
  <si>
    <t>Z軸煞車機能測試(僅適用兼容版的STK)</t>
  </si>
  <si>
    <t>T/P確認，EMO按下前(A)-EMO按下後(B)≦1</t>
  </si>
  <si>
    <t>通訊測試RS232/Ethernet/CC-Link/RFID</t>
  </si>
  <si>
    <t>功能回饋正常</t>
  </si>
  <si>
    <t>CC-Link指撥確認</t>
  </si>
  <si>
    <t>與檢查調整報告書圖是相符(p.17)</t>
  </si>
  <si>
    <t>確認安全插銷加工件長度是否正確</t>
  </si>
  <si>
    <r>
      <rPr>
        <b/>
        <sz val="12"/>
        <color rgb="FF000000"/>
        <rFont val="微軟正黑體"/>
        <family val="2"/>
        <charset val="136"/>
      </rPr>
      <t>K1標準型、OHT(</t>
    </r>
    <r>
      <rPr>
        <sz val="12"/>
        <color rgb="FF000000"/>
        <rFont val="微軟正黑體"/>
        <family val="2"/>
        <charset val="136"/>
      </rPr>
      <t>YL1:37mm,YL2:55mm,</t>
    </r>
    <r>
      <rPr>
        <sz val="12"/>
        <color rgb="FFFF0000"/>
        <rFont val="微軟正黑體"/>
        <family val="2"/>
        <charset val="136"/>
      </rPr>
      <t>YL3:37mm)</t>
    </r>
    <r>
      <rPr>
        <sz val="12"/>
        <color rgb="FF000000"/>
        <rFont val="微軟正黑體"/>
        <family val="2"/>
        <charset val="136"/>
      </rPr>
      <t xml:space="preserve">；
</t>
    </r>
    <r>
      <rPr>
        <b/>
        <sz val="12"/>
        <color rgb="FF000000"/>
        <rFont val="微軟正黑體"/>
        <family val="2"/>
        <charset val="136"/>
      </rPr>
      <t>K2兼容版、OPC(</t>
    </r>
    <r>
      <rPr>
        <sz val="12"/>
        <color rgb="FF000000"/>
        <rFont val="微軟正黑體"/>
        <family val="2"/>
        <charset val="136"/>
      </rPr>
      <t>YL1:37mm，YL2:55mm,</t>
    </r>
    <r>
      <rPr>
        <sz val="12"/>
        <color rgb="FFFF0000"/>
        <rFont val="微軟正黑體"/>
        <family val="2"/>
        <charset val="136"/>
      </rPr>
      <t>YL3:29mm)</t>
    </r>
  </si>
  <si>
    <t xml:space="preserve">檢查open  door按鈕(僅適用兼容版、open cassettle的STK)
</t>
  </si>
  <si>
    <t>用手重複按壓五次，回彈順暢</t>
  </si>
  <si>
    <t>用手按壓</t>
  </si>
  <si>
    <t>檢查E DRIVER 預留線長</t>
  </si>
  <si>
    <t>E DRIVER 預留長度700mm</t>
  </si>
  <si>
    <t>用捲尺量測</t>
  </si>
  <si>
    <t>檢查TPM1 預留線長</t>
  </si>
  <si>
    <t>TPM1 預留長度6500mm</t>
  </si>
  <si>
    <t>檢查層板sensor</t>
  </si>
  <si>
    <t>按壓層板sensor確認訊號回饋正常</t>
  </si>
  <si>
    <t>確認機械規格圖&amp;顧客銷售計畫書內容一致</t>
  </si>
  <si>
    <t>被點檢人員確認：_____________________    點檢人員：_____________________  ED-I3T-045-01</t>
  </si>
  <si>
    <r>
      <rPr>
        <sz val="20"/>
        <color rgb="FF000000"/>
        <rFont val="微軟正黑體"/>
        <family val="2"/>
        <charset val="136"/>
      </rPr>
      <t>機型：</t>
    </r>
    <r>
      <rPr>
        <u/>
        <sz val="20"/>
        <color rgb="FF000000"/>
        <rFont val="微軟正黑體"/>
        <family val="2"/>
        <charset val="136"/>
      </rPr>
      <t>EFEM&amp;Sorter</t>
    </r>
  </si>
  <si>
    <t>螺絲畫線統一方向，使用扭力板手確認</t>
  </si>
  <si>
    <t>T/P跳Alarm  電控箱繼電器跳掉
回復EMO扭消除T/P Alarm恢復</t>
  </si>
  <si>
    <t>FFU正常運作</t>
  </si>
  <si>
    <t>維修門門檢開關功能正常</t>
  </si>
  <si>
    <t>確認主架台的X及Y的水平</t>
  </si>
  <si>
    <t>SPECT&lt;0.5mm/M</t>
  </si>
  <si>
    <t>確認Alinger的X及Y的水平</t>
  </si>
  <si>
    <t>確認LPT的X及Y的水平</t>
  </si>
  <si>
    <t>確認SMIF的X及Y的水平</t>
  </si>
  <si>
    <t>確認ROBOT的X及Y的水平</t>
  </si>
  <si>
    <t>確認ROBOT的R和L軸FORK的水平</t>
  </si>
  <si>
    <t>LPT與EFEM結合螺絲固定確實，左右各1EA鎖固</t>
  </si>
  <si>
    <t>結合螺絲固定確實</t>
  </si>
  <si>
    <t>確認右側安全門扣</t>
  </si>
  <si>
    <t>順時鐘為鎖、逆時鐘為開</t>
  </si>
  <si>
    <t>確認左側安全門扣</t>
  </si>
  <si>
    <t>順時鐘為開、逆時鐘為鎖</t>
  </si>
  <si>
    <t>錶頭設定值</t>
  </si>
  <si>
    <t>依照機械規格參數表設定</t>
  </si>
  <si>
    <t>ROBOT漏率確認</t>
  </si>
  <si>
    <t>30sec必須小於10Mpa，10kpa(CDA+，VAC-)</t>
  </si>
  <si>
    <t>元件訊號對應狀態&gt;&gt;FFU、CDA錶頭、微壓差計、真空錶頭
(INPUT訊號線接上/拔除、元件電源關閉或移除)</t>
  </si>
  <si>
    <t>與檢查調整報告書相同</t>
  </si>
  <si>
    <t>LPT Mapping結果</t>
  </si>
  <si>
    <t>訊號回饋與實際相同</t>
  </si>
  <si>
    <t>Barcode Reader測試</t>
  </si>
  <si>
    <t>條碼數字與螢幕讀取結果一致</t>
  </si>
  <si>
    <r>
      <rPr>
        <sz val="20"/>
        <color rgb="FF000000"/>
        <rFont val="微軟正黑體"/>
        <family val="2"/>
        <charset val="136"/>
      </rPr>
      <t>機型：</t>
    </r>
    <r>
      <rPr>
        <u/>
        <sz val="20"/>
        <color rgb="FF000000"/>
        <rFont val="微軟正黑體"/>
        <family val="2"/>
        <charset val="136"/>
      </rPr>
      <t>S系列</t>
    </r>
  </si>
  <si>
    <t>DIO訊號確認1.R、L-Hold Control</t>
  </si>
  <si>
    <t>訊號回饋正確</t>
  </si>
  <si>
    <t>DIO訊號確認2.R、L-Hold Status</t>
  </si>
  <si>
    <t>DIO訊號確認3.R、L-Release Status</t>
  </si>
  <si>
    <t>DIO訊號確認4.R、L-Present</t>
  </si>
  <si>
    <t>FAN警報(ROBOT FAN、CONTROLLER FAN)</t>
  </si>
  <si>
    <t>按壓FAN停止後跳Alarn，放開會繼續轉動</t>
  </si>
  <si>
    <t>全機auto run30%、50%、70%、90%、100%燒機</t>
  </si>
  <si>
    <t>作動正常無異音</t>
  </si>
  <si>
    <t>漏率確認 折管前:                 折管後:</t>
  </si>
  <si>
    <t>30sec必須小於.003Mpa，10kpa(CDA+，VAC-)</t>
  </si>
  <si>
    <t>激磁後推動R、L、T、X軸齒輪無間隙，ARM不可有間隙</t>
  </si>
  <si>
    <t>滑軌內螺絲孔油汙清除</t>
  </si>
  <si>
    <t>油漬清潔乾淨</t>
  </si>
  <si>
    <t>Z軸COVER兩邊間隙一致</t>
  </si>
  <si>
    <t>&lt;1.5mm左:__________右:__________</t>
  </si>
  <si>
    <t>Z軸COVER兩邊色差確認</t>
  </si>
  <si>
    <t>色差不明顯</t>
  </si>
  <si>
    <t>滑軌清潔上新油</t>
  </si>
  <si>
    <t>螺桿於出貨前需重新上潤滑油</t>
  </si>
  <si>
    <t>直線性</t>
  </si>
  <si>
    <t>偏差&lt;1mm，值:__________</t>
  </si>
  <si>
    <t>大小臂重疊</t>
  </si>
  <si>
    <t>確認大小臂重疊狀態，原點、後退臂、最大行程</t>
  </si>
  <si>
    <t>Z軸斷電煞車機能測試</t>
  </si>
  <si>
    <t>與減速機結合的桶身座螺絲鎖固畫線需Z字型</t>
  </si>
  <si>
    <t>螺絲與桶身平面之間皆需畫線</t>
  </si>
  <si>
    <t>檢查R/L軸 wrist block 上的軟管材質一致</t>
  </si>
  <si>
    <t>目視、與規格書相符合及銷貨計畫書一致</t>
  </si>
  <si>
    <t>出貨的T/P功能確認  執行一個指令:</t>
  </si>
  <si>
    <t>作動與指令一致</t>
  </si>
  <si>
    <t>被點檢人員確認：________________點檢人員：__________________ED-I3T-045-01</t>
  </si>
  <si>
    <r>
      <rPr>
        <sz val="20"/>
        <color rgb="FF000000"/>
        <rFont val="微軟正黑體"/>
        <family val="2"/>
        <charset val="136"/>
      </rPr>
      <t>機型：</t>
    </r>
    <r>
      <rPr>
        <u/>
        <sz val="20"/>
        <color rgb="FF000000"/>
        <rFont val="微軟正黑體"/>
        <family val="2"/>
        <charset val="136"/>
      </rPr>
      <t>HAL</t>
    </r>
  </si>
  <si>
    <t>整體外觀清潔、異常刮傷(含COVER)</t>
  </si>
  <si>
    <t>DIO訊號確認</t>
  </si>
  <si>
    <t>FAN警報</t>
  </si>
  <si>
    <t>Auot Run</t>
  </si>
  <si>
    <t>Vacuum 測定，漏率確認30sec必須小於10kpa</t>
  </si>
  <si>
    <t>折管前:_______折管後:_______</t>
  </si>
  <si>
    <t>CCD測試無片數值為2048，遮蔽數值會變化</t>
  </si>
  <si>
    <t>燈號顯示正確</t>
  </si>
  <si>
    <t>Servo off紅燈閃爍</t>
  </si>
  <si>
    <t>Servo on藍燈恆亮</t>
  </si>
  <si>
    <t>真空建立藍燈閃爍</t>
  </si>
  <si>
    <t>LED燈上藍下紅</t>
  </si>
  <si>
    <t>上放藍色下方紅色</t>
  </si>
  <si>
    <t>標籤貼紙正確</t>
  </si>
  <si>
    <t>RD-I3SP-21045 HAL Series標籤與貼附位置規格</t>
  </si>
  <si>
    <t>VAC PAD接地阻抗</t>
  </si>
  <si>
    <t>測值需在10ohms以下</t>
  </si>
  <si>
    <t>IP位置設定</t>
  </si>
  <si>
    <t>192.168.0.135</t>
  </si>
  <si>
    <t>電磁法作動</t>
  </si>
  <si>
    <t>ON=&gt;電磁閥紅燈亮滅，OFF=&gt;電磁閥綠燈亮滅</t>
  </si>
  <si>
    <t>LM Guide狀態確認</t>
  </si>
  <si>
    <t>與組力圖相符</t>
  </si>
  <si>
    <t>間隙確認</t>
  </si>
  <si>
    <t>SERVO ON，手推各軸是否有間隙</t>
  </si>
  <si>
    <t>手推檢查齒隙</t>
  </si>
  <si>
    <t>真空錶設定</t>
  </si>
  <si>
    <t>(-50Kpa/EASY/NO/KPA/G-ON)</t>
  </si>
  <si>
    <t>被點檢人員確認：_____________________點檢人員：___________________ED-I3T-045-01</t>
  </si>
  <si>
    <r>
      <rPr>
        <sz val="20"/>
        <color rgb="FF000000"/>
        <rFont val="微軟正黑體"/>
        <family val="2"/>
        <charset val="136"/>
      </rPr>
      <t>機型：</t>
    </r>
    <r>
      <rPr>
        <u/>
        <sz val="20"/>
        <color rgb="FF000000"/>
        <rFont val="微軟正黑體"/>
        <family val="2"/>
        <charset val="136"/>
      </rPr>
      <t>VIP</t>
    </r>
  </si>
  <si>
    <t>依檢證成績書DIO確認項目檢查訊號(P.13)</t>
  </si>
  <si>
    <t>激磁後推動R、T、Z軸齒輪無間隙</t>
  </si>
  <si>
    <t>servo on推動時無間隙</t>
  </si>
  <si>
    <t>Mapping厚度</t>
  </si>
  <si>
    <t>0.7~0.9(正常片)</t>
  </si>
  <si>
    <t>Mapping數量</t>
  </si>
  <si>
    <t>Mapping資訊與實際相符</t>
  </si>
  <si>
    <t>Mapping斜片</t>
  </si>
  <si>
    <t>Mapping疊片</t>
  </si>
  <si>
    <t>各軸行程(1)R/L</t>
  </si>
  <si>
    <t>300mm</t>
  </si>
  <si>
    <t>各軸行程(2)T</t>
  </si>
  <si>
    <t>±100°</t>
  </si>
  <si>
    <t>各軸行程(3)Z</t>
  </si>
  <si>
    <t>973±0.5</t>
  </si>
  <si>
    <t>Z軸水平確認0、450、970</t>
  </si>
  <si>
    <t>數位水平儀</t>
  </si>
  <si>
    <t>突出檢知功能測試</t>
  </si>
  <si>
    <t>CC-Link測試</t>
  </si>
  <si>
    <t>治具測試</t>
  </si>
  <si>
    <t>Arm部下Saftey Sensor功能測試</t>
  </si>
  <si>
    <t>Arm interlock測試</t>
  </si>
  <si>
    <t>上位軟體測試</t>
  </si>
  <si>
    <t>抽驗Fork pitch 8"</t>
  </si>
  <si>
    <t>5.2/6.35/15</t>
  </si>
  <si>
    <t>以高度規量測</t>
  </si>
  <si>
    <t>抽驗Fork pitch 6"</t>
  </si>
  <si>
    <t>4.5/6.35/15</t>
  </si>
  <si>
    <t>確認止付螺絲鎖緊</t>
  </si>
  <si>
    <t>確認確實鎖緊</t>
  </si>
  <si>
    <t>檢查繼電器確實插緊</t>
  </si>
  <si>
    <t>用手撥動確認是否鬆脫</t>
  </si>
  <si>
    <r>
      <rPr>
        <sz val="20"/>
        <color rgb="FF000000"/>
        <rFont val="微軟正黑體"/>
        <family val="2"/>
        <charset val="136"/>
      </rPr>
      <t>機型：</t>
    </r>
    <r>
      <rPr>
        <u/>
        <sz val="20"/>
        <color rgb="FF000000"/>
        <rFont val="微軟正黑體"/>
        <family val="2"/>
        <charset val="136"/>
      </rPr>
      <t>ELV</t>
    </r>
  </si>
  <si>
    <t>整體外觀清潔、異常刮傷(含板金)</t>
  </si>
  <si>
    <t>E軸軟體極限確認</t>
  </si>
  <si>
    <t>E軸水平確認</t>
  </si>
  <si>
    <t>利用數位水平儀確認上、中、下水平</t>
  </si>
  <si>
    <t>用數位水平儀</t>
  </si>
  <si>
    <t>外部Driver R/E軸正反轉測試</t>
  </si>
  <si>
    <t>利用VIP電控箱，測試ELV R/E軸</t>
  </si>
  <si>
    <t>E軸cable chain間隙確認</t>
  </si>
  <si>
    <t>無干涉狀況</t>
  </si>
  <si>
    <t>cap sensor功能測試</t>
  </si>
  <si>
    <t>功能是否正常(1421mm±1mm)</t>
  </si>
  <si>
    <t>進回水標籤位置確認</t>
  </si>
  <si>
    <t>與外觀圖相符</t>
  </si>
  <si>
    <r>
      <rPr>
        <sz val="20"/>
        <color rgb="FF000000"/>
        <rFont val="微軟正黑體"/>
        <family val="2"/>
        <charset val="136"/>
      </rPr>
      <t>機型：</t>
    </r>
    <r>
      <rPr>
        <u/>
        <sz val="20"/>
        <color rgb="FF000000"/>
        <rFont val="微軟正黑體"/>
        <family val="2"/>
        <charset val="136"/>
      </rPr>
      <t>Exchanger(EXD)</t>
    </r>
  </si>
  <si>
    <t>全機auto run30%、60%、100%燒機(3Cycle上)</t>
  </si>
  <si>
    <t>與機械規格參數表相符或檢查調整報告書(P.5)</t>
  </si>
  <si>
    <t>End Effector載台與Aligner載台之位置確認R/L&gt;72mm</t>
  </si>
  <si>
    <t>檢查調整報告書(P.7)</t>
  </si>
  <si>
    <t>End Effector載台與Stage載台之位置確認R/L&gt;74mm</t>
  </si>
  <si>
    <t>End Effector載台馬達端驅動皮帶張力值確認</t>
  </si>
  <si>
    <t>與機械規格參數表相符&amp;檢查調整報告書(P.7)</t>
  </si>
  <si>
    <t>End Effector載台直線性確認</t>
  </si>
  <si>
    <t>&lt;0.5mm</t>
  </si>
  <si>
    <t>End Effector載台高度定位Sensor</t>
  </si>
  <si>
    <t>End Effector載台上之在席Sensor</t>
  </si>
  <si>
    <t>Aligner載台上之在席Sensor</t>
  </si>
  <si>
    <t>測試環境架設動作確認</t>
  </si>
  <si>
    <t>動作執行角度部歪斜</t>
  </si>
  <si>
    <t>EE TO Aligner</t>
  </si>
  <si>
    <t>動作執行正確</t>
  </si>
  <si>
    <t>EE To stage</t>
  </si>
  <si>
    <t>Rotate</t>
  </si>
  <si>
    <r>
      <rPr>
        <sz val="20"/>
        <color rgb="FF000000"/>
        <rFont val="微軟正黑體"/>
        <family val="2"/>
        <charset val="136"/>
      </rPr>
      <t>機型：</t>
    </r>
    <r>
      <rPr>
        <u/>
        <sz val="20"/>
        <color rgb="FF000000"/>
        <rFont val="微軟正黑體"/>
        <family val="2"/>
        <charset val="136"/>
      </rPr>
      <t>SMIF(I)</t>
    </r>
  </si>
  <si>
    <t>DIO訊號確認MI-CPU/SI-Driver</t>
  </si>
  <si>
    <t>全機Auot Run燒機</t>
  </si>
  <si>
    <t>突出檢知/(L-on)</t>
  </si>
  <si>
    <t>AMP顯示&gt;100/門檻值=50/模式Fine</t>
  </si>
  <si>
    <t>Mapping/(D-on)</t>
  </si>
  <si>
    <t>AMP顯示&gt;100/門檻值=80/模式Fine</t>
  </si>
  <si>
    <t>Robot/(L-on)</t>
  </si>
  <si>
    <t>AMP顯示&gt;100/門檻值=50/模式Super</t>
  </si>
  <si>
    <t>SENSOR按壓可回彈不會卡住，且低於平面( 4EA)</t>
  </si>
  <si>
    <t>按壓回彈</t>
  </si>
  <si>
    <t>各軸軟體極限確認Z/T/R(L)/X</t>
  </si>
  <si>
    <t>Mapping Wafer 厚度</t>
  </si>
  <si>
    <t>0.6~0.8</t>
  </si>
  <si>
    <t>突出檢知</t>
  </si>
  <si>
    <t>突出檢知偵測到異物時，需能急停</t>
  </si>
  <si>
    <t>治具使用突出3.5mm推片3mm不推片</t>
  </si>
  <si>
    <t>治具使用突出2.5mm推片2mm不推片</t>
  </si>
  <si>
    <t>治具使用</t>
  </si>
  <si>
    <t>檢測載台是否合規</t>
  </si>
  <si>
    <t>Z軸皮帶張力</t>
  </si>
  <si>
    <t>14±1N</t>
  </si>
  <si>
    <t>使用推拉力計</t>
  </si>
  <si>
    <t>ORG後T軸治具確認原點位置、開蓋位置</t>
  </si>
  <si>
    <t>原點位置確認、開蓋位置</t>
  </si>
  <si>
    <t>終端阻抗量測</t>
  </si>
  <si>
    <t>60Ω</t>
  </si>
  <si>
    <t>使用三用電錶</t>
  </si>
  <si>
    <t>Z stage水平確認</t>
  </si>
  <si>
    <t>用L型尺量測</t>
  </si>
  <si>
    <t>與用水平儀</t>
  </si>
  <si>
    <t>Smart Tag 燈號功能確認</t>
  </si>
  <si>
    <t>依ED-I3I-001-71(P.11)測試項目</t>
  </si>
  <si>
    <t>確認廠內氣壓錶頭數值</t>
  </si>
  <si>
    <t>錶頭數值:</t>
  </si>
  <si>
    <t>確認韌體版本參數</t>
  </si>
  <si>
    <t>版本參數:</t>
  </si>
  <si>
    <t>確認X軸滑塊油嘴確實安裝</t>
  </si>
  <si>
    <t>確認油嘴安裝共4ea</t>
  </si>
  <si>
    <r>
      <rPr>
        <sz val="20"/>
        <color rgb="FF000000"/>
        <rFont val="微軟正黑體"/>
        <family val="2"/>
        <charset val="136"/>
      </rPr>
      <t>機型：</t>
    </r>
    <r>
      <rPr>
        <u/>
        <sz val="20"/>
        <color rgb="FF000000"/>
        <rFont val="微軟正黑體"/>
        <family val="2"/>
        <charset val="136"/>
      </rPr>
      <t>ET</t>
    </r>
  </si>
  <si>
    <t>Reducer rate&gt;減速比Bunsi分子/Bunbo分母</t>
  </si>
  <si>
    <t>激磁後推動ARM無間隙</t>
  </si>
  <si>
    <t>確認原點位置</t>
  </si>
  <si>
    <t>T/P  EMO回饋確認</t>
  </si>
  <si>
    <r>
      <rPr>
        <sz val="20"/>
        <color rgb="FF000000"/>
        <rFont val="微軟正黑體"/>
        <family val="2"/>
        <charset val="136"/>
      </rPr>
      <t>機型：</t>
    </r>
    <r>
      <rPr>
        <u/>
        <sz val="20"/>
        <color rgb="FF000000"/>
        <rFont val="微軟正黑體"/>
        <family val="2"/>
        <charset val="136"/>
      </rPr>
      <t>Load Port -LPT300</t>
    </r>
  </si>
  <si>
    <t>Opener與 Frame開口左右置中</t>
  </si>
  <si>
    <t>誤差&lt;0.5mm</t>
  </si>
  <si>
    <t>Opener door需與Slider機構垂直</t>
  </si>
  <si>
    <t>不可有間隙</t>
  </si>
  <si>
    <t>用角尺量測</t>
  </si>
  <si>
    <t>Z軸Frame水平</t>
  </si>
  <si>
    <t>氣泡水平儀確認，規格(0.5mm/M)</t>
  </si>
  <si>
    <t>用氣泡水平儀</t>
  </si>
  <si>
    <t>Slider  Frame水平</t>
  </si>
  <si>
    <t>X≦0.5mm</t>
  </si>
  <si>
    <t>Z軸原點poener機構上/下、左/右需置中</t>
  </si>
  <si>
    <t>X＜0.5mm</t>
  </si>
  <si>
    <t>Mapping Function</t>
  </si>
  <si>
    <t>Mapping結果確認</t>
  </si>
  <si>
    <t>Load port燈號</t>
  </si>
  <si>
    <t>需依然正確燈號顯示</t>
  </si>
  <si>
    <t>Area sensor狀態上/左/右</t>
  </si>
  <si>
    <t>手動觸發需可立即停止</t>
  </si>
  <si>
    <t>Z軸到位Sensor</t>
  </si>
  <si>
    <t>Mapping原點與終點訊號</t>
  </si>
  <si>
    <t>opener真空測試</t>
  </si>
  <si>
    <t>30SEC漏率小於10kpa</t>
  </si>
  <si>
    <t>Foup定位Sensor測試</t>
  </si>
  <si>
    <t>Foup訊號需正確回饋</t>
  </si>
  <si>
    <t>Present sensor狀態顯示</t>
  </si>
  <si>
    <t>確認Present sensor狀態是否正確</t>
  </si>
  <si>
    <t>clamp作動與訊號</t>
  </si>
  <si>
    <t>作動是否順暢</t>
  </si>
  <si>
    <t>機型：S系列製程中</t>
  </si>
  <si>
    <t>所有接頭確實插到底，卡榫都有扣上(白色的接頭需畫線標記)</t>
  </si>
  <si>
    <t>安裝確實與系統圖相符</t>
  </si>
  <si>
    <t>壓克力板是否有裂痕</t>
  </si>
  <si>
    <t>外觀無異常</t>
  </si>
  <si>
    <t>滑塊基準面在內側(研磨面OR承靠面)</t>
  </si>
  <si>
    <t>滑塊油嘴朝外側方向</t>
  </si>
  <si>
    <t>螺桿螺帽油嘴在外側</t>
  </si>
  <si>
    <t>風扇排氣向下</t>
  </si>
  <si>
    <t>平行鍵有插到底(馬達)</t>
  </si>
  <si>
    <t>馬達軸心凸出皮帶輪3.5mm±0.1</t>
  </si>
  <si>
    <t>皮帶輪止付螺絲鎖緊確認</t>
  </si>
  <si>
    <t>皮帶必須在PULLEY中間</t>
  </si>
  <si>
    <t>死擋栓高度Z+、Z-</t>
  </si>
  <si>
    <t>氣管管徑與顏色正確</t>
  </si>
  <si>
    <t>馬達相關接頭標示</t>
  </si>
  <si>
    <t>依線圖製作</t>
  </si>
  <si>
    <t>底部走線走管順暢</t>
  </si>
  <si>
    <t>皮帶字體方向正面</t>
  </si>
  <si>
    <t>解煞車後100模組可自行下滑完整行程</t>
  </si>
  <si>
    <t>順暢無卡頓</t>
  </si>
  <si>
    <t>R軸錶頭線線標為CN8、L軸錶頭線線標為CN9</t>
  </si>
  <si>
    <t>200模組確實核對與插緊PCB轉板上的各接頭與位置</t>
  </si>
  <si>
    <t>排線與擋片接觸面請都貼上鐵氟龍膠帶</t>
  </si>
  <si>
    <t>與擋片接觸面請都貼上鐵氟龍膠帶</t>
  </si>
  <si>
    <t>氣管配置不可超出固定樑</t>
  </si>
  <si>
    <t>管路不可突出</t>
  </si>
  <si>
    <t>R / L軸氣壓管，管徑與管色正確</t>
  </si>
  <si>
    <t>與氣壓迴路圖相符</t>
  </si>
  <si>
    <t>接地線確實安裝鎖固</t>
  </si>
  <si>
    <t>300模組結合時，安裝方向與角度需正確</t>
  </si>
  <si>
    <t>大臂皮帶張力</t>
  </si>
  <si>
    <t>使用皮帶張力計</t>
  </si>
  <si>
    <t>小臂皮帶張力</t>
  </si>
  <si>
    <t>第一與第二關節確實套入線材保護管</t>
  </si>
  <si>
    <t>使用鐵氟龍館保護</t>
  </si>
  <si>
    <t>≦0.03mm</t>
  </si>
  <si>
    <t>使用工具:百分表</t>
  </si>
  <si>
    <t>標示貼紙</t>
  </si>
  <si>
    <t>參考RD-I3SP-19431</t>
  </si>
  <si>
    <t>坦克鍊條內於圓弧處，走線或走管需為至中狀，無碰觸到坦克鍊條</t>
  </si>
  <si>
    <t>走線不重疊，作動不摩擦坦克鍊條</t>
  </si>
  <si>
    <t>ROBOT結合方向正確</t>
  </si>
  <si>
    <t>外觀圖(廠內用)一致</t>
  </si>
  <si>
    <t>檢查X軸連接處四角確實組裝油嘴 4ea</t>
  </si>
  <si>
    <t>機型：SMIF製程中</t>
  </si>
  <si>
    <t>螺絲鎖固後畫線標記</t>
  </si>
  <si>
    <t>螺絲需鎖緊並畫線</t>
  </si>
  <si>
    <t>所有接頭確實插到底，卡榫都有扣上</t>
  </si>
  <si>
    <t>各部接頭連接確實及做記號</t>
  </si>
  <si>
    <t>外觀乾淨無髒污</t>
  </si>
  <si>
    <t>皮帶張力確認</t>
  </si>
  <si>
    <t>依組立圖設定測量</t>
  </si>
  <si>
    <t>抽查線號套與對應的標示相符</t>
  </si>
  <si>
    <t>抽查Pin針無外漏</t>
  </si>
  <si>
    <t>抽查連接器安裝確實</t>
  </si>
  <si>
    <t>抽查標籤與貼附位置規格</t>
  </si>
  <si>
    <t>檢查RD-I3SP-20425標籤與銘版位置與SMIF Opener Series 標籤與貼附位置規格書</t>
  </si>
  <si>
    <t>Z軸馬達皮帶張力值=_____________</t>
  </si>
  <si>
    <t>44±10N</t>
  </si>
  <si>
    <t>滑軌滑塊固定加工件與Z軸底板垂直度</t>
  </si>
  <si>
    <t>&lt;0.5mm(X/Y)軸向</t>
  </si>
  <si>
    <t>使用L尺量測</t>
  </si>
  <si>
    <t>放大器顯示值&gt;100；輸出訊號&lt;50；模式Super</t>
  </si>
  <si>
    <t>放大器顯示值&gt;100；輸出訊號&lt;50；模式Fine(可測有無、疊片、斜片)</t>
  </si>
  <si>
    <t>Wafer突出檢知/(L-on)</t>
  </si>
  <si>
    <t>放大器顯示值&gt;100；輸出訊號&lt;50；模式Fine</t>
  </si>
  <si>
    <t>Latch Pin 原點位置調整</t>
  </si>
  <si>
    <t>SENSOR按壓可回彈不會卡住，且低於平面 4EA</t>
  </si>
  <si>
    <t>DIO測試回饋正確</t>
  </si>
  <si>
    <t>手動觸發訊號，觀察其訊號是否有反應</t>
  </si>
  <si>
    <t>使用TP確認</t>
  </si>
  <si>
    <t>Mapping功能確認
Mapping資訊需正確
Mapping平均厚度</t>
  </si>
  <si>
    <t>T/P資訊與實際相符
全行程作動順暢
斜片、疊片回饋正確</t>
  </si>
  <si>
    <t>使用治具測試，使wafer突出，Mapping時，突出檢知偵測到異物時，需能急停</t>
  </si>
  <si>
    <t>終端阻抗</t>
  </si>
  <si>
    <t>60歐姆</t>
  </si>
  <si>
    <t>使用三用電表</t>
  </si>
  <si>
    <t>Z軸Stroke-Tact Time 測試(Speed 100%)</t>
  </si>
  <si>
    <t>依工程或客戶定義時間確認</t>
  </si>
  <si>
    <t>Cycle run-Tact Time 測試(Speed 100%)</t>
  </si>
  <si>
    <t>(適用Indexer)
AMP數值調整：
1.突出檢知/(L-on)
2.Mapping/(D-on)
3.Robot/(L-on)
4. CST Placement/ (L-on)</t>
  </si>
  <si>
    <t>1.AMP顯示&gt;100/門檻值&gt;50/模式Fine
2.AMP顯示&gt;100/門檻值&gt;80/模式Fine(一、二門檻值&gt;50)
3.AMP顯示&gt;100/門檻值&gt;50/模式Super
4. AMP顯示&gt;100/門檻值&gt;50</t>
  </si>
  <si>
    <t>(Opener 三)(For 8吋 wafer) 
AMP數值調整：
1.突出檢知		(L-on)
2.Mapping		(D-on)
3.Robot			(L-on)
4.CST Placement	(L-on)
5.CST Placement實際測試</t>
  </si>
  <si>
    <t>Panasonic版本
1.AMP顯示&gt;100/門檻值&gt;50/模式Long
2.AMP顯示&gt;100/門檻值&gt;50/模式Long
3.AMP顯示&gt;100/門檻值&gt;50/模式Long
4.AMP顯示&gt;100/門檻值&gt;50/模式Long
5.實際放置CST於Lift上，確認Sensor確實遮斷，並記錄數值(需小於門檻值)</t>
  </si>
  <si>
    <t>(Opener 一、二)(For 6吋 wafer) 
AMP數值調整：
1.突出檢知		(L-on)
2.Mapping		(D-on)
3.Robot			(L-on)
4.CST Placement	(L-on)
5.CST Placement實際測試</t>
  </si>
  <si>
    <t>1.AMP顯示&gt;100/門檻值&gt;50/模式Fine
2.AMP顯示&gt;150/門檻值&gt;50/模式turbo
3.AMP顯示&gt;100/門檻值&gt;50/模式Super
4.AMP顯示&gt;100/門檻值&gt;50/模式Super
Mapping參數Gate A/B需設定為40
5.實際放置CST於Lift上，確認Sensor確實遮斷，並記錄數值(需小於門檻值)</t>
  </si>
  <si>
    <t>Mapping Bar最外側與Flange邊緣1.9±0.2mm</t>
  </si>
  <si>
    <t>1.9±0.2mm</t>
  </si>
  <si>
    <t>使用鋼尺</t>
  </si>
  <si>
    <t>Pusher圓面距上法蘭邊緣</t>
  </si>
  <si>
    <t>1.5±0.2mm</t>
  </si>
  <si>
    <t>Pusher功能驗證</t>
  </si>
  <si>
    <t>1.突出Sensor觸發後Z軸移動至Pusher推片位置
2.推片後到位Sensor感應正常
3.Pusher回原點後Sensor感應正常</t>
  </si>
  <si>
    <t>推片功能驗證</t>
  </si>
  <si>
    <t>1.斜片(上下Slot)突出後不可推片
2.一正常片+一斜片(正常片在上)不可推片
3.一斜片+一正常片(斜片在上)不可推片
4.推片後Wafer仍突出，推片超過3次顯示異常</t>
  </si>
  <si>
    <t>1.Placed燈號：
1-1.POD置於POD Stage時Placed燈號亮起
1-2.POD離開POD Stage時Placed燈號滅掉
1-3.POD未正常擺放於POD Stage上燈號滅掉
2.Ready燈號：
2-1.SMIF進行指令動作時Ready燈號滅掉	
2-2.當SMIF完成指令後停止狀態下燈號亮起</t>
  </si>
  <si>
    <t>確認電池電壓是否≧3.1V</t>
  </si>
  <si>
    <t>測試1分鐘確認電池電壓≧3.1V</t>
  </si>
  <si>
    <t>使用電池測試治具</t>
  </si>
  <si>
    <t>(Opener)
測量Z axis推力測試值</t>
  </si>
  <si>
    <t>Spec ≤ 30N</t>
  </si>
  <si>
    <t>(Indexer)
測量Z axis推力測試值</t>
  </si>
  <si>
    <t>Z axis推力測試值
左側(螺桿側) Spec ≤  12N
右側               Spec ≤   8N
結合後           Spec ≤  22N</t>
  </si>
  <si>
    <t>T軸扇形齒輪確認</t>
  </si>
  <si>
    <t>齒輪調整後，手動輕微搖晃無齒隙，作動無異音</t>
  </si>
  <si>
    <t>(Opener)
確認LIFT與傳動桿連接的兩顆固定螺絲</t>
  </si>
  <si>
    <t>確認螺絲確實鎖付及記號</t>
  </si>
  <si>
    <t>使用螺絲起子確認</t>
  </si>
  <si>
    <t>放滿載Wafer測試運轉時，是否有Wafer敲擊聲</t>
  </si>
  <si>
    <t>機型：Aligner製程中</t>
  </si>
  <si>
    <t>抽查是否與組立圖相符</t>
  </si>
  <si>
    <t>抽查與空壓迴路圖相符</t>
  </si>
  <si>
    <t>依空壓迴路圖安裝</t>
  </si>
  <si>
    <t>抽查製線與圖面相符</t>
  </si>
  <si>
    <t>依對應的線圖安裝</t>
  </si>
  <si>
    <t>抽查是否與系統配置圖相符</t>
  </si>
  <si>
    <t>與系統配置圖相符</t>
  </si>
  <si>
    <t>抽查SMIF OPENNER組裝 CHECK SHEET</t>
  </si>
  <si>
    <t>檢查ED-I3T-035-01表單</t>
  </si>
  <si>
    <t>檢查表單</t>
  </si>
  <si>
    <t>抽查SMIF Opener- SF Indexer出貨檢查成績書</t>
  </si>
  <si>
    <t>檢查ED-I3I-001-31表單</t>
  </si>
  <si>
    <t>抽查 SMIF Opener-SF Opener出貨檢查成績書</t>
  </si>
  <si>
    <t>檢查ED-I3I-001-54表單</t>
  </si>
  <si>
    <t>抽查SMIF Opener- SF Indexer(三)檢查調整報告書</t>
  </si>
  <si>
    <t>檢查ED-I3I-001-71表單</t>
  </si>
  <si>
    <t>抽查SMIF Opener-SF Opener(三) 檢查調整報告書</t>
  </si>
  <si>
    <t>檢查ED-I3I-001-53表單</t>
  </si>
  <si>
    <t>Z axis機構確認全行程作動順暢、無異音
Soft Limit+、Soft Limit-</t>
  </si>
  <si>
    <t>依機械規格參數表設定</t>
  </si>
  <si>
    <t>Open機構確認全行程作動順暢、無異音
Soft Limit+、Soft Limit-</t>
  </si>
  <si>
    <t>R(L) Latch機構確認全行程作動順暢、無異音
Soft Limit+、Soft Limit</t>
  </si>
  <si>
    <t>無干涉、無異音</t>
  </si>
  <si>
    <t>X Mapping/Pusher機構確認全行程作動順暢、無異音
Soft Limit+、Soft Limit</t>
  </si>
  <si>
    <t>Macro指令測試
(RESET/MODE_/SP___/ORG__LATCH/MAP__/GOTO_/OPEN_
HOME_/STAGE/GTSTS/STEST STOP_/RESET/ORG__)</t>
  </si>
  <si>
    <t>指令須執行完成無異常</t>
  </si>
  <si>
    <t>抽查SMIF 靜態測試表</t>
  </si>
  <si>
    <t>檢查ED-I3T-036-01表單</t>
  </si>
  <si>
    <r>
      <rPr>
        <sz val="20"/>
        <color rgb="FF000000"/>
        <rFont val="微軟正黑體"/>
        <family val="2"/>
        <charset val="136"/>
      </rPr>
      <t>機型：</t>
    </r>
    <r>
      <rPr>
        <u/>
        <sz val="20"/>
        <color rgb="FF000000"/>
        <rFont val="微軟正黑體"/>
        <family val="2"/>
        <charset val="136"/>
      </rPr>
      <t>200立式爐子車</t>
    </r>
  </si>
  <si>
    <t>TP EMO功能測試</t>
  </si>
  <si>
    <t>按壓TP EMO會急停</t>
  </si>
  <si>
    <t>TP會顯示alarm</t>
  </si>
  <si>
    <t>1EA</t>
  </si>
  <si>
    <t>用尺量測位置正確</t>
  </si>
  <si>
    <t>確認原點貼紙位置正確</t>
  </si>
  <si>
    <t>TP設置到原點位置，確認原點標籤正確</t>
  </si>
  <si>
    <t>風扇調速確認</t>
  </si>
  <si>
    <t>轉動風速紐，風速會有大小變化</t>
  </si>
  <si>
    <t>用手感測風速</t>
  </si>
  <si>
    <t>DIO訊號確認(在席SENSOR、CLAMP)</t>
  </si>
  <si>
    <t>確認螺絲畫線確實及整齊</t>
  </si>
  <si>
    <t>使用工具確認螺絲鎖固並畫線確實</t>
  </si>
  <si>
    <t>STAGE頂PIN高度確認</t>
  </si>
  <si>
    <t>於STAGE上平均四點進行水平量測，精度規範須≦1格刻度</t>
  </si>
  <si>
    <t>ROBOT急停功能測試</t>
  </si>
  <si>
    <t>ROBOT行進中，測試TP EMO急停功能</t>
  </si>
  <si>
    <t>按壓TP EMO時，ROBOT會急停</t>
  </si>
  <si>
    <t>X軸防撞SENSOR測試</t>
  </si>
  <si>
    <t>ROBOT行進中，X軸防撞SENSOR確認</t>
  </si>
  <si>
    <t>按壓X軸防撞SENSOR的鈑金，ROBOT會急停</t>
  </si>
  <si>
    <t xml:space="preserve">-Soft Limit (-3.5)
+Soft Limit (2502)
-Hard Limit (-7)
+Hard Limit (2503)
-Stopper (-10)
+Stopper (2506)
</t>
  </si>
  <si>
    <t xml:space="preserve">-Soft Limit (-2)
+Soft Limit (510)
-Hard Limit (-4)
+Hard Limit (511)
-Stopper (-7)
+Stopper (513)
</t>
  </si>
  <si>
    <t>-Soft Limit (-456)
+Soft Limit (376)
-Hard Limit (-457)
+Hard Limit (377)</t>
  </si>
  <si>
    <t>模組</t>
    <phoneticPr fontId="1" type="noConversion"/>
  </si>
  <si>
    <t>機型</t>
    <phoneticPr fontId="1" type="noConversion"/>
  </si>
  <si>
    <t>NA</t>
    <phoneticPr fontId="1" type="noConversion"/>
  </si>
  <si>
    <t>OQC</t>
    <phoneticPr fontId="1" type="noConversion"/>
  </si>
  <si>
    <t>確認Shutter外觀無刮傷(正面/背面)</t>
    <phoneticPr fontId="1" type="noConversion"/>
  </si>
  <si>
    <t>目視判斷</t>
    <phoneticPr fontId="1" type="noConversion"/>
  </si>
  <si>
    <t>需符合B級面規格</t>
    <phoneticPr fontId="1" type="noConversion"/>
  </si>
  <si>
    <t>ALL</t>
    <phoneticPr fontId="1" type="noConversion"/>
  </si>
  <si>
    <t>確認前電盤的機械手控制器底板是否有變形(僅適用STK IV)</t>
    <phoneticPr fontId="1" type="noConversion"/>
  </si>
  <si>
    <t>重要性</t>
    <phoneticPr fontId="1" type="noConversion"/>
  </si>
  <si>
    <t>MINI IV</t>
    <phoneticPr fontId="1" type="noConversion"/>
  </si>
  <si>
    <t>MINI V</t>
    <phoneticPr fontId="1" type="noConversion"/>
  </si>
  <si>
    <t>機型</t>
    <phoneticPr fontId="1" type="noConversion"/>
  </si>
  <si>
    <t>FR301</t>
    <phoneticPr fontId="1" type="noConversion"/>
  </si>
  <si>
    <t>重要性</t>
    <phoneticPr fontId="1" type="noConversion"/>
  </si>
  <si>
    <t xml:space="preserve">MINI IV
</t>
    <phoneticPr fontId="1" type="noConversion"/>
  </si>
  <si>
    <t xml:space="preserve">MINI V
</t>
    <phoneticPr fontId="1" type="noConversion"/>
  </si>
  <si>
    <r>
      <t>機型：</t>
    </r>
    <r>
      <rPr>
        <u/>
        <sz val="20"/>
        <color rgb="FF000000"/>
        <rFont val="微軟正黑體"/>
        <family val="2"/>
        <charset val="136"/>
      </rPr>
      <t xml:space="preserve">MINI  STK      </t>
    </r>
    <phoneticPr fontId="1" type="noConversion"/>
  </si>
  <si>
    <r>
      <t>機型：</t>
    </r>
    <r>
      <rPr>
        <u/>
        <sz val="20"/>
        <color rgb="FF000000"/>
        <rFont val="微軟正黑體"/>
        <family val="2"/>
        <charset val="136"/>
      </rPr>
      <t>FV501</t>
    </r>
  </si>
  <si>
    <t>項次</t>
  </si>
  <si>
    <t>項目</t>
  </si>
  <si>
    <t>模組</t>
  </si>
  <si>
    <t>規範</t>
  </si>
  <si>
    <t>方法</t>
  </si>
  <si>
    <t>判定結果</t>
  </si>
  <si>
    <r>
      <t>□</t>
    </r>
    <r>
      <rPr>
        <sz val="12"/>
        <color rgb="FF000000"/>
        <rFont val="微軟正黑體"/>
        <family val="2"/>
        <charset val="136"/>
      </rPr>
      <t xml:space="preserve">OK   </t>
    </r>
    <r>
      <rPr>
        <sz val="16"/>
        <color rgb="FF000000"/>
        <rFont val="微軟正黑體"/>
        <family val="2"/>
        <charset val="136"/>
      </rPr>
      <t>□</t>
    </r>
    <r>
      <rPr>
        <sz val="12"/>
        <color rgb="FF000000"/>
        <rFont val="微軟正黑體"/>
        <family val="2"/>
        <charset val="136"/>
      </rPr>
      <t xml:space="preserve">NG  </t>
    </r>
    <r>
      <rPr>
        <sz val="16"/>
        <color rgb="FF000000"/>
        <rFont val="微軟正黑體"/>
        <family val="2"/>
        <charset val="136"/>
      </rPr>
      <t>□</t>
    </r>
    <r>
      <rPr>
        <sz val="12"/>
        <color rgb="FF000000"/>
        <rFont val="微軟正黑體"/>
        <family val="2"/>
        <charset val="136"/>
      </rPr>
      <t>N/A</t>
    </r>
  </si>
  <si>
    <t>機械原點位置量測</t>
  </si>
  <si>
    <t>Z軸值:__________X軸值:__________R軸值:__________</t>
  </si>
  <si>
    <t>NA</t>
  </si>
  <si>
    <t>Z Axis Stroke軟體硬體極限確認</t>
    <phoneticPr fontId="1" type="noConversion"/>
  </si>
  <si>
    <t>機型</t>
    <phoneticPr fontId="1" type="noConversion"/>
  </si>
  <si>
    <t>FV501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</si>
</sst>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24"/>
      <color theme="1"/>
      <name val="微軟正黑體"/>
      <family val="2"/>
      <charset val="136"/>
    </font>
    <font>
      <sz val="20"/>
      <color theme="1"/>
      <name val="微軟正黑體"/>
      <family val="2"/>
      <charset val="136"/>
    </font>
    <font>
      <sz val="20"/>
      <color rgb="FF00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6"/>
      <color rgb="FF000000"/>
      <name val="微軟正黑體"/>
      <family val="2"/>
      <charset val="136"/>
    </font>
    <font>
      <u/>
      <sz val="20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3.5"/>
      <color rgb="FF000000"/>
      <name val="Times New Roman"/>
      <family val="1"/>
    </font>
    <font>
      <sz val="12"/>
      <color rgb="FFFF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5"/>
      <color rgb="FF000000"/>
      <name val="微軟正黑體"/>
      <family val="2"/>
      <charset val="136"/>
    </font>
    <font>
      <u/>
      <sz val="15"/>
      <color rgb="FF00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2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8"/>
      <color theme="1"/>
      <name val="微軟正黑體"/>
      <family val="2"/>
      <charset val="136"/>
    </font>
    <font>
      <sz val="11"/>
      <color theme="1"/>
      <name val="微軟正黑體"/>
      <family val="1"/>
      <charset val="136"/>
    </font>
    <font>
      <sz val="11"/>
      <color theme="1"/>
      <name val="新細明體"/>
      <family val="1"/>
      <charset val="136"/>
      <scheme val="major"/>
    </font>
    <font>
      <sz val="11"/>
      <color theme="1"/>
      <name val="微軟正黑體"/>
      <family val="2"/>
      <charset val="136"/>
    </font>
    <font>
      <sz val="6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u/>
      <sz val="1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24"/>
      <color rgb="FF000000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AEDFB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>
      <alignment vertical="center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6" fillId="0" borderId="9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11" fillId="0" borderId="5" xfId="0" applyFont="1" applyBorder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9" xfId="0" applyFont="1" applyBorder="1">
      <alignment vertical="center"/>
    </xf>
    <xf numFmtId="0" fontId="2" fillId="0" borderId="11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12" fillId="0" borderId="0" xfId="0" applyFont="1">
      <alignment vertical="center"/>
    </xf>
    <xf numFmtId="0" fontId="2" fillId="3" borderId="5" xfId="0" applyFont="1" applyFill="1" applyBorder="1" applyAlignment="1">
      <alignment vertical="center" wrapText="1"/>
    </xf>
    <xf numFmtId="0" fontId="9" fillId="0" borderId="0" xfId="0" applyFont="1" applyAlignment="1">
      <alignment horizontal="right" vertical="center"/>
    </xf>
    <xf numFmtId="0" fontId="6" fillId="0" borderId="5" xfId="0" applyFont="1" applyBorder="1" applyAlignment="1">
      <alignment vertical="top" wrapText="1"/>
    </xf>
    <xf numFmtId="0" fontId="6" fillId="0" borderId="0" xfId="0" applyFont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6" fillId="0" borderId="0" xfId="0" applyFont="1">
      <alignment vertical="center"/>
    </xf>
    <xf numFmtId="0" fontId="2" fillId="0" borderId="15" xfId="0" applyFont="1" applyBorder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9" fillId="5" borderId="18" xfId="0" applyFont="1" applyFill="1" applyBorder="1" applyAlignment="1">
      <alignment horizontal="center" vertical="center" wrapText="1"/>
    </xf>
    <xf numFmtId="0" fontId="19" fillId="5" borderId="19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>
      <alignment vertical="center"/>
    </xf>
    <xf numFmtId="0" fontId="17" fillId="0" borderId="23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vertical="center" wrapText="1"/>
    </xf>
    <xf numFmtId="0" fontId="21" fillId="0" borderId="23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" fillId="0" borderId="13" xfId="0" applyFont="1" applyBorder="1">
      <alignment vertical="center"/>
    </xf>
    <xf numFmtId="0" fontId="2" fillId="0" borderId="25" xfId="0" applyFont="1" applyBorder="1">
      <alignment vertical="center"/>
    </xf>
    <xf numFmtId="0" fontId="11" fillId="6" borderId="0" xfId="0" applyFont="1" applyFill="1" applyAlignment="1">
      <alignment vertical="center" wrapText="1"/>
    </xf>
    <xf numFmtId="0" fontId="6" fillId="0" borderId="5" xfId="0" applyFont="1" applyBorder="1">
      <alignment vertical="center"/>
    </xf>
    <xf numFmtId="0" fontId="2" fillId="0" borderId="2" xfId="0" applyFont="1" applyBorder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top" wrapText="1"/>
    </xf>
    <xf numFmtId="0" fontId="2" fillId="4" borderId="5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vertical="top" wrapText="1"/>
    </xf>
    <xf numFmtId="0" fontId="11" fillId="4" borderId="5" xfId="0" applyFont="1" applyFill="1" applyBorder="1">
      <alignment vertical="center"/>
    </xf>
    <xf numFmtId="0" fontId="6" fillId="4" borderId="9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4" borderId="8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5" xfId="0" applyFont="1" applyFill="1" applyBorder="1">
      <alignment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13" xfId="0" applyFont="1" applyFill="1" applyBorder="1">
      <alignment vertical="center"/>
    </xf>
    <xf numFmtId="0" fontId="6" fillId="4" borderId="5" xfId="0" applyFont="1" applyFill="1" applyBorder="1" applyAlignment="1">
      <alignment vertical="top" wrapText="1"/>
    </xf>
    <xf numFmtId="0" fontId="6" fillId="4" borderId="12" xfId="0" applyFont="1" applyFill="1" applyBorder="1" applyAlignment="1">
      <alignment vertical="top" wrapText="1"/>
    </xf>
    <xf numFmtId="0" fontId="11" fillId="4" borderId="8" xfId="0" applyFont="1" applyFill="1" applyBorder="1">
      <alignment vertical="center"/>
    </xf>
    <xf numFmtId="0" fontId="6" fillId="4" borderId="14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8" xfId="0" applyFont="1" applyBorder="1">
      <alignment vertical="center"/>
    </xf>
    <xf numFmtId="0" fontId="11" fillId="0" borderId="4" xfId="0" applyFont="1" applyBorder="1">
      <alignment vertical="center"/>
    </xf>
    <xf numFmtId="0" fontId="2" fillId="7" borderId="5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28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7" fillId="7" borderId="1" xfId="0" applyFont="1" applyFill="1" applyBorder="1">
      <alignment vertical="center"/>
    </xf>
    <xf numFmtId="0" fontId="17" fillId="0" borderId="1" xfId="0" applyFont="1" applyBorder="1" applyAlignment="1">
      <alignment vertical="center" wrapText="1"/>
    </xf>
    <xf numFmtId="0" fontId="29" fillId="0" borderId="1" xfId="0" applyFont="1" applyBorder="1">
      <alignment vertical="center"/>
    </xf>
    <xf numFmtId="0" fontId="29" fillId="0" borderId="1" xfId="0" applyFont="1" applyBorder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2" fillId="7" borderId="5" xfId="0" applyFont="1" applyFill="1" applyBorder="1">
      <alignment vertical="center"/>
    </xf>
    <xf numFmtId="0" fontId="6" fillId="7" borderId="5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4" xfId="0" applyFont="1" applyBorder="1">
      <alignment vertical="center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6" fillId="10" borderId="5" xfId="0" applyFont="1" applyFill="1" applyBorder="1">
      <alignment vertical="center"/>
    </xf>
    <xf numFmtId="0" fontId="7" fillId="10" borderId="5" xfId="0" applyFont="1" applyFill="1" applyBorder="1" applyAlignment="1">
      <alignment vertical="center" wrapText="1"/>
    </xf>
    <xf numFmtId="0" fontId="6" fillId="10" borderId="5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9" fontId="6" fillId="0" borderId="28" xfId="0" applyNumberFormat="1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8" xfId="0" applyFont="1" applyBorder="1">
      <alignment vertical="center"/>
    </xf>
    <xf numFmtId="0" fontId="6" fillId="0" borderId="11" xfId="0" applyFont="1" applyBorder="1">
      <alignment vertical="center"/>
    </xf>
    <xf numFmtId="0" fontId="7" fillId="0" borderId="8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</cellXfs>
  <cellStyles count="1">
    <cellStyle name="一般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alignment horizontal="left" vertical="center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alignment horizontal="left" vertical="center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alignment horizontal="left" vertical="center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7</xdr:row>
      <xdr:rowOff>76200</xdr:rowOff>
    </xdr:from>
    <xdr:to>
      <xdr:col>6</xdr:col>
      <xdr:colOff>1457325</xdr:colOff>
      <xdr:row>7</xdr:row>
      <xdr:rowOff>1266825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99F6B3D-6C9D-B08E-BC75-B1C48F0E6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2562225"/>
          <a:ext cx="1419225" cy="1190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31</xdr:row>
      <xdr:rowOff>76200</xdr:rowOff>
    </xdr:from>
    <xdr:to>
      <xdr:col>5</xdr:col>
      <xdr:colOff>1276350</xdr:colOff>
      <xdr:row>31</xdr:row>
      <xdr:rowOff>876300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2A58F31-245C-3A23-4C53-FA182CE30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8610600"/>
          <a:ext cx="1228725" cy="800100"/>
        </a:xfrm>
        <a:prstGeom prst="rect">
          <a:avLst/>
        </a:prstGeom>
      </xdr:spPr>
    </xdr:pic>
    <xdr:clientData/>
  </xdr:twoCellAnchor>
  <xdr:twoCellAnchor editAs="oneCell">
    <xdr:from>
      <xdr:col>5</xdr:col>
      <xdr:colOff>1419225</xdr:colOff>
      <xdr:row>31</xdr:row>
      <xdr:rowOff>66675</xdr:rowOff>
    </xdr:from>
    <xdr:to>
      <xdr:col>5</xdr:col>
      <xdr:colOff>2857500</xdr:colOff>
      <xdr:row>31</xdr:row>
      <xdr:rowOff>885825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6242D9C-F650-3F71-A0ED-5D8597D8FE97}"/>
            </a:ext>
            <a:ext uri="{147F2762-F138-4A5C-976F-8EAC2B608ADB}">
              <a16:predDERef xmlns:a16="http://schemas.microsoft.com/office/drawing/2014/main" pred="{A2A58F31-245C-3A23-4C53-FA182CE30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0" y="8601075"/>
          <a:ext cx="1438275" cy="819150"/>
        </a:xfrm>
        <a:prstGeom prst="rect">
          <a:avLst/>
        </a:prstGeom>
      </xdr:spPr>
    </xdr:pic>
    <xdr:clientData/>
  </xdr:twoCellAnchor>
  <xdr:twoCellAnchor editAs="oneCell">
    <xdr:from>
      <xdr:col>5</xdr:col>
      <xdr:colOff>3114675</xdr:colOff>
      <xdr:row>31</xdr:row>
      <xdr:rowOff>104775</xdr:rowOff>
    </xdr:from>
    <xdr:to>
      <xdr:col>5</xdr:col>
      <xdr:colOff>4524375</xdr:colOff>
      <xdr:row>31</xdr:row>
      <xdr:rowOff>885825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2A382B8-83DD-7718-B13D-02F68EBA9829}"/>
            </a:ext>
            <a:ext uri="{147F2762-F138-4A5C-976F-8EAC2B608ADB}">
              <a16:predDERef xmlns:a16="http://schemas.microsoft.com/office/drawing/2014/main" pred="{96242D9C-F650-3F71-A0ED-5D8597D8F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62950" y="8639175"/>
          <a:ext cx="1409700" cy="781050"/>
        </a:xfrm>
        <a:prstGeom prst="rect">
          <a:avLst/>
        </a:prstGeom>
      </xdr:spPr>
    </xdr:pic>
    <xdr:clientData/>
  </xdr:twoCellAnchor>
  <xdr:oneCellAnchor>
    <xdr:from>
      <xdr:col>5</xdr:col>
      <xdr:colOff>47625</xdr:colOff>
      <xdr:row>62</xdr:row>
      <xdr:rowOff>76200</xdr:rowOff>
    </xdr:from>
    <xdr:ext cx="1228725" cy="800100"/>
    <xdr:pic>
      <xdr:nvPicPr>
        <xdr:cNvPr id="5" name="圖片 4">
          <a:extLst>
            <a:ext uri="{FF2B5EF4-FFF2-40B4-BE49-F238E27FC236}">
              <a16:creationId xmlns:a16="http://schemas.microsoft.com/office/drawing/2014/main" id="{D780B83C-86ED-49A6-B2D2-FC3715925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2693" y="12115457"/>
          <a:ext cx="1228725" cy="800100"/>
        </a:xfrm>
        <a:prstGeom prst="rect">
          <a:avLst/>
        </a:prstGeom>
      </xdr:spPr>
    </xdr:pic>
    <xdr:clientData/>
  </xdr:oneCellAnchor>
  <xdr:oneCellAnchor>
    <xdr:from>
      <xdr:col>5</xdr:col>
      <xdr:colOff>1419225</xdr:colOff>
      <xdr:row>62</xdr:row>
      <xdr:rowOff>66675</xdr:rowOff>
    </xdr:from>
    <xdr:ext cx="1438275" cy="819150"/>
    <xdr:pic>
      <xdr:nvPicPr>
        <xdr:cNvPr id="6" name="圖片 5">
          <a:extLst>
            <a:ext uri="{FF2B5EF4-FFF2-40B4-BE49-F238E27FC236}">
              <a16:creationId xmlns:a16="http://schemas.microsoft.com/office/drawing/2014/main" id="{B83088E9-7C9A-4007-A308-2FAAA6199148}"/>
            </a:ext>
            <a:ext uri="{147F2762-F138-4A5C-976F-8EAC2B608ADB}">
              <a16:predDERef xmlns:a16="http://schemas.microsoft.com/office/drawing/2014/main" pred="{A2A58F31-245C-3A23-4C53-FA182CE30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4293" y="12105932"/>
          <a:ext cx="1438275" cy="819150"/>
        </a:xfrm>
        <a:prstGeom prst="rect">
          <a:avLst/>
        </a:prstGeom>
      </xdr:spPr>
    </xdr:pic>
    <xdr:clientData/>
  </xdr:oneCellAnchor>
  <xdr:oneCellAnchor>
    <xdr:from>
      <xdr:col>5</xdr:col>
      <xdr:colOff>3114675</xdr:colOff>
      <xdr:row>62</xdr:row>
      <xdr:rowOff>104775</xdr:rowOff>
    </xdr:from>
    <xdr:ext cx="1409700" cy="781050"/>
    <xdr:pic>
      <xdr:nvPicPr>
        <xdr:cNvPr id="7" name="圖片 6">
          <a:extLst>
            <a:ext uri="{FF2B5EF4-FFF2-40B4-BE49-F238E27FC236}">
              <a16:creationId xmlns:a16="http://schemas.microsoft.com/office/drawing/2014/main" id="{EC5E3DAD-90DC-4661-9C2D-4E0C885FE63D}"/>
            </a:ext>
            <a:ext uri="{147F2762-F138-4A5C-976F-8EAC2B608ADB}">
              <a16:predDERef xmlns:a16="http://schemas.microsoft.com/office/drawing/2014/main" pred="{96242D9C-F650-3F71-A0ED-5D8597D8F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9743" y="12144032"/>
          <a:ext cx="1409700" cy="7810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62</xdr:row>
      <xdr:rowOff>0</xdr:rowOff>
    </xdr:from>
    <xdr:to>
      <xdr:col>5</xdr:col>
      <xdr:colOff>1276350</xdr:colOff>
      <xdr:row>68</xdr:row>
      <xdr:rowOff>4762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27EB9C2-3AD6-4AEB-B0FC-04F93337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5" y="8883650"/>
          <a:ext cx="1228725" cy="800100"/>
        </a:xfrm>
        <a:prstGeom prst="rect">
          <a:avLst/>
        </a:prstGeom>
      </xdr:spPr>
    </xdr:pic>
    <xdr:clientData/>
  </xdr:twoCellAnchor>
  <xdr:twoCellAnchor editAs="oneCell">
    <xdr:from>
      <xdr:col>5</xdr:col>
      <xdr:colOff>1419225</xdr:colOff>
      <xdr:row>62</xdr:row>
      <xdr:rowOff>0</xdr:rowOff>
    </xdr:from>
    <xdr:to>
      <xdr:col>5</xdr:col>
      <xdr:colOff>2857500</xdr:colOff>
      <xdr:row>68</xdr:row>
      <xdr:rowOff>23812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D767619-6678-4501-950B-BB526686FAD7}"/>
            </a:ext>
            <a:ext uri="{147F2762-F138-4A5C-976F-8EAC2B608ADB}">
              <a16:predDERef xmlns:a16="http://schemas.microsoft.com/office/drawing/2014/main" pred="{A2A58F31-245C-3A23-4C53-FA182CE30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8525" y="8874125"/>
          <a:ext cx="1438275" cy="819150"/>
        </a:xfrm>
        <a:prstGeom prst="rect">
          <a:avLst/>
        </a:prstGeom>
      </xdr:spPr>
    </xdr:pic>
    <xdr:clientData/>
  </xdr:twoCellAnchor>
  <xdr:twoCellAnchor editAs="oneCell">
    <xdr:from>
      <xdr:col>5</xdr:col>
      <xdr:colOff>3114675</xdr:colOff>
      <xdr:row>62</xdr:row>
      <xdr:rowOff>0</xdr:rowOff>
    </xdr:from>
    <xdr:to>
      <xdr:col>5</xdr:col>
      <xdr:colOff>4524375</xdr:colOff>
      <xdr:row>67</xdr:row>
      <xdr:rowOff>184150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5316FCF-006C-4576-BE88-B1B9FCCEE78B}"/>
            </a:ext>
            <a:ext uri="{147F2762-F138-4A5C-976F-8EAC2B608ADB}">
              <a16:predDERef xmlns:a16="http://schemas.microsoft.com/office/drawing/2014/main" pred="{96242D9C-F650-3F71-A0ED-5D8597D8F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43975" y="8912225"/>
          <a:ext cx="1409700" cy="781050"/>
        </a:xfrm>
        <a:prstGeom prst="rect">
          <a:avLst/>
        </a:prstGeom>
      </xdr:spPr>
    </xdr:pic>
    <xdr:clientData/>
  </xdr:twoCellAnchor>
  <xdr:oneCellAnchor>
    <xdr:from>
      <xdr:col>5</xdr:col>
      <xdr:colOff>47625</xdr:colOff>
      <xdr:row>62</xdr:row>
      <xdr:rowOff>0</xdr:rowOff>
    </xdr:from>
    <xdr:ext cx="1228725" cy="800100"/>
    <xdr:pic>
      <xdr:nvPicPr>
        <xdr:cNvPr id="5" name="圖片 4">
          <a:extLst>
            <a:ext uri="{FF2B5EF4-FFF2-40B4-BE49-F238E27FC236}">
              <a16:creationId xmlns:a16="http://schemas.microsoft.com/office/drawing/2014/main" id="{946BC5EB-B158-46EA-B00F-01FFA260C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5" y="17913350"/>
          <a:ext cx="1228725" cy="800100"/>
        </a:xfrm>
        <a:prstGeom prst="rect">
          <a:avLst/>
        </a:prstGeom>
      </xdr:spPr>
    </xdr:pic>
    <xdr:clientData/>
  </xdr:oneCellAnchor>
  <xdr:oneCellAnchor>
    <xdr:from>
      <xdr:col>5</xdr:col>
      <xdr:colOff>1419225</xdr:colOff>
      <xdr:row>62</xdr:row>
      <xdr:rowOff>0</xdr:rowOff>
    </xdr:from>
    <xdr:ext cx="1438275" cy="819150"/>
    <xdr:pic>
      <xdr:nvPicPr>
        <xdr:cNvPr id="6" name="圖片 5">
          <a:extLst>
            <a:ext uri="{FF2B5EF4-FFF2-40B4-BE49-F238E27FC236}">
              <a16:creationId xmlns:a16="http://schemas.microsoft.com/office/drawing/2014/main" id="{0B5E3489-D83F-4EE8-B3FE-6A53075ED5EC}"/>
            </a:ext>
            <a:ext uri="{147F2762-F138-4A5C-976F-8EAC2B608ADB}">
              <a16:predDERef xmlns:a16="http://schemas.microsoft.com/office/drawing/2014/main" pred="{A2A58F31-245C-3A23-4C53-FA182CE30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8525" y="17903825"/>
          <a:ext cx="1438275" cy="819150"/>
        </a:xfrm>
        <a:prstGeom prst="rect">
          <a:avLst/>
        </a:prstGeom>
      </xdr:spPr>
    </xdr:pic>
    <xdr:clientData/>
  </xdr:oneCellAnchor>
  <xdr:oneCellAnchor>
    <xdr:from>
      <xdr:col>5</xdr:col>
      <xdr:colOff>3114675</xdr:colOff>
      <xdr:row>62</xdr:row>
      <xdr:rowOff>0</xdr:rowOff>
    </xdr:from>
    <xdr:ext cx="1409700" cy="781050"/>
    <xdr:pic>
      <xdr:nvPicPr>
        <xdr:cNvPr id="7" name="圖片 6">
          <a:extLst>
            <a:ext uri="{FF2B5EF4-FFF2-40B4-BE49-F238E27FC236}">
              <a16:creationId xmlns:a16="http://schemas.microsoft.com/office/drawing/2014/main" id="{1C7BC99E-4E78-4ED9-969D-510C5C0E4256}"/>
            </a:ext>
            <a:ext uri="{147F2762-F138-4A5C-976F-8EAC2B608ADB}">
              <a16:predDERef xmlns:a16="http://schemas.microsoft.com/office/drawing/2014/main" pred="{96242D9C-F650-3F71-A0ED-5D8597D8F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43975" y="17941925"/>
          <a:ext cx="1409700" cy="7810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9</xdr:row>
      <xdr:rowOff>142875</xdr:rowOff>
    </xdr:from>
    <xdr:to>
      <xdr:col>5</xdr:col>
      <xdr:colOff>2209800</xdr:colOff>
      <xdr:row>9</xdr:row>
      <xdr:rowOff>1228725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CA9B59B-2BA4-4D6F-725D-4BEEFAAFF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600325"/>
          <a:ext cx="1952625" cy="10858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10</xdr:row>
      <xdr:rowOff>0</xdr:rowOff>
    </xdr:from>
    <xdr:to>
      <xdr:col>5</xdr:col>
      <xdr:colOff>1943100</xdr:colOff>
      <xdr:row>13</xdr:row>
      <xdr:rowOff>77560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DCEE4953-CE02-A44C-43F0-0433FE148A02}"/>
            </a:ext>
            <a:ext uri="{147F2762-F138-4A5C-976F-8EAC2B608ADB}">
              <a16:predDERef xmlns:a16="http://schemas.microsoft.com/office/drawing/2014/main" pred="{6CA9B59B-2BA4-4D6F-725D-4BEEFAAFF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3886200"/>
          <a:ext cx="1752600" cy="1247775"/>
        </a:xfrm>
        <a:prstGeom prst="rect">
          <a:avLst/>
        </a:prstGeom>
      </xdr:spPr>
    </xdr:pic>
    <xdr:clientData/>
  </xdr:twoCellAnchor>
  <xdr:oneCellAnchor>
    <xdr:from>
      <xdr:col>5</xdr:col>
      <xdr:colOff>257175</xdr:colOff>
      <xdr:row>15</xdr:row>
      <xdr:rowOff>0</xdr:rowOff>
    </xdr:from>
    <xdr:ext cx="1952625" cy="1085850"/>
    <xdr:pic>
      <xdr:nvPicPr>
        <xdr:cNvPr id="4" name="圖片 3">
          <a:extLst>
            <a:ext uri="{FF2B5EF4-FFF2-40B4-BE49-F238E27FC236}">
              <a16:creationId xmlns:a16="http://schemas.microsoft.com/office/drawing/2014/main" id="{5D0C923A-154E-4E50-8E2D-3906D5B46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8104" y="2828018"/>
          <a:ext cx="1952625" cy="1085850"/>
        </a:xfrm>
        <a:prstGeom prst="rect">
          <a:avLst/>
        </a:prstGeom>
      </xdr:spPr>
    </xdr:pic>
    <xdr:clientData/>
  </xdr:oneCellAnchor>
  <xdr:oneCellAnchor>
    <xdr:from>
      <xdr:col>5</xdr:col>
      <xdr:colOff>190500</xdr:colOff>
      <xdr:row>15</xdr:row>
      <xdr:rowOff>66675</xdr:rowOff>
    </xdr:from>
    <xdr:ext cx="1752600" cy="1247775"/>
    <xdr:pic>
      <xdr:nvPicPr>
        <xdr:cNvPr id="5" name="圖片 4">
          <a:extLst>
            <a:ext uri="{FF2B5EF4-FFF2-40B4-BE49-F238E27FC236}">
              <a16:creationId xmlns:a16="http://schemas.microsoft.com/office/drawing/2014/main" id="{EFCA1E4E-3459-4EE5-AC26-5359ACFDCD90}"/>
            </a:ext>
            <a:ext uri="{147F2762-F138-4A5C-976F-8EAC2B608ADB}">
              <a16:predDERef xmlns:a16="http://schemas.microsoft.com/office/drawing/2014/main" pred="{6CA9B59B-2BA4-4D6F-725D-4BEEFAAFF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1429" y="4112532"/>
          <a:ext cx="1752600" cy="12477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17</xdr:row>
      <xdr:rowOff>66675</xdr:rowOff>
    </xdr:from>
    <xdr:to>
      <xdr:col>3</xdr:col>
      <xdr:colOff>3086100</xdr:colOff>
      <xdr:row>17</xdr:row>
      <xdr:rowOff>1238250</xdr:rowOff>
    </xdr:to>
    <xdr:pic>
      <xdr:nvPicPr>
        <xdr:cNvPr id="2" name="圖片 2">
          <a:extLst>
            <a:ext uri="{FF2B5EF4-FFF2-40B4-BE49-F238E27FC236}">
              <a16:creationId xmlns:a16="http://schemas.microsoft.com/office/drawing/2014/main" id="{C9991CF8-057F-4CC0-B89F-E4ED77705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5057775"/>
          <a:ext cx="2914650" cy="1171575"/>
        </a:xfrm>
        <a:prstGeom prst="rect">
          <a:avLst/>
        </a:prstGeom>
      </xdr:spPr>
    </xdr:pic>
    <xdr:clientData/>
  </xdr:twoCellAnchor>
  <xdr:twoCellAnchor>
    <xdr:from>
      <xdr:col>3</xdr:col>
      <xdr:colOff>3038475</xdr:colOff>
      <xdr:row>17</xdr:row>
      <xdr:rowOff>85725</xdr:rowOff>
    </xdr:from>
    <xdr:to>
      <xdr:col>4</xdr:col>
      <xdr:colOff>76200</xdr:colOff>
      <xdr:row>17</xdr:row>
      <xdr:rowOff>371475</xdr:rowOff>
    </xdr:to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58B55DBB-B7BC-4BE8-A6E3-361FB437D000}"/>
            </a:ext>
            <a:ext uri="{147F2762-F138-4A5C-976F-8EAC2B608ADB}">
              <a16:predDERef xmlns:a16="http://schemas.microsoft.com/office/drawing/2014/main" pred="{C9991CF8-057F-4CC0-B89F-E4ED7770560E}"/>
            </a:ext>
          </a:extLst>
        </xdr:cNvPr>
        <xdr:cNvSpPr txBox="1"/>
      </xdr:nvSpPr>
      <xdr:spPr>
        <a:xfrm>
          <a:off x="7743825" y="5076825"/>
          <a:ext cx="971550" cy="2857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使用尺測量</a:t>
          </a:r>
        </a:p>
      </xdr:txBody>
    </xdr:sp>
    <xdr:clientData/>
  </xdr:twoCellAnchor>
  <xdr:twoCellAnchor editAs="oneCell">
    <xdr:from>
      <xdr:col>3</xdr:col>
      <xdr:colOff>76200</xdr:colOff>
      <xdr:row>25</xdr:row>
      <xdr:rowOff>38100</xdr:rowOff>
    </xdr:from>
    <xdr:to>
      <xdr:col>3</xdr:col>
      <xdr:colOff>1905000</xdr:colOff>
      <xdr:row>25</xdr:row>
      <xdr:rowOff>685800</xdr:rowOff>
    </xdr:to>
    <xdr:pic>
      <xdr:nvPicPr>
        <xdr:cNvPr id="4" name="圖片 1">
          <a:extLst>
            <a:ext uri="{FF2B5EF4-FFF2-40B4-BE49-F238E27FC236}">
              <a16:creationId xmlns:a16="http://schemas.microsoft.com/office/drawing/2014/main" id="{3A5E12FA-A519-4CC8-8E77-2A9C80E67FF2}"/>
            </a:ext>
            <a:ext uri="{147F2762-F138-4A5C-976F-8EAC2B608ADB}">
              <a16:predDERef xmlns:a16="http://schemas.microsoft.com/office/drawing/2014/main" pred="{58B55DBB-B7BC-4BE8-A6E3-361FB437D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1550" y="8248650"/>
          <a:ext cx="1828800" cy="647700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2095500</xdr:colOff>
      <xdr:row>25</xdr:row>
      <xdr:rowOff>19050</xdr:rowOff>
    </xdr:from>
    <xdr:to>
      <xdr:col>3</xdr:col>
      <xdr:colOff>3924300</xdr:colOff>
      <xdr:row>25</xdr:row>
      <xdr:rowOff>638175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49722D26-E580-4234-8D20-FF08DBA94267}"/>
            </a:ext>
            <a:ext uri="{147F2762-F138-4A5C-976F-8EAC2B608ADB}">
              <a16:predDERef xmlns:a16="http://schemas.microsoft.com/office/drawing/2014/main" pred="{3A5E12FA-A519-4CC8-8E77-2A9C80E67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0850" y="8229600"/>
          <a:ext cx="1828800" cy="619125"/>
        </a:xfrm>
        <a:prstGeom prst="rect">
          <a:avLst/>
        </a:prstGeom>
      </xdr:spPr>
    </xdr:pic>
    <xdr:clientData/>
  </xdr:twoCellAnchor>
  <xdr:twoCellAnchor editAs="oneCell">
    <xdr:from>
      <xdr:col>3</xdr:col>
      <xdr:colOff>1962150</xdr:colOff>
      <xdr:row>34</xdr:row>
      <xdr:rowOff>57150</xdr:rowOff>
    </xdr:from>
    <xdr:to>
      <xdr:col>3</xdr:col>
      <xdr:colOff>3486150</xdr:colOff>
      <xdr:row>34</xdr:row>
      <xdr:rowOff>1152525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2536579-8E95-4822-AE33-96EA46F2099A}"/>
            </a:ext>
            <a:ext uri="{147F2762-F138-4A5C-976F-8EAC2B608ADB}">
              <a16:predDERef xmlns:a16="http://schemas.microsoft.com/office/drawing/2014/main" pred="{49722D26-E580-4234-8D20-FF08DBA94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0" y="1819275"/>
          <a:ext cx="1524000" cy="1095375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34</xdr:row>
      <xdr:rowOff>47625</xdr:rowOff>
    </xdr:from>
    <xdr:to>
      <xdr:col>3</xdr:col>
      <xdr:colOff>1514475</xdr:colOff>
      <xdr:row>34</xdr:row>
      <xdr:rowOff>1152525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E75A8FF4-4A4A-4476-836A-13F50CCB09DA}"/>
            </a:ext>
            <a:ext uri="{147F2762-F138-4A5C-976F-8EAC2B608ADB}">
              <a16:predDERef xmlns:a16="http://schemas.microsoft.com/office/drawing/2014/main" pred="{A2536579-8E95-4822-AE33-96EA46F20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72025" y="1809750"/>
          <a:ext cx="1447800" cy="1104900"/>
        </a:xfrm>
        <a:prstGeom prst="rect">
          <a:avLst/>
        </a:prstGeom>
      </xdr:spPr>
    </xdr:pic>
    <xdr:clientData/>
  </xdr:twoCellAnchor>
  <xdr:twoCellAnchor>
    <xdr:from>
      <xdr:col>3</xdr:col>
      <xdr:colOff>1562100</xdr:colOff>
      <xdr:row>34</xdr:row>
      <xdr:rowOff>495300</xdr:rowOff>
    </xdr:from>
    <xdr:to>
      <xdr:col>3</xdr:col>
      <xdr:colOff>1924050</xdr:colOff>
      <xdr:row>34</xdr:row>
      <xdr:rowOff>723900</xdr:rowOff>
    </xdr:to>
    <xdr:sp macro="" textlink="">
      <xdr:nvSpPr>
        <xdr:cNvPr id="8" name="向右鍵 7">
          <a:extLst>
            <a:ext uri="{FF2B5EF4-FFF2-40B4-BE49-F238E27FC236}">
              <a16:creationId xmlns:a16="http://schemas.microsoft.com/office/drawing/2014/main" id="{264B1B42-BABA-4EBE-8707-E9C657DD6666}"/>
            </a:ext>
            <a:ext uri="{147F2762-F138-4A5C-976F-8EAC2B608ADB}">
              <a16:predDERef xmlns:a16="http://schemas.microsoft.com/office/drawing/2014/main" pred="{E75A8FF4-4A4A-4476-836A-13F50CCB09DA}"/>
            </a:ext>
          </a:extLst>
        </xdr:cNvPr>
        <xdr:cNvSpPr/>
      </xdr:nvSpPr>
      <xdr:spPr>
        <a:xfrm>
          <a:off x="6267450" y="2257425"/>
          <a:ext cx="361950" cy="228600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1962150</xdr:colOff>
      <xdr:row>7</xdr:row>
      <xdr:rowOff>57150</xdr:rowOff>
    </xdr:from>
    <xdr:to>
      <xdr:col>3</xdr:col>
      <xdr:colOff>3486150</xdr:colOff>
      <xdr:row>7</xdr:row>
      <xdr:rowOff>1152525</xdr:rowOff>
    </xdr:to>
    <xdr:pic>
      <xdr:nvPicPr>
        <xdr:cNvPr id="9" name="圖片 5">
          <a:extLst>
            <a:ext uri="{FF2B5EF4-FFF2-40B4-BE49-F238E27FC236}">
              <a16:creationId xmlns:a16="http://schemas.microsoft.com/office/drawing/2014/main" id="{7987F234-1204-45FD-A35F-23BBAEC2D4D6}"/>
            </a:ext>
            <a:ext uri="{147F2762-F138-4A5C-976F-8EAC2B608ADB}">
              <a16:predDERef xmlns:a16="http://schemas.microsoft.com/office/drawing/2014/main" pred="{1D86BF9F-489B-3A05-5C8F-984DEED02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162050"/>
          <a:ext cx="1524000" cy="1095375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7</xdr:row>
      <xdr:rowOff>47625</xdr:rowOff>
    </xdr:from>
    <xdr:to>
      <xdr:col>3</xdr:col>
      <xdr:colOff>1514475</xdr:colOff>
      <xdr:row>7</xdr:row>
      <xdr:rowOff>1152525</xdr:rowOff>
    </xdr:to>
    <xdr:pic>
      <xdr:nvPicPr>
        <xdr:cNvPr id="10" name="圖片 6">
          <a:extLst>
            <a:ext uri="{FF2B5EF4-FFF2-40B4-BE49-F238E27FC236}">
              <a16:creationId xmlns:a16="http://schemas.microsoft.com/office/drawing/2014/main" id="{C526A3C8-4E52-489D-85EB-F93688D8EDF4}"/>
            </a:ext>
            <a:ext uri="{147F2762-F138-4A5C-976F-8EAC2B608ADB}">
              <a16:predDERef xmlns:a16="http://schemas.microsoft.com/office/drawing/2014/main" pred="{7987F234-1204-45FD-A35F-23BBAEC2D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2025" y="1152525"/>
          <a:ext cx="1447800" cy="1104900"/>
        </a:xfrm>
        <a:prstGeom prst="rect">
          <a:avLst/>
        </a:prstGeom>
      </xdr:spPr>
    </xdr:pic>
    <xdr:clientData/>
  </xdr:twoCellAnchor>
  <xdr:twoCellAnchor>
    <xdr:from>
      <xdr:col>3</xdr:col>
      <xdr:colOff>1562100</xdr:colOff>
      <xdr:row>7</xdr:row>
      <xdr:rowOff>495300</xdr:rowOff>
    </xdr:from>
    <xdr:to>
      <xdr:col>3</xdr:col>
      <xdr:colOff>1924050</xdr:colOff>
      <xdr:row>7</xdr:row>
      <xdr:rowOff>723900</xdr:rowOff>
    </xdr:to>
    <xdr:sp macro="" textlink="">
      <xdr:nvSpPr>
        <xdr:cNvPr id="11" name="向右鍵 7">
          <a:extLst>
            <a:ext uri="{FF2B5EF4-FFF2-40B4-BE49-F238E27FC236}">
              <a16:creationId xmlns:a16="http://schemas.microsoft.com/office/drawing/2014/main" id="{3603202C-E3E3-427B-9B4F-2721B383ACF5}"/>
            </a:ext>
            <a:ext uri="{147F2762-F138-4A5C-976F-8EAC2B608ADB}">
              <a16:predDERef xmlns:a16="http://schemas.microsoft.com/office/drawing/2014/main" pred="{C526A3C8-4E52-489D-85EB-F93688D8EDF4}"/>
            </a:ext>
          </a:extLst>
        </xdr:cNvPr>
        <xdr:cNvSpPr/>
      </xdr:nvSpPr>
      <xdr:spPr>
        <a:xfrm>
          <a:off x="6267450" y="1600200"/>
          <a:ext cx="361950" cy="228600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1076325</xdr:colOff>
      <xdr:row>29</xdr:row>
      <xdr:rowOff>38100</xdr:rowOff>
    </xdr:from>
    <xdr:to>
      <xdr:col>3</xdr:col>
      <xdr:colOff>3209925</xdr:colOff>
      <xdr:row>29</xdr:row>
      <xdr:rowOff>895350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2ACB270-DEE4-90A1-65E3-3BC3A4F22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15725775"/>
          <a:ext cx="2133600" cy="857250"/>
        </a:xfrm>
        <a:prstGeom prst="rect">
          <a:avLst/>
        </a:prstGeom>
      </xdr:spPr>
    </xdr:pic>
    <xdr:clientData/>
  </xdr:twoCellAnchor>
  <xdr:twoCellAnchor editAs="oneCell">
    <xdr:from>
      <xdr:col>3</xdr:col>
      <xdr:colOff>1343025</xdr:colOff>
      <xdr:row>30</xdr:row>
      <xdr:rowOff>28575</xdr:rowOff>
    </xdr:from>
    <xdr:to>
      <xdr:col>3</xdr:col>
      <xdr:colOff>2809875</xdr:colOff>
      <xdr:row>30</xdr:row>
      <xdr:rowOff>609600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A439BF0-5BC9-4930-E0C6-EDFB1639DC8B}"/>
            </a:ext>
            <a:ext uri="{147F2762-F138-4A5C-976F-8EAC2B608ADB}">
              <a16:predDERef xmlns:a16="http://schemas.microsoft.com/office/drawing/2014/main" pred="{12ACB270-DEE4-90A1-65E3-3BC3A4F22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15079" b="12698"/>
        <a:stretch/>
      </xdr:blipFill>
      <xdr:spPr>
        <a:xfrm>
          <a:off x="6086475" y="16697325"/>
          <a:ext cx="1466850" cy="5810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1076325</xdr:colOff>
      <xdr:row>43</xdr:row>
      <xdr:rowOff>38100</xdr:rowOff>
    </xdr:from>
    <xdr:to>
      <xdr:col>3</xdr:col>
      <xdr:colOff>3209925</xdr:colOff>
      <xdr:row>43</xdr:row>
      <xdr:rowOff>895350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BB2BE73-298D-477F-9AE1-51CE3B838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15725775"/>
          <a:ext cx="2133600" cy="857250"/>
        </a:xfrm>
        <a:prstGeom prst="rect">
          <a:avLst/>
        </a:prstGeom>
      </xdr:spPr>
    </xdr:pic>
    <xdr:clientData/>
  </xdr:twoCellAnchor>
  <xdr:twoCellAnchor editAs="oneCell">
    <xdr:from>
      <xdr:col>3</xdr:col>
      <xdr:colOff>1343025</xdr:colOff>
      <xdr:row>44</xdr:row>
      <xdr:rowOff>28575</xdr:rowOff>
    </xdr:from>
    <xdr:to>
      <xdr:col>3</xdr:col>
      <xdr:colOff>2809875</xdr:colOff>
      <xdr:row>44</xdr:row>
      <xdr:rowOff>609600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D49904A-584B-4AA8-B3A9-1118C3D668A7}"/>
            </a:ext>
            <a:ext uri="{147F2762-F138-4A5C-976F-8EAC2B608ADB}">
              <a16:predDERef xmlns:a16="http://schemas.microsoft.com/office/drawing/2014/main" pred="{8BB2BE73-298D-477F-9AE1-51CE3B838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15079" b="12698"/>
        <a:stretch/>
      </xdr:blipFill>
      <xdr:spPr>
        <a:xfrm>
          <a:off x="6086475" y="16697325"/>
          <a:ext cx="1466850" cy="5810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A04AE-95E2-4322-894A-8DF9FDA337D8}" name="表格3" displayName="表格3" ref="D19:D21" totalsRowShown="0" headerRowDxfId="11" dataDxfId="10" tableBorderDxfId="9">
  <autoFilter ref="D19:D21" xr:uid="{000A04AE-95E2-4322-894A-8DF9FDA337D8}"/>
  <tableColumns count="1">
    <tableColumn id="1" xr3:uid="{E5CA8535-FAB0-48EB-9248-63F04A2240AF}" name="Z Axis Stroke軟體硬體極限確認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9B6763-9C77-4D78-8EC9-35876F3B8D17}" name="表格4" displayName="表格4" ref="D22:D24" totalsRowShown="0" headerRowDxfId="7" dataDxfId="6" tableBorderDxfId="5">
  <autoFilter ref="D22:D24" xr:uid="{519B6763-9C77-4D78-8EC9-35876F3B8D17}"/>
  <tableColumns count="1">
    <tableColumn id="1" xr3:uid="{17D91A3C-94B6-47B3-849C-1561D50221F7}" name="X Axis Stroke軟體硬體極限確認" dataDxfId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DA1997-7C87-4B63-881A-CA7910720922}" name="表格6" displayName="表格6" ref="D25:D26" totalsRowShown="0" headerRowDxfId="3" dataDxfId="2" tableBorderDxfId="1">
  <autoFilter ref="D25:D26" xr:uid="{75DA1997-7C87-4B63-881A-CA7910720922}"/>
  <tableColumns count="1">
    <tableColumn id="1" xr3:uid="{13E8B71F-2B21-4801-9FE1-EFD698318107}" name="Arm Axis Stroke軟體硬體極限確認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4A60-82E7-4FB1-9110-0476B3EEC1C6}">
  <sheetPr>
    <pageSetUpPr fitToPage="1"/>
  </sheetPr>
  <dimension ref="A1:F30"/>
  <sheetViews>
    <sheetView showWhiteSpace="0" view="pageLayout" topLeftCell="C1" zoomScaleNormal="100" workbookViewId="0">
      <selection activeCell="D30" sqref="D30:F30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50.90625" style="6" customWidth="1"/>
    <col min="5" max="5" width="18.7265625" style="19" customWidth="1"/>
    <col min="6" max="6" width="20.453125" style="6" customWidth="1"/>
    <col min="7" max="7" width="9" style="6" bestFit="1" customWidth="1"/>
    <col min="8" max="15" width="9" style="6" customWidth="1"/>
    <col min="16" max="16" width="9" style="6" bestFit="1" customWidth="1"/>
    <col min="17" max="16384" width="9" style="6"/>
  </cols>
  <sheetData>
    <row r="1" spans="1:6" ht="31" x14ac:dyDescent="0.4">
      <c r="B1" s="151" t="s">
        <v>0</v>
      </c>
      <c r="C1" s="151"/>
      <c r="D1" s="151"/>
      <c r="E1" s="151"/>
      <c r="F1" s="151"/>
    </row>
    <row r="2" spans="1:6" ht="27.75" customHeight="1" x14ac:dyDescent="0.4">
      <c r="B2" s="6"/>
      <c r="C2" s="30" t="s">
        <v>1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26" t="s">
        <v>6</v>
      </c>
      <c r="E3" s="27" t="s">
        <v>7</v>
      </c>
      <c r="F3" s="26" t="s">
        <v>8</v>
      </c>
    </row>
    <row r="4" spans="1:6" ht="31" x14ac:dyDescent="0.4">
      <c r="A4" s="11" t="s">
        <v>9</v>
      </c>
      <c r="B4" s="22">
        <f t="shared" ref="B4:B28" si="0">ROW()-3</f>
        <v>1</v>
      </c>
      <c r="C4" s="15"/>
      <c r="D4" s="15"/>
      <c r="E4" s="23"/>
      <c r="F4" s="24" t="s">
        <v>10</v>
      </c>
    </row>
    <row r="5" spans="1:6" ht="20.5" x14ac:dyDescent="0.4">
      <c r="A5" s="11" t="s">
        <v>11</v>
      </c>
      <c r="B5" s="22">
        <f t="shared" si="0"/>
        <v>2</v>
      </c>
      <c r="C5" s="15"/>
      <c r="D5" s="15"/>
      <c r="E5" s="23"/>
      <c r="F5" s="24" t="s">
        <v>10</v>
      </c>
    </row>
    <row r="6" spans="1:6" ht="19.5" customHeight="1" x14ac:dyDescent="0.4">
      <c r="A6" s="11" t="s">
        <v>12</v>
      </c>
      <c r="B6" s="22">
        <f t="shared" si="0"/>
        <v>3</v>
      </c>
      <c r="C6" s="15"/>
      <c r="D6" s="15"/>
      <c r="E6" s="23"/>
      <c r="F6" s="24" t="s">
        <v>10</v>
      </c>
    </row>
    <row r="7" spans="1:6" ht="20.5" x14ac:dyDescent="0.4">
      <c r="A7" s="11"/>
      <c r="B7" s="22">
        <f t="shared" si="0"/>
        <v>4</v>
      </c>
      <c r="C7" s="15"/>
      <c r="D7" s="15"/>
      <c r="E7" s="23"/>
      <c r="F7" s="24" t="s">
        <v>10</v>
      </c>
    </row>
    <row r="8" spans="1:6" ht="20.5" x14ac:dyDescent="0.4">
      <c r="A8" s="11" t="s">
        <v>13</v>
      </c>
      <c r="B8" s="22">
        <f t="shared" si="0"/>
        <v>5</v>
      </c>
      <c r="C8" s="15"/>
      <c r="D8" s="15"/>
      <c r="E8" s="23"/>
      <c r="F8" s="24" t="s">
        <v>10</v>
      </c>
    </row>
    <row r="9" spans="1:6" ht="20.5" x14ac:dyDescent="0.4">
      <c r="A9" s="11" t="s">
        <v>14</v>
      </c>
      <c r="B9" s="22">
        <f t="shared" si="0"/>
        <v>6</v>
      </c>
      <c r="C9" s="15"/>
      <c r="D9" s="15"/>
      <c r="E9" s="23"/>
      <c r="F9" s="24" t="s">
        <v>10</v>
      </c>
    </row>
    <row r="10" spans="1:6" ht="20.5" x14ac:dyDescent="0.4">
      <c r="A10" s="11" t="s">
        <v>15</v>
      </c>
      <c r="B10" s="22">
        <f t="shared" si="0"/>
        <v>7</v>
      </c>
      <c r="C10" s="15"/>
      <c r="D10" s="15"/>
      <c r="E10" s="23"/>
      <c r="F10" s="24" t="s">
        <v>10</v>
      </c>
    </row>
    <row r="11" spans="1:6" ht="18.75" customHeight="1" x14ac:dyDescent="0.4">
      <c r="A11" s="11" t="s">
        <v>16</v>
      </c>
      <c r="B11" s="22">
        <f t="shared" si="0"/>
        <v>8</v>
      </c>
      <c r="C11" s="15"/>
      <c r="D11" s="15"/>
      <c r="E11" s="23"/>
      <c r="F11" s="24" t="s">
        <v>10</v>
      </c>
    </row>
    <row r="12" spans="1:6" ht="20.5" x14ac:dyDescent="0.4">
      <c r="A12" s="11" t="s">
        <v>17</v>
      </c>
      <c r="B12" s="22">
        <f t="shared" si="0"/>
        <v>9</v>
      </c>
      <c r="C12" s="15"/>
      <c r="D12" s="15"/>
      <c r="E12" s="23"/>
      <c r="F12" s="24" t="s">
        <v>10</v>
      </c>
    </row>
    <row r="13" spans="1:6" ht="18.75" customHeight="1" x14ac:dyDescent="0.4">
      <c r="A13" s="11" t="s">
        <v>18</v>
      </c>
      <c r="B13" s="22">
        <f t="shared" si="0"/>
        <v>10</v>
      </c>
      <c r="C13" s="15"/>
      <c r="D13" s="15"/>
      <c r="E13" s="23"/>
      <c r="F13" s="24" t="s">
        <v>10</v>
      </c>
    </row>
    <row r="14" spans="1:6" ht="18.75" customHeight="1" x14ac:dyDescent="0.4">
      <c r="A14" s="11"/>
      <c r="B14" s="22">
        <f t="shared" si="0"/>
        <v>11</v>
      </c>
      <c r="C14" s="15"/>
      <c r="D14" s="15"/>
      <c r="E14" s="23"/>
      <c r="F14" s="24" t="s">
        <v>10</v>
      </c>
    </row>
    <row r="15" spans="1:6" ht="18.75" customHeight="1" x14ac:dyDescent="0.4">
      <c r="A15" s="11"/>
      <c r="B15" s="22">
        <f t="shared" si="0"/>
        <v>12</v>
      </c>
      <c r="C15" s="15"/>
      <c r="D15" s="15"/>
      <c r="E15" s="23"/>
      <c r="F15" s="24" t="s">
        <v>10</v>
      </c>
    </row>
    <row r="16" spans="1:6" ht="20.5" x14ac:dyDescent="0.4">
      <c r="A16" s="11"/>
      <c r="B16" s="22">
        <f t="shared" si="0"/>
        <v>13</v>
      </c>
      <c r="C16" s="15"/>
      <c r="D16" s="15"/>
      <c r="E16" s="23"/>
      <c r="F16" s="24" t="s">
        <v>10</v>
      </c>
    </row>
    <row r="17" spans="1:6" ht="20.5" x14ac:dyDescent="0.4">
      <c r="A17" s="11"/>
      <c r="B17" s="22">
        <f t="shared" si="0"/>
        <v>14</v>
      </c>
      <c r="C17" s="15"/>
      <c r="D17" s="15"/>
      <c r="E17" s="23"/>
      <c r="F17" s="24" t="s">
        <v>10</v>
      </c>
    </row>
    <row r="18" spans="1:6" ht="20.5" x14ac:dyDescent="0.4">
      <c r="A18" s="11"/>
      <c r="B18" s="22">
        <f t="shared" si="0"/>
        <v>15</v>
      </c>
      <c r="C18" s="15"/>
      <c r="D18" s="28"/>
      <c r="E18" s="23"/>
      <c r="F18" s="24" t="s">
        <v>10</v>
      </c>
    </row>
    <row r="19" spans="1:6" ht="20.5" x14ac:dyDescent="0.4">
      <c r="B19" s="22">
        <f t="shared" si="0"/>
        <v>16</v>
      </c>
      <c r="C19" s="15"/>
      <c r="D19" s="15"/>
      <c r="E19" s="23"/>
      <c r="F19" s="24" t="s">
        <v>10</v>
      </c>
    </row>
    <row r="20" spans="1:6" ht="20.5" x14ac:dyDescent="0.4">
      <c r="B20" s="22">
        <f t="shared" si="0"/>
        <v>17</v>
      </c>
      <c r="C20" s="15"/>
      <c r="D20" s="15"/>
      <c r="E20" s="23"/>
      <c r="F20" s="24" t="s">
        <v>10</v>
      </c>
    </row>
    <row r="21" spans="1:6" ht="20.5" x14ac:dyDescent="0.4">
      <c r="B21" s="22">
        <f t="shared" si="0"/>
        <v>18</v>
      </c>
      <c r="C21" s="15"/>
      <c r="D21" s="15"/>
      <c r="E21" s="23"/>
      <c r="F21" s="24" t="s">
        <v>10</v>
      </c>
    </row>
    <row r="22" spans="1:6" ht="20.5" x14ac:dyDescent="0.4">
      <c r="B22" s="22">
        <f t="shared" si="0"/>
        <v>19</v>
      </c>
      <c r="C22" s="15"/>
      <c r="D22" s="15"/>
      <c r="E22" s="23"/>
      <c r="F22" s="24" t="s">
        <v>10</v>
      </c>
    </row>
    <row r="23" spans="1:6" ht="20.5" x14ac:dyDescent="0.4">
      <c r="B23" s="22">
        <f t="shared" si="0"/>
        <v>20</v>
      </c>
      <c r="C23" s="15"/>
      <c r="D23" s="15"/>
      <c r="E23" s="23"/>
      <c r="F23" s="24" t="s">
        <v>10</v>
      </c>
    </row>
    <row r="24" spans="1:6" ht="20.5" x14ac:dyDescent="0.4">
      <c r="B24" s="22">
        <f t="shared" si="0"/>
        <v>21</v>
      </c>
      <c r="C24" s="15"/>
      <c r="D24" s="28"/>
      <c r="E24" s="23"/>
      <c r="F24" s="24" t="s">
        <v>10</v>
      </c>
    </row>
    <row r="25" spans="1:6" ht="20.5" x14ac:dyDescent="0.4">
      <c r="B25" s="22">
        <f t="shared" si="0"/>
        <v>22</v>
      </c>
      <c r="C25" s="15"/>
      <c r="D25" s="15"/>
      <c r="E25" s="23"/>
      <c r="F25" s="24" t="s">
        <v>10</v>
      </c>
    </row>
    <row r="26" spans="1:6" ht="20.5" x14ac:dyDescent="0.4">
      <c r="B26" s="22">
        <f t="shared" si="0"/>
        <v>23</v>
      </c>
      <c r="C26" s="15"/>
      <c r="D26" s="15"/>
      <c r="E26" s="23"/>
      <c r="F26" s="24" t="s">
        <v>10</v>
      </c>
    </row>
    <row r="27" spans="1:6" ht="20.5" x14ac:dyDescent="0.4">
      <c r="B27" s="22">
        <f t="shared" si="0"/>
        <v>24</v>
      </c>
      <c r="C27" s="15"/>
      <c r="D27" s="15"/>
      <c r="E27" s="23"/>
      <c r="F27" s="24" t="s">
        <v>10</v>
      </c>
    </row>
    <row r="28" spans="1:6" ht="20.5" x14ac:dyDescent="0.4">
      <c r="B28" s="22">
        <f t="shared" si="0"/>
        <v>25</v>
      </c>
      <c r="C28" s="15"/>
      <c r="D28" s="15"/>
      <c r="E28" s="23"/>
      <c r="F28" s="24" t="s">
        <v>10</v>
      </c>
    </row>
    <row r="29" spans="1:6" x14ac:dyDescent="0.4">
      <c r="F29" s="17"/>
    </row>
    <row r="30" spans="1:6" ht="18" x14ac:dyDescent="0.4">
      <c r="C30" s="45" t="s">
        <v>19</v>
      </c>
      <c r="D30" s="153" t="s">
        <v>20</v>
      </c>
      <c r="E30" s="153"/>
      <c r="F30" s="153"/>
    </row>
  </sheetData>
  <sheetProtection sheet="1" objects="1" scenarios="1"/>
  <mergeCells count="3">
    <mergeCell ref="B1:F1"/>
    <mergeCell ref="D2:F2"/>
    <mergeCell ref="D30:F30"/>
  </mergeCells>
  <phoneticPr fontId="1" type="noConversion"/>
  <printOptions horizontalCentered="1" verticalCentered="1"/>
  <pageMargins left="0.25" right="0.25" top="0.75" bottom="0.75" header="0.3" footer="0.3"/>
  <pageSetup paperSize="9" scale="85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86EC-8D4D-47A6-8B70-1E0FBB29DAA8}">
  <dimension ref="A1:H32"/>
  <sheetViews>
    <sheetView zoomScale="85" zoomScaleNormal="85" workbookViewId="0">
      <selection activeCell="C2" sqref="C2"/>
    </sheetView>
  </sheetViews>
  <sheetFormatPr defaultRowHeight="17" x14ac:dyDescent="0.4"/>
  <cols>
    <col min="1" max="1" width="5.81640625" bestFit="1" customWidth="1"/>
    <col min="2" max="2" width="56.81640625" bestFit="1" customWidth="1"/>
    <col min="3" max="3" width="7.90625" bestFit="1" customWidth="1"/>
    <col min="4" max="4" width="6.6328125" bestFit="1" customWidth="1"/>
    <col min="5" max="5" width="33.7265625" bestFit="1" customWidth="1"/>
    <col min="6" max="6" width="19.6328125" bestFit="1" customWidth="1"/>
    <col min="7" max="7" width="13.90625" bestFit="1" customWidth="1"/>
    <col min="8" max="8" width="8" bestFit="1" customWidth="1"/>
  </cols>
  <sheetData>
    <row r="1" spans="1:8" ht="31" x14ac:dyDescent="0.4">
      <c r="A1" s="177" t="s">
        <v>0</v>
      </c>
      <c r="B1" s="177"/>
      <c r="C1" s="177"/>
      <c r="D1" s="177"/>
      <c r="E1" s="177"/>
      <c r="F1" s="177"/>
      <c r="G1" s="177"/>
    </row>
    <row r="2" spans="1:8" ht="25.5" x14ac:dyDescent="0.4">
      <c r="A2" s="17"/>
      <c r="B2" s="8" t="s">
        <v>877</v>
      </c>
      <c r="C2" s="8"/>
      <c r="D2" s="8"/>
      <c r="E2" s="178" t="s">
        <v>2</v>
      </c>
      <c r="F2" s="178"/>
      <c r="G2" s="178"/>
    </row>
    <row r="3" spans="1:8" x14ac:dyDescent="0.4">
      <c r="A3" s="130" t="s">
        <v>878</v>
      </c>
      <c r="B3" s="130" t="s">
        <v>879</v>
      </c>
      <c r="C3" s="130" t="s">
        <v>889</v>
      </c>
      <c r="D3" s="130" t="s">
        <v>880</v>
      </c>
      <c r="E3" s="130" t="s">
        <v>881</v>
      </c>
      <c r="F3" s="131" t="s">
        <v>882</v>
      </c>
      <c r="G3" s="130" t="s">
        <v>883</v>
      </c>
      <c r="H3" s="17" t="s">
        <v>868</v>
      </c>
    </row>
    <row r="4" spans="1:8" ht="41" x14ac:dyDescent="0.4">
      <c r="A4" s="133">
        <v>1</v>
      </c>
      <c r="B4" s="24" t="s">
        <v>389</v>
      </c>
      <c r="C4" s="24" t="s">
        <v>890</v>
      </c>
      <c r="D4" s="133">
        <v>600</v>
      </c>
      <c r="E4" s="24" t="s">
        <v>148</v>
      </c>
      <c r="F4" s="80" t="s">
        <v>152</v>
      </c>
      <c r="G4" s="134" t="s">
        <v>884</v>
      </c>
      <c r="H4" s="132">
        <v>1</v>
      </c>
    </row>
    <row r="5" spans="1:8" ht="41" x14ac:dyDescent="0.4">
      <c r="A5" s="133">
        <v>2</v>
      </c>
      <c r="B5" s="24" t="s">
        <v>390</v>
      </c>
      <c r="C5" s="24" t="s">
        <v>890</v>
      </c>
      <c r="D5" s="133">
        <v>600</v>
      </c>
      <c r="E5" s="24" t="s">
        <v>391</v>
      </c>
      <c r="F5" s="80" t="s">
        <v>152</v>
      </c>
      <c r="G5" s="134" t="s">
        <v>884</v>
      </c>
      <c r="H5" s="132">
        <v>1</v>
      </c>
    </row>
    <row r="6" spans="1:8" ht="41" x14ac:dyDescent="0.4">
      <c r="A6" s="133">
        <v>3</v>
      </c>
      <c r="B6" s="24" t="s">
        <v>392</v>
      </c>
      <c r="C6" s="24" t="s">
        <v>890</v>
      </c>
      <c r="D6" s="133">
        <v>600</v>
      </c>
      <c r="E6" s="24" t="s">
        <v>393</v>
      </c>
      <c r="F6" s="80" t="s">
        <v>152</v>
      </c>
      <c r="G6" s="134" t="s">
        <v>884</v>
      </c>
      <c r="H6" s="132">
        <v>1</v>
      </c>
    </row>
    <row r="7" spans="1:8" ht="41" x14ac:dyDescent="0.4">
      <c r="A7" s="133">
        <v>4</v>
      </c>
      <c r="B7" s="24" t="s">
        <v>166</v>
      </c>
      <c r="C7" s="24" t="s">
        <v>890</v>
      </c>
      <c r="D7" s="133">
        <v>600</v>
      </c>
      <c r="E7" s="24" t="s">
        <v>167</v>
      </c>
      <c r="F7" s="80" t="s">
        <v>394</v>
      </c>
      <c r="G7" s="134" t="s">
        <v>884</v>
      </c>
      <c r="H7" s="132">
        <v>1</v>
      </c>
    </row>
    <row r="8" spans="1:8" ht="41" x14ac:dyDescent="0.4">
      <c r="A8" s="133">
        <v>5</v>
      </c>
      <c r="B8" s="24" t="s">
        <v>361</v>
      </c>
      <c r="C8" s="24" t="s">
        <v>890</v>
      </c>
      <c r="D8" s="133">
        <v>1000</v>
      </c>
      <c r="E8" s="24" t="s">
        <v>151</v>
      </c>
      <c r="F8" s="80" t="s">
        <v>152</v>
      </c>
      <c r="G8" s="134" t="s">
        <v>884</v>
      </c>
      <c r="H8" s="132">
        <v>1</v>
      </c>
    </row>
    <row r="9" spans="1:8" ht="41" x14ac:dyDescent="0.4">
      <c r="A9" s="133">
        <v>6</v>
      </c>
      <c r="B9" s="24" t="s">
        <v>153</v>
      </c>
      <c r="C9" s="24" t="s">
        <v>890</v>
      </c>
      <c r="D9" s="133">
        <v>1000</v>
      </c>
      <c r="E9" s="24" t="s">
        <v>154</v>
      </c>
      <c r="F9" s="80" t="s">
        <v>152</v>
      </c>
      <c r="G9" s="134" t="s">
        <v>884</v>
      </c>
      <c r="H9" s="132">
        <v>0.8</v>
      </c>
    </row>
    <row r="10" spans="1:8" ht="41" x14ac:dyDescent="0.4">
      <c r="A10" s="133">
        <v>7</v>
      </c>
      <c r="B10" s="24" t="s">
        <v>363</v>
      </c>
      <c r="C10" s="24" t="s">
        <v>890</v>
      </c>
      <c r="D10" s="133">
        <v>1000</v>
      </c>
      <c r="E10" s="24" t="s">
        <v>395</v>
      </c>
      <c r="F10" s="80" t="s">
        <v>152</v>
      </c>
      <c r="G10" s="134" t="s">
        <v>884</v>
      </c>
      <c r="H10" s="132">
        <v>0.8</v>
      </c>
    </row>
    <row r="11" spans="1:8" ht="41" x14ac:dyDescent="0.4">
      <c r="A11" s="133">
        <v>8</v>
      </c>
      <c r="B11" s="24" t="s">
        <v>365</v>
      </c>
      <c r="C11" s="24" t="s">
        <v>890</v>
      </c>
      <c r="D11" s="133">
        <v>1000</v>
      </c>
      <c r="E11" s="24" t="s">
        <v>366</v>
      </c>
      <c r="F11" s="80" t="s">
        <v>152</v>
      </c>
      <c r="G11" s="134" t="s">
        <v>884</v>
      </c>
      <c r="H11" s="132">
        <v>1</v>
      </c>
    </row>
    <row r="12" spans="1:8" ht="41" x14ac:dyDescent="0.4">
      <c r="A12" s="133">
        <v>9</v>
      </c>
      <c r="B12" s="24" t="s">
        <v>367</v>
      </c>
      <c r="C12" s="24" t="s">
        <v>890</v>
      </c>
      <c r="D12" s="133">
        <v>1000</v>
      </c>
      <c r="E12" s="24" t="s">
        <v>366</v>
      </c>
      <c r="F12" s="80" t="s">
        <v>152</v>
      </c>
      <c r="G12" s="134" t="s">
        <v>884</v>
      </c>
      <c r="H12" s="132">
        <v>1</v>
      </c>
    </row>
    <row r="13" spans="1:8" ht="41" x14ac:dyDescent="0.4">
      <c r="A13" s="133">
        <v>10</v>
      </c>
      <c r="B13" s="24" t="s">
        <v>396</v>
      </c>
      <c r="C13" s="24" t="s">
        <v>890</v>
      </c>
      <c r="D13" s="133">
        <v>1000</v>
      </c>
      <c r="E13" s="24" t="s">
        <v>397</v>
      </c>
      <c r="F13" s="80" t="s">
        <v>152</v>
      </c>
      <c r="G13" s="134" t="s">
        <v>884</v>
      </c>
      <c r="H13" s="132">
        <v>1</v>
      </c>
    </row>
    <row r="14" spans="1:8" x14ac:dyDescent="0.4">
      <c r="A14" s="179">
        <v>11</v>
      </c>
      <c r="B14" s="41" t="s">
        <v>885</v>
      </c>
      <c r="C14" s="24" t="s">
        <v>890</v>
      </c>
      <c r="D14" s="133">
        <v>1000</v>
      </c>
      <c r="E14" s="181" t="s">
        <v>366</v>
      </c>
      <c r="F14" s="183" t="s">
        <v>152</v>
      </c>
      <c r="G14" s="185" t="s">
        <v>884</v>
      </c>
      <c r="H14" s="176">
        <v>0.5</v>
      </c>
    </row>
    <row r="15" spans="1:8" x14ac:dyDescent="0.4">
      <c r="A15" s="180"/>
      <c r="B15" s="135" t="s">
        <v>886</v>
      </c>
      <c r="C15" s="24" t="s">
        <v>890</v>
      </c>
      <c r="D15" s="133">
        <v>400</v>
      </c>
      <c r="E15" s="182"/>
      <c r="F15" s="184"/>
      <c r="G15" s="186"/>
      <c r="H15" s="176"/>
    </row>
    <row r="16" spans="1:8" ht="41" x14ac:dyDescent="0.4">
      <c r="A16" s="133">
        <v>12</v>
      </c>
      <c r="B16" s="24" t="s">
        <v>398</v>
      </c>
      <c r="C16" s="24" t="s">
        <v>890</v>
      </c>
      <c r="D16" s="149" t="s">
        <v>887</v>
      </c>
      <c r="E16" s="24" t="s">
        <v>399</v>
      </c>
      <c r="F16" s="51" t="s">
        <v>400</v>
      </c>
      <c r="G16" s="134" t="s">
        <v>884</v>
      </c>
      <c r="H16" s="132">
        <v>1</v>
      </c>
    </row>
    <row r="17" spans="1:8" ht="41" x14ac:dyDescent="0.4">
      <c r="A17" s="133">
        <v>13</v>
      </c>
      <c r="B17" s="24" t="s">
        <v>312</v>
      </c>
      <c r="C17" s="24" t="s">
        <v>890</v>
      </c>
      <c r="D17" s="150" t="s">
        <v>887</v>
      </c>
      <c r="E17" s="136" t="s">
        <v>313</v>
      </c>
      <c r="F17" s="80" t="s">
        <v>152</v>
      </c>
      <c r="G17" s="134" t="s">
        <v>884</v>
      </c>
      <c r="H17" s="132">
        <v>0.5</v>
      </c>
    </row>
    <row r="18" spans="1:8" ht="41" x14ac:dyDescent="0.4">
      <c r="A18" s="140">
        <v>14</v>
      </c>
      <c r="B18" s="141" t="s">
        <v>401</v>
      </c>
      <c r="C18" s="24" t="s">
        <v>890</v>
      </c>
      <c r="D18" s="150">
        <v>400</v>
      </c>
      <c r="E18" s="141" t="s">
        <v>402</v>
      </c>
      <c r="F18" s="142" t="s">
        <v>152</v>
      </c>
      <c r="G18" s="143" t="s">
        <v>884</v>
      </c>
      <c r="H18" s="132">
        <v>0.5</v>
      </c>
    </row>
    <row r="19" spans="1:8" ht="41" x14ac:dyDescent="0.4">
      <c r="A19" s="140">
        <v>15</v>
      </c>
      <c r="B19" s="141" t="s">
        <v>403</v>
      </c>
      <c r="C19" s="24" t="s">
        <v>890</v>
      </c>
      <c r="D19" s="150">
        <v>600</v>
      </c>
      <c r="E19" s="141" t="s">
        <v>404</v>
      </c>
      <c r="F19" s="142" t="s">
        <v>152</v>
      </c>
      <c r="G19" s="143" t="s">
        <v>884</v>
      </c>
      <c r="H19" s="132">
        <v>1</v>
      </c>
    </row>
    <row r="20" spans="1:8" ht="41" x14ac:dyDescent="0.4">
      <c r="A20" s="140">
        <v>16</v>
      </c>
      <c r="B20" s="141" t="s">
        <v>405</v>
      </c>
      <c r="C20" s="24" t="s">
        <v>890</v>
      </c>
      <c r="D20" s="150">
        <v>300</v>
      </c>
      <c r="E20" s="144" t="s">
        <v>406</v>
      </c>
      <c r="F20" s="142" t="s">
        <v>152</v>
      </c>
      <c r="G20" s="143" t="s">
        <v>884</v>
      </c>
      <c r="H20" s="132">
        <v>0.7</v>
      </c>
    </row>
    <row r="21" spans="1:8" ht="41" x14ac:dyDescent="0.4">
      <c r="A21" s="140">
        <v>17</v>
      </c>
      <c r="B21" s="141" t="s">
        <v>407</v>
      </c>
      <c r="C21" s="24" t="s">
        <v>890</v>
      </c>
      <c r="D21" s="133">
        <v>600</v>
      </c>
      <c r="E21" s="141" t="s">
        <v>408</v>
      </c>
      <c r="F21" s="142" t="s">
        <v>409</v>
      </c>
      <c r="G21" s="143" t="s">
        <v>884</v>
      </c>
      <c r="H21" s="132">
        <v>0.7</v>
      </c>
    </row>
    <row r="22" spans="1:8" ht="41" x14ac:dyDescent="0.4">
      <c r="A22" s="133">
        <v>18</v>
      </c>
      <c r="B22" s="24"/>
      <c r="C22" s="24"/>
      <c r="D22" s="24"/>
      <c r="E22" s="24"/>
      <c r="F22" s="80"/>
      <c r="G22" s="134" t="s">
        <v>884</v>
      </c>
    </row>
    <row r="23" spans="1:8" ht="41" x14ac:dyDescent="0.4">
      <c r="A23" s="133">
        <v>19</v>
      </c>
      <c r="B23" s="24"/>
      <c r="C23" s="24"/>
      <c r="D23" s="24"/>
      <c r="E23" s="24"/>
      <c r="F23" s="80"/>
      <c r="G23" s="134" t="s">
        <v>884</v>
      </c>
    </row>
    <row r="24" spans="1:8" ht="41" x14ac:dyDescent="0.4">
      <c r="A24" s="133">
        <v>20</v>
      </c>
      <c r="B24" s="24"/>
      <c r="C24" s="24"/>
      <c r="D24" s="24"/>
      <c r="E24" s="24"/>
      <c r="F24" s="80"/>
      <c r="G24" s="134" t="s">
        <v>884</v>
      </c>
    </row>
    <row r="25" spans="1:8" ht="41" x14ac:dyDescent="0.4">
      <c r="A25" s="133">
        <v>21</v>
      </c>
      <c r="B25" s="24"/>
      <c r="C25" s="24"/>
      <c r="D25" s="24"/>
      <c r="E25" s="24"/>
      <c r="F25" s="80"/>
      <c r="G25" s="134" t="s">
        <v>884</v>
      </c>
    </row>
    <row r="26" spans="1:8" ht="41" x14ac:dyDescent="0.4">
      <c r="A26" s="133">
        <v>22</v>
      </c>
      <c r="B26" s="24"/>
      <c r="C26" s="24"/>
      <c r="D26" s="24"/>
      <c r="E26" s="137"/>
      <c r="F26" s="80"/>
      <c r="G26" s="134" t="s">
        <v>884</v>
      </c>
    </row>
    <row r="27" spans="1:8" ht="41" x14ac:dyDescent="0.4">
      <c r="A27" s="133">
        <v>23</v>
      </c>
      <c r="B27" s="24"/>
      <c r="C27" s="24"/>
      <c r="D27" s="24"/>
      <c r="E27" s="24"/>
      <c r="F27" s="80"/>
      <c r="G27" s="134" t="s">
        <v>884</v>
      </c>
    </row>
    <row r="28" spans="1:8" ht="41" x14ac:dyDescent="0.4">
      <c r="A28" s="133">
        <v>24</v>
      </c>
      <c r="B28" s="24"/>
      <c r="C28" s="24"/>
      <c r="D28" s="24"/>
      <c r="E28" s="24"/>
      <c r="F28" s="80"/>
      <c r="G28" s="134" t="s">
        <v>884</v>
      </c>
    </row>
    <row r="29" spans="1:8" ht="41" x14ac:dyDescent="0.4">
      <c r="A29" s="133">
        <v>25</v>
      </c>
      <c r="B29" s="24"/>
      <c r="C29" s="24"/>
      <c r="D29" s="24"/>
      <c r="E29" s="24"/>
      <c r="F29" s="80"/>
      <c r="G29" s="134" t="s">
        <v>884</v>
      </c>
    </row>
    <row r="30" spans="1:8" ht="41" x14ac:dyDescent="0.4">
      <c r="A30" s="133">
        <v>26</v>
      </c>
      <c r="B30" s="24"/>
      <c r="C30" s="24"/>
      <c r="D30" s="24"/>
      <c r="E30" s="24"/>
      <c r="F30" s="80"/>
      <c r="G30" s="134" t="s">
        <v>884</v>
      </c>
    </row>
    <row r="31" spans="1:8" x14ac:dyDescent="0.4">
      <c r="A31" s="47"/>
      <c r="B31" s="17"/>
      <c r="C31" s="17"/>
      <c r="D31" s="17"/>
      <c r="E31" s="17"/>
      <c r="F31" s="51"/>
      <c r="G31" s="17"/>
    </row>
    <row r="32" spans="1:8" ht="18" x14ac:dyDescent="0.4">
      <c r="A32" s="47"/>
      <c r="B32" s="138" t="s">
        <v>198</v>
      </c>
      <c r="C32" s="138"/>
      <c r="D32" s="138"/>
      <c r="E32" s="175" t="s">
        <v>410</v>
      </c>
      <c r="F32" s="175"/>
      <c r="G32" s="175"/>
    </row>
  </sheetData>
  <mergeCells count="8">
    <mergeCell ref="E32:G32"/>
    <mergeCell ref="H14:H15"/>
    <mergeCell ref="A1:G1"/>
    <mergeCell ref="E2:G2"/>
    <mergeCell ref="A14:A15"/>
    <mergeCell ref="E14:E15"/>
    <mergeCell ref="F14:F15"/>
    <mergeCell ref="G14:G1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1AAB-9CE1-4ACB-930D-670E521B18D0}">
  <sheetPr>
    <pageSetUpPr fitToPage="1"/>
  </sheetPr>
  <dimension ref="A1:F32"/>
  <sheetViews>
    <sheetView showWhiteSpace="0" view="pageLayout" topLeftCell="B2" zoomScaleNormal="100" workbookViewId="0">
      <selection activeCell="D10" sqref="D10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50.90625" style="6" customWidth="1"/>
    <col min="5" max="5" width="23.26953125" style="19" customWidth="1"/>
    <col min="6" max="6" width="20.453125" style="6" customWidth="1"/>
    <col min="7" max="7" width="9" style="6" bestFit="1" customWidth="1"/>
    <col min="8" max="15" width="9" style="6" customWidth="1"/>
    <col min="16" max="16" width="9" style="6" bestFit="1" customWidth="1"/>
    <col min="17" max="16384" width="9" style="6"/>
  </cols>
  <sheetData>
    <row r="1" spans="1:6" ht="31" x14ac:dyDescent="0.4">
      <c r="B1" s="151" t="s">
        <v>0</v>
      </c>
      <c r="C1" s="151"/>
      <c r="D1" s="151"/>
      <c r="E1" s="151"/>
      <c r="F1" s="151"/>
    </row>
    <row r="2" spans="1:6" ht="32.25" customHeight="1" x14ac:dyDescent="0.4">
      <c r="B2" s="6"/>
      <c r="C2" s="8" t="s">
        <v>359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26" t="s">
        <v>6</v>
      </c>
      <c r="E3" s="27" t="s">
        <v>7</v>
      </c>
      <c r="F3" s="26" t="s">
        <v>8</v>
      </c>
    </row>
    <row r="4" spans="1:6" ht="31" x14ac:dyDescent="0.4">
      <c r="A4" s="11" t="s">
        <v>9</v>
      </c>
      <c r="B4" s="22">
        <f t="shared" ref="B4:B30" si="0">ROW()-3</f>
        <v>1</v>
      </c>
      <c r="C4" s="1" t="s">
        <v>360</v>
      </c>
      <c r="D4" s="1" t="s">
        <v>148</v>
      </c>
      <c r="E4" s="23" t="s">
        <v>152</v>
      </c>
      <c r="F4" s="24" t="s">
        <v>10</v>
      </c>
    </row>
    <row r="5" spans="1:6" ht="23.25" customHeight="1" x14ac:dyDescent="0.4">
      <c r="A5" s="11" t="s">
        <v>11</v>
      </c>
      <c r="B5" s="22">
        <f t="shared" si="0"/>
        <v>2</v>
      </c>
      <c r="C5" s="1" t="s">
        <v>361</v>
      </c>
      <c r="D5" s="1" t="s">
        <v>151</v>
      </c>
      <c r="E5" s="23" t="s">
        <v>152</v>
      </c>
      <c r="F5" s="24" t="s">
        <v>10</v>
      </c>
    </row>
    <row r="6" spans="1:6" ht="23.25" customHeight="1" x14ac:dyDescent="0.4">
      <c r="A6" s="11" t="s">
        <v>12</v>
      </c>
      <c r="B6" s="22">
        <f t="shared" si="0"/>
        <v>3</v>
      </c>
      <c r="C6" s="1" t="s">
        <v>362</v>
      </c>
      <c r="D6" s="1" t="s">
        <v>154</v>
      </c>
      <c r="E6" s="23" t="s">
        <v>152</v>
      </c>
      <c r="F6" s="24" t="s">
        <v>10</v>
      </c>
    </row>
    <row r="7" spans="1:6" ht="23.25" customHeight="1" x14ac:dyDescent="0.4">
      <c r="A7" s="11"/>
      <c r="B7" s="22">
        <f t="shared" si="0"/>
        <v>4</v>
      </c>
      <c r="C7" s="1" t="s">
        <v>363</v>
      </c>
      <c r="D7" s="1" t="s">
        <v>364</v>
      </c>
      <c r="E7" s="23" t="s">
        <v>152</v>
      </c>
      <c r="F7" s="24" t="s">
        <v>10</v>
      </c>
    </row>
    <row r="8" spans="1:6" ht="23.25" customHeight="1" x14ac:dyDescent="0.4">
      <c r="A8" s="11" t="s">
        <v>13</v>
      </c>
      <c r="B8" s="22">
        <f t="shared" si="0"/>
        <v>5</v>
      </c>
      <c r="C8" s="1" t="s">
        <v>365</v>
      </c>
      <c r="D8" s="1" t="s">
        <v>366</v>
      </c>
      <c r="E8" s="23" t="s">
        <v>152</v>
      </c>
      <c r="F8" s="24" t="s">
        <v>10</v>
      </c>
    </row>
    <row r="9" spans="1:6" ht="23.25" customHeight="1" x14ac:dyDescent="0.4">
      <c r="A9" s="11" t="s">
        <v>14</v>
      </c>
      <c r="B9" s="22">
        <f t="shared" si="0"/>
        <v>6</v>
      </c>
      <c r="C9" s="1" t="s">
        <v>367</v>
      </c>
      <c r="D9" s="1" t="s">
        <v>366</v>
      </c>
      <c r="E9" s="23" t="s">
        <v>152</v>
      </c>
      <c r="F9" s="24" t="s">
        <v>10</v>
      </c>
    </row>
    <row r="10" spans="1:6" ht="36.75" customHeight="1" x14ac:dyDescent="0.4">
      <c r="A10" s="11" t="s">
        <v>15</v>
      </c>
      <c r="B10" s="22">
        <f t="shared" si="0"/>
        <v>7</v>
      </c>
      <c r="C10" s="1" t="s">
        <v>368</v>
      </c>
      <c r="D10" s="1" t="s">
        <v>366</v>
      </c>
      <c r="E10" s="23" t="s">
        <v>152</v>
      </c>
      <c r="F10" s="24" t="s">
        <v>10</v>
      </c>
    </row>
    <row r="11" spans="1:6" ht="37.5" customHeight="1" x14ac:dyDescent="0.4">
      <c r="A11" s="11"/>
      <c r="B11" s="22">
        <f t="shared" si="0"/>
        <v>8</v>
      </c>
      <c r="C11" s="1" t="s">
        <v>369</v>
      </c>
      <c r="D11" s="1" t="s">
        <v>366</v>
      </c>
      <c r="E11" s="23" t="s">
        <v>152</v>
      </c>
      <c r="F11" s="24" t="s">
        <v>10</v>
      </c>
    </row>
    <row r="12" spans="1:6" ht="42" customHeight="1" x14ac:dyDescent="0.4">
      <c r="A12" s="11"/>
      <c r="B12" s="22">
        <f t="shared" si="0"/>
        <v>9</v>
      </c>
      <c r="C12" s="1" t="s">
        <v>370</v>
      </c>
      <c r="D12" s="1" t="s">
        <v>366</v>
      </c>
      <c r="E12" s="23" t="s">
        <v>152</v>
      </c>
      <c r="F12" s="24" t="s">
        <v>10</v>
      </c>
    </row>
    <row r="13" spans="1:6" ht="23.25" customHeight="1" x14ac:dyDescent="0.4">
      <c r="A13" s="11" t="s">
        <v>16</v>
      </c>
      <c r="B13" s="22">
        <f t="shared" si="0"/>
        <v>10</v>
      </c>
      <c r="C13" s="15" t="s">
        <v>371</v>
      </c>
      <c r="D13" s="15" t="s">
        <v>372</v>
      </c>
      <c r="E13" s="23" t="s">
        <v>152</v>
      </c>
      <c r="F13" s="24" t="s">
        <v>10</v>
      </c>
    </row>
    <row r="14" spans="1:6" ht="23.25" customHeight="1" x14ac:dyDescent="0.4">
      <c r="A14" s="11" t="s">
        <v>17</v>
      </c>
      <c r="B14" s="22">
        <f t="shared" si="0"/>
        <v>11</v>
      </c>
      <c r="C14" s="15" t="s">
        <v>373</v>
      </c>
      <c r="D14" s="15" t="s">
        <v>372</v>
      </c>
      <c r="E14" s="23" t="s">
        <v>152</v>
      </c>
      <c r="F14" s="24" t="s">
        <v>10</v>
      </c>
    </row>
    <row r="15" spans="1:6" ht="23.25" customHeight="1" x14ac:dyDescent="0.4">
      <c r="A15" s="11" t="s">
        <v>18</v>
      </c>
      <c r="B15" s="22">
        <f t="shared" si="0"/>
        <v>12</v>
      </c>
      <c r="C15" s="15" t="s">
        <v>374</v>
      </c>
      <c r="D15" s="15" t="s">
        <v>375</v>
      </c>
      <c r="E15" s="23" t="s">
        <v>376</v>
      </c>
      <c r="F15" s="24" t="s">
        <v>10</v>
      </c>
    </row>
    <row r="16" spans="1:6" ht="23.25" customHeight="1" x14ac:dyDescent="0.4">
      <c r="A16" s="11"/>
      <c r="B16" s="22">
        <f t="shared" si="0"/>
        <v>13</v>
      </c>
      <c r="C16" s="15" t="s">
        <v>374</v>
      </c>
      <c r="D16" s="15" t="s">
        <v>377</v>
      </c>
      <c r="E16" s="23" t="s">
        <v>376</v>
      </c>
      <c r="F16" s="24" t="s">
        <v>10</v>
      </c>
    </row>
    <row r="17" spans="1:6" ht="23.25" customHeight="1" x14ac:dyDescent="0.4">
      <c r="A17" s="11"/>
      <c r="B17" s="22">
        <f t="shared" si="0"/>
        <v>14</v>
      </c>
      <c r="C17" s="15" t="s">
        <v>374</v>
      </c>
      <c r="D17" s="15" t="s">
        <v>378</v>
      </c>
      <c r="E17" s="23" t="s">
        <v>376</v>
      </c>
      <c r="F17" s="24" t="s">
        <v>10</v>
      </c>
    </row>
    <row r="18" spans="1:6" ht="23.25" customHeight="1" x14ac:dyDescent="0.4">
      <c r="A18" s="11"/>
      <c r="B18" s="22">
        <f t="shared" si="0"/>
        <v>15</v>
      </c>
      <c r="C18" s="15" t="s">
        <v>374</v>
      </c>
      <c r="D18" s="15" t="s">
        <v>379</v>
      </c>
      <c r="E18" s="23" t="s">
        <v>376</v>
      </c>
      <c r="F18" s="24" t="s">
        <v>10</v>
      </c>
    </row>
    <row r="19" spans="1:6" ht="23.25" customHeight="1" x14ac:dyDescent="0.4">
      <c r="A19" s="11"/>
      <c r="B19" s="22">
        <f t="shared" si="0"/>
        <v>16</v>
      </c>
      <c r="C19" s="15" t="s">
        <v>374</v>
      </c>
      <c r="D19" s="15" t="s">
        <v>380</v>
      </c>
      <c r="E19" s="23" t="s">
        <v>376</v>
      </c>
      <c r="F19" s="24" t="s">
        <v>10</v>
      </c>
    </row>
    <row r="20" spans="1:6" ht="23.25" customHeight="1" x14ac:dyDescent="0.4">
      <c r="A20" s="11"/>
      <c r="B20" s="22">
        <f t="shared" si="0"/>
        <v>17</v>
      </c>
      <c r="C20" s="15" t="s">
        <v>381</v>
      </c>
      <c r="D20" s="32" t="s">
        <v>382</v>
      </c>
      <c r="E20" s="15" t="s">
        <v>383</v>
      </c>
      <c r="F20" s="24" t="s">
        <v>10</v>
      </c>
    </row>
    <row r="21" spans="1:6" ht="23.25" customHeight="1" x14ac:dyDescent="0.4">
      <c r="B21" s="22">
        <f t="shared" si="0"/>
        <v>18</v>
      </c>
      <c r="C21" s="15" t="s">
        <v>384</v>
      </c>
      <c r="D21" s="15" t="s">
        <v>385</v>
      </c>
      <c r="E21" s="15" t="s">
        <v>383</v>
      </c>
      <c r="F21" s="24" t="s">
        <v>10</v>
      </c>
    </row>
    <row r="22" spans="1:6" ht="20.5" x14ac:dyDescent="0.4">
      <c r="B22" s="84">
        <f t="shared" si="0"/>
        <v>19</v>
      </c>
      <c r="C22" s="93" t="s">
        <v>386</v>
      </c>
      <c r="D22" s="93" t="s">
        <v>387</v>
      </c>
      <c r="E22" s="94" t="s">
        <v>152</v>
      </c>
      <c r="F22" s="89" t="s">
        <v>10</v>
      </c>
    </row>
    <row r="23" spans="1:6" ht="20.5" x14ac:dyDescent="0.4">
      <c r="B23" s="22">
        <f t="shared" si="0"/>
        <v>20</v>
      </c>
      <c r="C23" s="15"/>
      <c r="D23" s="15"/>
      <c r="E23" s="23"/>
      <c r="F23" s="24" t="s">
        <v>10</v>
      </c>
    </row>
    <row r="24" spans="1:6" ht="20.5" x14ac:dyDescent="0.4">
      <c r="B24" s="22">
        <f t="shared" si="0"/>
        <v>21</v>
      </c>
      <c r="C24" s="15"/>
      <c r="D24" s="15"/>
      <c r="E24" s="23"/>
      <c r="F24" s="24" t="s">
        <v>10</v>
      </c>
    </row>
    <row r="25" spans="1:6" ht="20.5" x14ac:dyDescent="0.4">
      <c r="B25" s="22">
        <f t="shared" si="0"/>
        <v>22</v>
      </c>
      <c r="C25" s="15"/>
      <c r="D25" s="15"/>
      <c r="E25" s="23"/>
      <c r="F25" s="24" t="s">
        <v>10</v>
      </c>
    </row>
    <row r="26" spans="1:6" ht="20.5" x14ac:dyDescent="0.4">
      <c r="B26" s="22">
        <f t="shared" si="0"/>
        <v>23</v>
      </c>
      <c r="C26" s="15"/>
      <c r="D26" s="28"/>
      <c r="E26" s="23"/>
      <c r="F26" s="24" t="s">
        <v>10</v>
      </c>
    </row>
    <row r="27" spans="1:6" ht="20.5" x14ac:dyDescent="0.4">
      <c r="B27" s="22">
        <f t="shared" si="0"/>
        <v>24</v>
      </c>
      <c r="C27" s="15"/>
      <c r="D27" s="15"/>
      <c r="E27" s="23"/>
      <c r="F27" s="24" t="s">
        <v>10</v>
      </c>
    </row>
    <row r="28" spans="1:6" ht="20.5" x14ac:dyDescent="0.4">
      <c r="B28" s="22">
        <f t="shared" si="0"/>
        <v>25</v>
      </c>
      <c r="C28" s="15"/>
      <c r="D28" s="15"/>
      <c r="E28" s="23"/>
      <c r="F28" s="24" t="s">
        <v>10</v>
      </c>
    </row>
    <row r="29" spans="1:6" ht="20.5" x14ac:dyDescent="0.4">
      <c r="B29" s="22">
        <f t="shared" si="0"/>
        <v>26</v>
      </c>
      <c r="C29" s="15"/>
      <c r="D29" s="15"/>
      <c r="E29" s="23"/>
      <c r="F29" s="24" t="s">
        <v>10</v>
      </c>
    </row>
    <row r="30" spans="1:6" ht="20.5" x14ac:dyDescent="0.4">
      <c r="B30" s="22">
        <f t="shared" si="0"/>
        <v>27</v>
      </c>
      <c r="C30" s="15"/>
      <c r="D30" s="15"/>
      <c r="E30" s="23"/>
      <c r="F30" s="24" t="s">
        <v>10</v>
      </c>
    </row>
    <row r="31" spans="1:6" x14ac:dyDescent="0.4">
      <c r="F31" s="17"/>
    </row>
    <row r="32" spans="1:6" ht="18" x14ac:dyDescent="0.4">
      <c r="C32" s="31" t="s">
        <v>198</v>
      </c>
      <c r="D32" s="175" t="s">
        <v>388</v>
      </c>
      <c r="E32" s="175"/>
      <c r="F32" s="175"/>
    </row>
  </sheetData>
  <sheetProtection sheet="1" objects="1" scenarios="1"/>
  <mergeCells count="3">
    <mergeCell ref="B1:F1"/>
    <mergeCell ref="D2:F2"/>
    <mergeCell ref="D32:F32"/>
  </mergeCells>
  <phoneticPr fontId="1" type="noConversion"/>
  <printOptions horizontalCentered="1" verticalCentered="1"/>
  <pageMargins left="0.25" right="0.25" top="0.75" bottom="0.75" header="0.3" footer="0.3"/>
  <pageSetup paperSize="9" scale="69" orientation="landscape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B876-D2A2-48CA-BD16-C3262E1A8992}">
  <sheetPr>
    <pageSetUpPr fitToPage="1"/>
  </sheetPr>
  <dimension ref="A1:F33"/>
  <sheetViews>
    <sheetView showWhiteSpace="0" view="pageLayout" topLeftCell="B1" zoomScaleNormal="100" workbookViewId="0">
      <selection activeCell="C38" sqref="C38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52.6328125" style="6" customWidth="1"/>
    <col min="5" max="5" width="18.7265625" style="19" customWidth="1"/>
    <col min="6" max="6" width="20.453125" style="6" customWidth="1"/>
    <col min="7" max="7" width="9" style="6" bestFit="1" customWidth="1"/>
    <col min="8" max="15" width="9" style="6" customWidth="1"/>
    <col min="16" max="16" width="9" style="6" bestFit="1" customWidth="1"/>
    <col min="17" max="16384" width="9" style="6"/>
  </cols>
  <sheetData>
    <row r="1" spans="1:6" ht="31" x14ac:dyDescent="0.4">
      <c r="B1" s="151" t="s">
        <v>0</v>
      </c>
      <c r="C1" s="151"/>
      <c r="D1" s="151"/>
      <c r="E1" s="151"/>
      <c r="F1" s="151"/>
    </row>
    <row r="2" spans="1:6" ht="32.25" customHeight="1" x14ac:dyDescent="0.4">
      <c r="B2" s="6"/>
      <c r="C2" s="8" t="s">
        <v>411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26" t="s">
        <v>6</v>
      </c>
      <c r="E3" s="27" t="s">
        <v>7</v>
      </c>
      <c r="F3" s="26" t="s">
        <v>8</v>
      </c>
    </row>
    <row r="4" spans="1:6" ht="31" x14ac:dyDescent="0.4">
      <c r="A4" s="11" t="s">
        <v>9</v>
      </c>
      <c r="B4" s="22">
        <f t="shared" ref="B4:B32" si="0">ROW()-3</f>
        <v>1</v>
      </c>
      <c r="C4" s="1" t="s">
        <v>153</v>
      </c>
      <c r="D4" s="1" t="s">
        <v>154</v>
      </c>
      <c r="E4" s="23" t="s">
        <v>152</v>
      </c>
      <c r="F4" s="24" t="s">
        <v>10</v>
      </c>
    </row>
    <row r="5" spans="1:6" ht="20.5" x14ac:dyDescent="0.4">
      <c r="A5" s="11" t="s">
        <v>11</v>
      </c>
      <c r="B5" s="22">
        <f t="shared" si="0"/>
        <v>2</v>
      </c>
      <c r="C5" s="1" t="s">
        <v>363</v>
      </c>
      <c r="D5" s="1" t="s">
        <v>395</v>
      </c>
      <c r="E5" s="23" t="s">
        <v>152</v>
      </c>
      <c r="F5" s="24" t="s">
        <v>10</v>
      </c>
    </row>
    <row r="6" spans="1:6" ht="19.5" customHeight="1" x14ac:dyDescent="0.4">
      <c r="A6" s="11" t="s">
        <v>12</v>
      </c>
      <c r="B6" s="22">
        <f t="shared" si="0"/>
        <v>3</v>
      </c>
      <c r="C6" s="1" t="s">
        <v>412</v>
      </c>
      <c r="D6" s="1" t="s">
        <v>372</v>
      </c>
      <c r="E6" s="23" t="s">
        <v>152</v>
      </c>
      <c r="F6" s="24" t="s">
        <v>10</v>
      </c>
    </row>
    <row r="7" spans="1:6" ht="20.5" x14ac:dyDescent="0.4">
      <c r="A7" s="11"/>
      <c r="B7" s="22">
        <f t="shared" si="0"/>
        <v>4</v>
      </c>
      <c r="C7" s="1" t="s">
        <v>413</v>
      </c>
      <c r="D7" s="1" t="s">
        <v>414</v>
      </c>
      <c r="E7" s="23" t="s">
        <v>152</v>
      </c>
      <c r="F7" s="24" t="s">
        <v>10</v>
      </c>
    </row>
    <row r="8" spans="1:6" ht="20.5" x14ac:dyDescent="0.4">
      <c r="A8" s="11" t="s">
        <v>13</v>
      </c>
      <c r="B8" s="22">
        <f t="shared" si="0"/>
        <v>5</v>
      </c>
      <c r="C8" s="1" t="s">
        <v>415</v>
      </c>
      <c r="D8" s="1" t="s">
        <v>414</v>
      </c>
      <c r="E8" s="23" t="s">
        <v>152</v>
      </c>
      <c r="F8" s="24" t="s">
        <v>10</v>
      </c>
    </row>
    <row r="9" spans="1:6" ht="20.5" x14ac:dyDescent="0.4">
      <c r="A9" s="11" t="s">
        <v>14</v>
      </c>
      <c r="B9" s="22">
        <f t="shared" si="0"/>
        <v>6</v>
      </c>
      <c r="C9" s="1" t="s">
        <v>416</v>
      </c>
      <c r="D9" s="1" t="s">
        <v>417</v>
      </c>
      <c r="E9" s="23" t="s">
        <v>152</v>
      </c>
      <c r="F9" s="24" t="s">
        <v>10</v>
      </c>
    </row>
    <row r="10" spans="1:6" ht="20.5" x14ac:dyDescent="0.4">
      <c r="A10" s="11" t="s">
        <v>15</v>
      </c>
      <c r="B10" s="22">
        <f t="shared" si="0"/>
        <v>7</v>
      </c>
      <c r="C10" s="1" t="s">
        <v>361</v>
      </c>
      <c r="D10" s="1" t="s">
        <v>418</v>
      </c>
      <c r="E10" s="23" t="s">
        <v>152</v>
      </c>
      <c r="F10" s="24" t="s">
        <v>10</v>
      </c>
    </row>
    <row r="11" spans="1:6" ht="18.75" customHeight="1" x14ac:dyDescent="0.4">
      <c r="A11" s="11" t="s">
        <v>16</v>
      </c>
      <c r="B11" s="22">
        <f t="shared" si="0"/>
        <v>8</v>
      </c>
      <c r="C11" s="15" t="s">
        <v>419</v>
      </c>
      <c r="D11" s="15" t="s">
        <v>420</v>
      </c>
      <c r="E11" s="23" t="s">
        <v>152</v>
      </c>
      <c r="F11" s="24" t="s">
        <v>10</v>
      </c>
    </row>
    <row r="12" spans="1:6" ht="20.5" x14ac:dyDescent="0.4">
      <c r="A12" s="11" t="s">
        <v>17</v>
      </c>
      <c r="B12" s="22">
        <f t="shared" si="0"/>
        <v>9</v>
      </c>
      <c r="C12" s="15" t="s">
        <v>421</v>
      </c>
      <c r="D12" s="15" t="s">
        <v>422</v>
      </c>
      <c r="E12" s="23" t="s">
        <v>152</v>
      </c>
      <c r="F12" s="24" t="s">
        <v>10</v>
      </c>
    </row>
    <row r="13" spans="1:6" ht="20.5" x14ac:dyDescent="0.4">
      <c r="A13" s="11" t="s">
        <v>18</v>
      </c>
      <c r="B13" s="22">
        <f t="shared" si="0"/>
        <v>10</v>
      </c>
      <c r="C13" s="15" t="s">
        <v>423</v>
      </c>
      <c r="D13" s="15" t="s">
        <v>424</v>
      </c>
      <c r="E13" s="23" t="s">
        <v>152</v>
      </c>
      <c r="F13" s="24" t="s">
        <v>10</v>
      </c>
    </row>
    <row r="14" spans="1:6" ht="18.75" customHeight="1" x14ac:dyDescent="0.4">
      <c r="A14" s="11"/>
      <c r="B14" s="22">
        <f t="shared" si="0"/>
        <v>11</v>
      </c>
      <c r="C14" s="15" t="s">
        <v>425</v>
      </c>
      <c r="D14" s="15" t="s">
        <v>426</v>
      </c>
      <c r="E14" s="23" t="s">
        <v>152</v>
      </c>
      <c r="F14" s="24" t="s">
        <v>10</v>
      </c>
    </row>
    <row r="15" spans="1:6" ht="18.75" customHeight="1" x14ac:dyDescent="0.4">
      <c r="A15" s="11"/>
      <c r="B15" s="22">
        <f t="shared" si="0"/>
        <v>12</v>
      </c>
      <c r="C15" s="15" t="s">
        <v>427</v>
      </c>
      <c r="D15" s="15" t="s">
        <v>428</v>
      </c>
      <c r="E15" s="23" t="s">
        <v>152</v>
      </c>
      <c r="F15" s="24" t="s">
        <v>10</v>
      </c>
    </row>
    <row r="16" spans="1:6" ht="20.5" x14ac:dyDescent="0.4">
      <c r="A16" s="11"/>
      <c r="B16" s="22">
        <f t="shared" si="0"/>
        <v>13</v>
      </c>
      <c r="C16" s="15" t="s">
        <v>429</v>
      </c>
      <c r="D16" s="15" t="s">
        <v>430</v>
      </c>
      <c r="E16" s="23" t="s">
        <v>152</v>
      </c>
      <c r="F16" s="24" t="s">
        <v>10</v>
      </c>
    </row>
    <row r="17" spans="1:6" ht="20.5" x14ac:dyDescent="0.4">
      <c r="A17" s="11"/>
      <c r="B17" s="22">
        <f t="shared" si="0"/>
        <v>14</v>
      </c>
      <c r="C17" s="15" t="s">
        <v>431</v>
      </c>
      <c r="D17" s="15" t="s">
        <v>432</v>
      </c>
      <c r="E17" s="23" t="s">
        <v>225</v>
      </c>
      <c r="F17" s="24" t="s">
        <v>10</v>
      </c>
    </row>
    <row r="18" spans="1:6" ht="20.5" x14ac:dyDescent="0.4">
      <c r="A18" s="11"/>
      <c r="B18" s="22">
        <f t="shared" si="0"/>
        <v>15</v>
      </c>
      <c r="C18" s="15" t="s">
        <v>433</v>
      </c>
      <c r="D18" s="28" t="s">
        <v>434</v>
      </c>
      <c r="E18" s="23" t="s">
        <v>152</v>
      </c>
      <c r="F18" s="24" t="s">
        <v>10</v>
      </c>
    </row>
    <row r="19" spans="1:6" ht="20.5" x14ac:dyDescent="0.4">
      <c r="B19" s="22">
        <f t="shared" si="0"/>
        <v>16</v>
      </c>
      <c r="C19" s="15" t="s">
        <v>435</v>
      </c>
      <c r="D19" s="23" t="s">
        <v>152</v>
      </c>
      <c r="E19" s="23" t="s">
        <v>152</v>
      </c>
      <c r="F19" s="24" t="s">
        <v>10</v>
      </c>
    </row>
    <row r="20" spans="1:6" ht="20.5" x14ac:dyDescent="0.4">
      <c r="B20" s="22">
        <f t="shared" si="0"/>
        <v>17</v>
      </c>
      <c r="C20" s="15" t="s">
        <v>436</v>
      </c>
      <c r="D20" s="15" t="s">
        <v>437</v>
      </c>
      <c r="E20" s="23" t="s">
        <v>438</v>
      </c>
      <c r="F20" s="24" t="s">
        <v>10</v>
      </c>
    </row>
    <row r="21" spans="1:6" ht="43.5" customHeight="1" x14ac:dyDescent="0.4">
      <c r="B21" s="22">
        <f t="shared" si="0"/>
        <v>18</v>
      </c>
      <c r="C21" s="15" t="s">
        <v>439</v>
      </c>
      <c r="D21" s="15" t="s">
        <v>440</v>
      </c>
      <c r="E21" s="23" t="s">
        <v>152</v>
      </c>
      <c r="F21" s="24" t="s">
        <v>10</v>
      </c>
    </row>
    <row r="22" spans="1:6" ht="18" customHeight="1" x14ac:dyDescent="0.4">
      <c r="B22" s="22">
        <f t="shared" si="0"/>
        <v>19</v>
      </c>
      <c r="C22" s="15" t="s">
        <v>441</v>
      </c>
      <c r="D22" s="15" t="s">
        <v>442</v>
      </c>
      <c r="E22" s="23" t="s">
        <v>152</v>
      </c>
      <c r="F22" s="24" t="s">
        <v>10</v>
      </c>
    </row>
    <row r="23" spans="1:6" ht="20.5" x14ac:dyDescent="0.4">
      <c r="B23" s="22">
        <f t="shared" si="0"/>
        <v>20</v>
      </c>
      <c r="C23" s="15" t="s">
        <v>443</v>
      </c>
      <c r="D23" s="1" t="s">
        <v>444</v>
      </c>
      <c r="E23" s="23" t="s">
        <v>152</v>
      </c>
      <c r="F23" s="24" t="s">
        <v>10</v>
      </c>
    </row>
    <row r="24" spans="1:6" ht="20.5" x14ac:dyDescent="0.4">
      <c r="B24" s="22">
        <f t="shared" si="0"/>
        <v>21</v>
      </c>
      <c r="C24" s="15" t="s">
        <v>445</v>
      </c>
      <c r="D24" s="15" t="s">
        <v>446</v>
      </c>
      <c r="E24" s="23" t="s">
        <v>152</v>
      </c>
      <c r="F24" s="24" t="s">
        <v>10</v>
      </c>
    </row>
    <row r="25" spans="1:6" ht="20.5" x14ac:dyDescent="0.4">
      <c r="B25" s="22">
        <f t="shared" si="0"/>
        <v>22</v>
      </c>
      <c r="C25" s="15" t="s">
        <v>447</v>
      </c>
      <c r="D25" s="15" t="s">
        <v>448</v>
      </c>
      <c r="E25" s="23" t="s">
        <v>152</v>
      </c>
      <c r="F25" s="24" t="s">
        <v>10</v>
      </c>
    </row>
    <row r="26" spans="1:6" ht="21.75" customHeight="1" x14ac:dyDescent="0.4">
      <c r="B26" s="22">
        <f t="shared" si="0"/>
        <v>23</v>
      </c>
      <c r="C26" s="15" t="s">
        <v>449</v>
      </c>
      <c r="D26" s="15" t="s">
        <v>450</v>
      </c>
      <c r="E26" s="23" t="s">
        <v>152</v>
      </c>
      <c r="F26" s="24" t="s">
        <v>10</v>
      </c>
    </row>
    <row r="27" spans="1:6" ht="64.5" customHeight="1" x14ac:dyDescent="0.4">
      <c r="B27" s="22">
        <f t="shared" si="0"/>
        <v>24</v>
      </c>
      <c r="C27" s="15" t="s">
        <v>451</v>
      </c>
      <c r="D27" s="21" t="s">
        <v>452</v>
      </c>
      <c r="E27" s="23" t="s">
        <v>152</v>
      </c>
      <c r="F27" s="24" t="s">
        <v>10</v>
      </c>
    </row>
    <row r="28" spans="1:6" ht="20.25" customHeight="1" x14ac:dyDescent="0.4">
      <c r="B28" s="29">
        <f t="shared" si="0"/>
        <v>25</v>
      </c>
      <c r="C28" s="83" t="s">
        <v>453</v>
      </c>
      <c r="D28" s="24" t="s">
        <v>454</v>
      </c>
      <c r="E28" s="42" t="s">
        <v>455</v>
      </c>
      <c r="F28" s="41" t="s">
        <v>10</v>
      </c>
    </row>
    <row r="29" spans="1:6" ht="20.25" customHeight="1" x14ac:dyDescent="0.4">
      <c r="B29" s="84">
        <f t="shared" si="0"/>
        <v>26</v>
      </c>
      <c r="C29" s="85" t="s">
        <v>456</v>
      </c>
      <c r="D29" s="86" t="s">
        <v>457</v>
      </c>
      <c r="E29" s="87" t="s">
        <v>458</v>
      </c>
      <c r="F29" s="88" t="s">
        <v>10</v>
      </c>
    </row>
    <row r="30" spans="1:6" ht="19.5" customHeight="1" x14ac:dyDescent="0.4">
      <c r="B30" s="95">
        <f t="shared" si="0"/>
        <v>27</v>
      </c>
      <c r="C30" s="98" t="s">
        <v>459</v>
      </c>
      <c r="D30" s="99" t="s">
        <v>460</v>
      </c>
      <c r="E30" s="100" t="s">
        <v>458</v>
      </c>
      <c r="F30" s="88" t="s">
        <v>10</v>
      </c>
    </row>
    <row r="31" spans="1:6" ht="19.5" customHeight="1" x14ac:dyDescent="0.4">
      <c r="B31" s="84">
        <f t="shared" si="0"/>
        <v>28</v>
      </c>
      <c r="C31" s="97" t="s">
        <v>461</v>
      </c>
      <c r="D31" s="97" t="s">
        <v>462</v>
      </c>
      <c r="E31" s="101" t="s">
        <v>152</v>
      </c>
      <c r="F31" s="89" t="s">
        <v>10</v>
      </c>
    </row>
    <row r="32" spans="1:6" ht="19.5" customHeight="1" x14ac:dyDescent="0.4">
      <c r="B32" s="105">
        <f t="shared" si="0"/>
        <v>29</v>
      </c>
      <c r="C32" s="15" t="s">
        <v>463</v>
      </c>
      <c r="D32" s="104" t="s">
        <v>313</v>
      </c>
      <c r="E32" s="23" t="s">
        <v>152</v>
      </c>
      <c r="F32" s="24" t="s">
        <v>10</v>
      </c>
    </row>
    <row r="33" spans="3:6" ht="18.75" customHeight="1" x14ac:dyDescent="0.4">
      <c r="C33" s="31" t="s">
        <v>198</v>
      </c>
      <c r="D33" s="171" t="s">
        <v>464</v>
      </c>
      <c r="E33" s="171"/>
      <c r="F33" s="171"/>
    </row>
  </sheetData>
  <sheetProtection sheet="1" objects="1" scenarios="1"/>
  <mergeCells count="3">
    <mergeCell ref="B1:F1"/>
    <mergeCell ref="D2:F2"/>
    <mergeCell ref="D33:F33"/>
  </mergeCells>
  <phoneticPr fontId="1" type="noConversion"/>
  <printOptions horizontalCentered="1" verticalCentered="1"/>
  <pageMargins left="0.25" right="0.25" top="0.75" bottom="0.75" header="0.3" footer="0.3"/>
  <pageSetup paperSize="9" scale="70" orientation="landscape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E934-9364-4091-B20B-0CF960FA7E7C}">
  <sheetPr>
    <pageSetUpPr fitToPage="1"/>
  </sheetPr>
  <dimension ref="A1:F30"/>
  <sheetViews>
    <sheetView showWhiteSpace="0" view="pageLayout" topLeftCell="B1" zoomScaleNormal="100" workbookViewId="0">
      <selection activeCell="C25" sqref="C25:F25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50.90625" style="6" customWidth="1"/>
    <col min="5" max="5" width="18.7265625" style="19" customWidth="1"/>
    <col min="6" max="6" width="20.453125" style="6" customWidth="1"/>
    <col min="7" max="7" width="9" style="6" bestFit="1" customWidth="1"/>
    <col min="8" max="15" width="9" style="6" customWidth="1"/>
    <col min="16" max="16" width="9" style="6" bestFit="1" customWidth="1"/>
    <col min="17" max="16384" width="9" style="6"/>
  </cols>
  <sheetData>
    <row r="1" spans="1:6" ht="31" x14ac:dyDescent="0.4">
      <c r="B1" s="151" t="s">
        <v>0</v>
      </c>
      <c r="C1" s="151"/>
      <c r="D1" s="151"/>
      <c r="E1" s="151"/>
      <c r="F1" s="151"/>
    </row>
    <row r="2" spans="1:6" ht="27.75" customHeight="1" x14ac:dyDescent="0.4">
      <c r="B2" s="6"/>
      <c r="C2" s="8" t="s">
        <v>465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26" t="s">
        <v>6</v>
      </c>
      <c r="E3" s="27" t="s">
        <v>7</v>
      </c>
      <c r="F3" s="26" t="s">
        <v>8</v>
      </c>
    </row>
    <row r="4" spans="1:6" ht="31" x14ac:dyDescent="0.4">
      <c r="A4" s="11" t="s">
        <v>9</v>
      </c>
      <c r="B4" s="22">
        <f t="shared" ref="B4:B28" si="0">ROW()-3</f>
        <v>1</v>
      </c>
      <c r="C4" s="1" t="s">
        <v>153</v>
      </c>
      <c r="D4" s="1" t="s">
        <v>202</v>
      </c>
      <c r="E4" s="23" t="s">
        <v>152</v>
      </c>
      <c r="F4" s="24" t="s">
        <v>10</v>
      </c>
    </row>
    <row r="5" spans="1:6" ht="20.5" x14ac:dyDescent="0.4">
      <c r="A5" s="11" t="s">
        <v>11</v>
      </c>
      <c r="B5" s="22">
        <f t="shared" si="0"/>
        <v>2</v>
      </c>
      <c r="C5" s="1" t="s">
        <v>363</v>
      </c>
      <c r="D5" s="1" t="s">
        <v>466</v>
      </c>
      <c r="E5" s="23" t="s">
        <v>152</v>
      </c>
      <c r="F5" s="24" t="s">
        <v>10</v>
      </c>
    </row>
    <row r="6" spans="1:6" ht="31" x14ac:dyDescent="0.4">
      <c r="A6" s="11" t="s">
        <v>12</v>
      </c>
      <c r="B6" s="22">
        <f t="shared" si="0"/>
        <v>3</v>
      </c>
      <c r="C6" s="15" t="s">
        <v>263</v>
      </c>
      <c r="D6" s="15" t="s">
        <v>467</v>
      </c>
      <c r="E6" s="23" t="s">
        <v>152</v>
      </c>
      <c r="F6" s="24" t="s">
        <v>10</v>
      </c>
    </row>
    <row r="7" spans="1:6" ht="20.5" x14ac:dyDescent="0.4">
      <c r="A7" s="11"/>
      <c r="B7" s="22">
        <f t="shared" si="0"/>
        <v>4</v>
      </c>
      <c r="C7" s="15" t="s">
        <v>277</v>
      </c>
      <c r="D7" s="15" t="s">
        <v>278</v>
      </c>
      <c r="E7" s="23" t="s">
        <v>152</v>
      </c>
      <c r="F7" s="24" t="s">
        <v>10</v>
      </c>
    </row>
    <row r="8" spans="1:6" ht="20.5" x14ac:dyDescent="0.4">
      <c r="A8" s="11" t="s">
        <v>13</v>
      </c>
      <c r="B8" s="22">
        <f t="shared" si="0"/>
        <v>5</v>
      </c>
      <c r="C8" s="15" t="s">
        <v>468</v>
      </c>
      <c r="D8" s="15" t="s">
        <v>278</v>
      </c>
      <c r="E8" s="23" t="s">
        <v>152</v>
      </c>
      <c r="F8" s="24" t="s">
        <v>10</v>
      </c>
    </row>
    <row r="9" spans="1:6" ht="20.5" x14ac:dyDescent="0.4">
      <c r="A9" s="11" t="s">
        <v>14</v>
      </c>
      <c r="B9" s="22">
        <f t="shared" si="0"/>
        <v>6</v>
      </c>
      <c r="C9" s="15" t="s">
        <v>284</v>
      </c>
      <c r="D9" s="15" t="s">
        <v>46</v>
      </c>
      <c r="E9" s="23" t="s">
        <v>152</v>
      </c>
      <c r="F9" s="24" t="s">
        <v>10</v>
      </c>
    </row>
    <row r="10" spans="1:6" ht="20.5" x14ac:dyDescent="0.4">
      <c r="A10" s="11" t="s">
        <v>15</v>
      </c>
      <c r="B10" s="22">
        <f t="shared" si="0"/>
        <v>7</v>
      </c>
      <c r="C10" s="15" t="s">
        <v>469</v>
      </c>
      <c r="D10" s="15" t="s">
        <v>278</v>
      </c>
      <c r="E10" s="23" t="s">
        <v>152</v>
      </c>
      <c r="F10" s="24" t="s">
        <v>10</v>
      </c>
    </row>
    <row r="11" spans="1:6" ht="20.5" x14ac:dyDescent="0.4">
      <c r="A11" s="11" t="s">
        <v>16</v>
      </c>
      <c r="B11" s="22">
        <f t="shared" si="0"/>
        <v>8</v>
      </c>
      <c r="C11" s="15" t="s">
        <v>470</v>
      </c>
      <c r="D11" s="15" t="s">
        <v>471</v>
      </c>
      <c r="E11" s="23" t="s">
        <v>152</v>
      </c>
      <c r="F11" s="24" t="s">
        <v>10</v>
      </c>
    </row>
    <row r="12" spans="1:6" ht="20.5" x14ac:dyDescent="0.4">
      <c r="A12" s="11" t="s">
        <v>17</v>
      </c>
      <c r="B12" s="22">
        <f t="shared" si="0"/>
        <v>9</v>
      </c>
      <c r="C12" s="15" t="s">
        <v>472</v>
      </c>
      <c r="D12" s="15" t="s">
        <v>471</v>
      </c>
      <c r="E12" s="23" t="s">
        <v>152</v>
      </c>
      <c r="F12" s="24" t="s">
        <v>10</v>
      </c>
    </row>
    <row r="13" spans="1:6" ht="18.75" customHeight="1" x14ac:dyDescent="0.4">
      <c r="A13" s="11" t="s">
        <v>18</v>
      </c>
      <c r="B13" s="22">
        <f t="shared" si="0"/>
        <v>10</v>
      </c>
      <c r="C13" s="15" t="s">
        <v>473</v>
      </c>
      <c r="D13" s="15" t="s">
        <v>471</v>
      </c>
      <c r="E13" s="23" t="s">
        <v>152</v>
      </c>
      <c r="F13" s="24" t="s">
        <v>10</v>
      </c>
    </row>
    <row r="14" spans="1:6" ht="18.75" customHeight="1" x14ac:dyDescent="0.4">
      <c r="A14" s="11"/>
      <c r="B14" s="22">
        <f t="shared" si="0"/>
        <v>11</v>
      </c>
      <c r="C14" s="15" t="s">
        <v>474</v>
      </c>
      <c r="D14" s="15" t="s">
        <v>471</v>
      </c>
      <c r="E14" s="23" t="s">
        <v>152</v>
      </c>
      <c r="F14" s="24" t="s">
        <v>10</v>
      </c>
    </row>
    <row r="15" spans="1:6" ht="18.75" customHeight="1" x14ac:dyDescent="0.4">
      <c r="A15" s="11"/>
      <c r="B15" s="22">
        <f t="shared" si="0"/>
        <v>12</v>
      </c>
      <c r="C15" s="15" t="s">
        <v>475</v>
      </c>
      <c r="D15" s="15" t="s">
        <v>471</v>
      </c>
      <c r="E15" s="23" t="s">
        <v>152</v>
      </c>
      <c r="F15" s="24" t="s">
        <v>10</v>
      </c>
    </row>
    <row r="16" spans="1:6" ht="20.5" x14ac:dyDescent="0.4">
      <c r="A16" s="11"/>
      <c r="B16" s="22">
        <f t="shared" si="0"/>
        <v>13</v>
      </c>
      <c r="C16" s="15" t="s">
        <v>476</v>
      </c>
      <c r="D16" s="15" t="s">
        <v>471</v>
      </c>
      <c r="E16" s="23" t="s">
        <v>152</v>
      </c>
      <c r="F16" s="24" t="s">
        <v>10</v>
      </c>
    </row>
    <row r="17" spans="1:6" ht="20.5" x14ac:dyDescent="0.4">
      <c r="A17" s="11"/>
      <c r="B17" s="22">
        <f t="shared" si="0"/>
        <v>14</v>
      </c>
      <c r="C17" s="15" t="s">
        <v>477</v>
      </c>
      <c r="D17" s="32" t="s">
        <v>478</v>
      </c>
      <c r="E17" s="23" t="s">
        <v>152</v>
      </c>
      <c r="F17" s="24" t="s">
        <v>10</v>
      </c>
    </row>
    <row r="18" spans="1:6" ht="20.5" x14ac:dyDescent="0.4">
      <c r="A18" s="11"/>
      <c r="B18" s="22">
        <f t="shared" si="0"/>
        <v>15</v>
      </c>
      <c r="C18" s="15" t="s">
        <v>479</v>
      </c>
      <c r="D18" s="15" t="s">
        <v>480</v>
      </c>
      <c r="E18" s="23" t="s">
        <v>152</v>
      </c>
      <c r="F18" s="24" t="s">
        <v>10</v>
      </c>
    </row>
    <row r="19" spans="1:6" ht="20.5" x14ac:dyDescent="0.4">
      <c r="B19" s="22">
        <f t="shared" si="0"/>
        <v>16</v>
      </c>
      <c r="C19" s="15" t="s">
        <v>481</v>
      </c>
      <c r="D19" s="15" t="s">
        <v>482</v>
      </c>
      <c r="E19" s="23" t="s">
        <v>152</v>
      </c>
      <c r="F19" s="24" t="s">
        <v>10</v>
      </c>
    </row>
    <row r="20" spans="1:6" ht="20.5" x14ac:dyDescent="0.4">
      <c r="B20" s="22">
        <f t="shared" si="0"/>
        <v>17</v>
      </c>
      <c r="C20" s="15" t="s">
        <v>483</v>
      </c>
      <c r="D20" s="15" t="s">
        <v>484</v>
      </c>
      <c r="E20" s="23" t="s">
        <v>152</v>
      </c>
      <c r="F20" s="24" t="s">
        <v>10</v>
      </c>
    </row>
    <row r="21" spans="1:6" ht="20.5" x14ac:dyDescent="0.4">
      <c r="B21" s="22">
        <f t="shared" si="0"/>
        <v>18</v>
      </c>
      <c r="C21" s="15" t="s">
        <v>485</v>
      </c>
      <c r="D21" s="15" t="s">
        <v>486</v>
      </c>
      <c r="E21" s="23" t="s">
        <v>152</v>
      </c>
      <c r="F21" s="24" t="s">
        <v>10</v>
      </c>
    </row>
    <row r="22" spans="1:6" ht="46.5" x14ac:dyDescent="0.4">
      <c r="B22" s="22">
        <f t="shared" si="0"/>
        <v>19</v>
      </c>
      <c r="C22" s="15" t="s">
        <v>487</v>
      </c>
      <c r="D22" s="15" t="s">
        <v>488</v>
      </c>
      <c r="E22" s="23" t="s">
        <v>152</v>
      </c>
      <c r="F22" s="24" t="s">
        <v>10</v>
      </c>
    </row>
    <row r="23" spans="1:6" ht="20.5" x14ac:dyDescent="0.4">
      <c r="B23" s="22">
        <f t="shared" si="0"/>
        <v>20</v>
      </c>
      <c r="C23" s="15" t="s">
        <v>489</v>
      </c>
      <c r="D23" s="15" t="s">
        <v>490</v>
      </c>
      <c r="E23" s="23" t="s">
        <v>152</v>
      </c>
      <c r="F23" s="24" t="s">
        <v>10</v>
      </c>
    </row>
    <row r="24" spans="1:6" ht="20.5" x14ac:dyDescent="0.4">
      <c r="B24" s="22">
        <f t="shared" si="0"/>
        <v>21</v>
      </c>
      <c r="C24" s="15" t="s">
        <v>491</v>
      </c>
      <c r="D24" s="28" t="s">
        <v>492</v>
      </c>
      <c r="E24" s="23" t="s">
        <v>152</v>
      </c>
      <c r="F24" s="24" t="s">
        <v>10</v>
      </c>
    </row>
    <row r="25" spans="1:6" ht="20.5" x14ac:dyDescent="0.4">
      <c r="B25" s="22">
        <f t="shared" si="0"/>
        <v>22</v>
      </c>
      <c r="C25" s="15" t="s">
        <v>312</v>
      </c>
      <c r="D25" s="104" t="s">
        <v>313</v>
      </c>
      <c r="E25" s="23" t="s">
        <v>152</v>
      </c>
      <c r="F25" s="24" t="s">
        <v>10</v>
      </c>
    </row>
    <row r="26" spans="1:6" ht="20.5" x14ac:dyDescent="0.4">
      <c r="B26" s="22">
        <f t="shared" si="0"/>
        <v>23</v>
      </c>
      <c r="C26" s="15"/>
      <c r="D26" s="15"/>
      <c r="E26" s="23"/>
      <c r="F26" s="24" t="s">
        <v>10</v>
      </c>
    </row>
    <row r="27" spans="1:6" ht="20.5" x14ac:dyDescent="0.4">
      <c r="B27" s="22">
        <f t="shared" si="0"/>
        <v>24</v>
      </c>
      <c r="C27" s="15"/>
      <c r="D27" s="15"/>
      <c r="E27" s="23"/>
      <c r="F27" s="24" t="s">
        <v>10</v>
      </c>
    </row>
    <row r="28" spans="1:6" ht="20.5" x14ac:dyDescent="0.4">
      <c r="B28" s="22">
        <f t="shared" si="0"/>
        <v>25</v>
      </c>
      <c r="C28" s="15"/>
      <c r="D28" s="15"/>
      <c r="E28" s="23"/>
      <c r="F28" s="24" t="s">
        <v>10</v>
      </c>
    </row>
    <row r="29" spans="1:6" x14ac:dyDescent="0.4">
      <c r="F29" s="17"/>
    </row>
    <row r="30" spans="1:6" ht="18" x14ac:dyDescent="0.4">
      <c r="C30" s="31" t="s">
        <v>198</v>
      </c>
      <c r="D30" s="175" t="s">
        <v>388</v>
      </c>
      <c r="E30" s="175"/>
      <c r="F30" s="175"/>
    </row>
  </sheetData>
  <sheetProtection sheet="1" objects="1" scenarios="1"/>
  <mergeCells count="3">
    <mergeCell ref="B1:F1"/>
    <mergeCell ref="D2:F2"/>
    <mergeCell ref="D30:F30"/>
  </mergeCells>
  <phoneticPr fontId="1" type="noConversion"/>
  <printOptions horizontalCentered="1" verticalCentered="1"/>
  <pageMargins left="0.25" right="0.25" top="0.75" bottom="0.75" header="0.3" footer="0.3"/>
  <pageSetup paperSize="9" scale="80" orientation="landscape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A60E2-C2F3-4D0A-835A-15CDBAD8A34E}">
  <sheetPr>
    <pageSetUpPr fitToPage="1"/>
  </sheetPr>
  <dimension ref="A1:F30"/>
  <sheetViews>
    <sheetView showWhiteSpace="0" view="pageLayout" topLeftCell="B22" zoomScaleNormal="100" workbookViewId="0">
      <selection activeCell="C27" sqref="C27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50.90625" style="6" customWidth="1"/>
    <col min="5" max="5" width="18.7265625" style="19" customWidth="1"/>
    <col min="6" max="6" width="20.453125" style="6" customWidth="1"/>
    <col min="7" max="7" width="9" style="6" bestFit="1" customWidth="1"/>
    <col min="8" max="15" width="9" style="6" customWidth="1"/>
    <col min="16" max="16" width="9" style="6" bestFit="1" customWidth="1"/>
    <col min="17" max="16384" width="9" style="6"/>
  </cols>
  <sheetData>
    <row r="1" spans="1:6" ht="31" x14ac:dyDescent="0.4">
      <c r="B1" s="151" t="s">
        <v>0</v>
      </c>
      <c r="C1" s="151"/>
      <c r="D1" s="151"/>
      <c r="E1" s="151"/>
      <c r="F1" s="151"/>
    </row>
    <row r="2" spans="1:6" ht="32.25" customHeight="1" x14ac:dyDescent="0.4">
      <c r="B2" s="6"/>
      <c r="C2" s="8" t="s">
        <v>493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26" t="s">
        <v>6</v>
      </c>
      <c r="E3" s="27" t="s">
        <v>7</v>
      </c>
      <c r="F3" s="26" t="s">
        <v>8</v>
      </c>
    </row>
    <row r="4" spans="1:6" ht="31" x14ac:dyDescent="0.4">
      <c r="A4" s="11" t="s">
        <v>9</v>
      </c>
      <c r="B4" s="22">
        <f t="shared" ref="B4:B27" si="0">ROW()-3</f>
        <v>1</v>
      </c>
      <c r="C4" s="1" t="s">
        <v>153</v>
      </c>
      <c r="D4" s="1" t="s">
        <v>202</v>
      </c>
      <c r="E4" s="23" t="s">
        <v>152</v>
      </c>
      <c r="F4" s="24" t="s">
        <v>10</v>
      </c>
    </row>
    <row r="5" spans="1:6" ht="20.5" x14ac:dyDescent="0.4">
      <c r="A5" s="11" t="s">
        <v>11</v>
      </c>
      <c r="B5" s="22">
        <f t="shared" si="0"/>
        <v>2</v>
      </c>
      <c r="C5" s="1" t="s">
        <v>363</v>
      </c>
      <c r="D5" s="1" t="s">
        <v>466</v>
      </c>
      <c r="E5" s="23" t="s">
        <v>152</v>
      </c>
      <c r="F5" s="24" t="s">
        <v>10</v>
      </c>
    </row>
    <row r="6" spans="1:6" ht="20.5" x14ac:dyDescent="0.4">
      <c r="A6" s="11" t="s">
        <v>12</v>
      </c>
      <c r="B6" s="22">
        <f t="shared" si="0"/>
        <v>3</v>
      </c>
      <c r="C6" s="1" t="s">
        <v>494</v>
      </c>
      <c r="D6" s="1" t="s">
        <v>495</v>
      </c>
      <c r="E6" s="23" t="s">
        <v>152</v>
      </c>
      <c r="F6" s="24" t="s">
        <v>10</v>
      </c>
    </row>
    <row r="7" spans="1:6" ht="20.5" x14ac:dyDescent="0.4">
      <c r="A7" s="11"/>
      <c r="B7" s="22">
        <f t="shared" si="0"/>
        <v>4</v>
      </c>
      <c r="C7" s="1" t="s">
        <v>496</v>
      </c>
      <c r="D7" s="1" t="s">
        <v>495</v>
      </c>
      <c r="E7" s="23" t="s">
        <v>152</v>
      </c>
      <c r="F7" s="24" t="s">
        <v>10</v>
      </c>
    </row>
    <row r="8" spans="1:6" ht="20.5" x14ac:dyDescent="0.4">
      <c r="A8" s="11" t="s">
        <v>13</v>
      </c>
      <c r="B8" s="22">
        <f t="shared" si="0"/>
        <v>5</v>
      </c>
      <c r="C8" s="1" t="s">
        <v>497</v>
      </c>
      <c r="D8" s="1" t="s">
        <v>495</v>
      </c>
      <c r="E8" s="23" t="s">
        <v>152</v>
      </c>
      <c r="F8" s="24" t="s">
        <v>10</v>
      </c>
    </row>
    <row r="9" spans="1:6" ht="20.5" x14ac:dyDescent="0.4">
      <c r="A9" s="11" t="s">
        <v>14</v>
      </c>
      <c r="B9" s="22">
        <f t="shared" si="0"/>
        <v>6</v>
      </c>
      <c r="C9" s="1" t="s">
        <v>498</v>
      </c>
      <c r="D9" s="1" t="s">
        <v>495</v>
      </c>
      <c r="E9" s="23" t="s">
        <v>152</v>
      </c>
      <c r="F9" s="24" t="s">
        <v>10</v>
      </c>
    </row>
    <row r="10" spans="1:6" ht="20.5" x14ac:dyDescent="0.4">
      <c r="A10" s="11" t="s">
        <v>15</v>
      </c>
      <c r="B10" s="22">
        <f t="shared" si="0"/>
        <v>7</v>
      </c>
      <c r="C10" s="1" t="s">
        <v>499</v>
      </c>
      <c r="D10" s="1" t="s">
        <v>500</v>
      </c>
      <c r="E10" s="23" t="s">
        <v>152</v>
      </c>
      <c r="F10" s="24" t="s">
        <v>10</v>
      </c>
    </row>
    <row r="11" spans="1:6" ht="18.75" customHeight="1" x14ac:dyDescent="0.4">
      <c r="A11" s="11" t="s">
        <v>16</v>
      </c>
      <c r="B11" s="22">
        <f t="shared" si="0"/>
        <v>8</v>
      </c>
      <c r="C11" s="1" t="s">
        <v>501</v>
      </c>
      <c r="D11" s="1" t="s">
        <v>502</v>
      </c>
      <c r="E11" s="23" t="s">
        <v>152</v>
      </c>
      <c r="F11" s="24" t="s">
        <v>10</v>
      </c>
    </row>
    <row r="12" spans="1:6" ht="20.5" x14ac:dyDescent="0.4">
      <c r="A12" s="11" t="s">
        <v>17</v>
      </c>
      <c r="B12" s="22">
        <f t="shared" si="0"/>
        <v>9</v>
      </c>
      <c r="C12" s="1" t="s">
        <v>503</v>
      </c>
      <c r="D12" s="1" t="s">
        <v>504</v>
      </c>
      <c r="E12" s="23" t="s">
        <v>152</v>
      </c>
      <c r="F12" s="24" t="s">
        <v>10</v>
      </c>
    </row>
    <row r="13" spans="1:6" ht="20.5" x14ac:dyDescent="0.4">
      <c r="A13" s="11" t="s">
        <v>18</v>
      </c>
      <c r="B13" s="22">
        <f t="shared" si="0"/>
        <v>10</v>
      </c>
      <c r="C13" s="1" t="s">
        <v>505</v>
      </c>
      <c r="D13" s="1" t="s">
        <v>404</v>
      </c>
      <c r="E13" s="23" t="s">
        <v>152</v>
      </c>
      <c r="F13" s="24" t="s">
        <v>10</v>
      </c>
    </row>
    <row r="14" spans="1:6" ht="18.75" customHeight="1" x14ac:dyDescent="0.4">
      <c r="A14" s="11"/>
      <c r="B14" s="22">
        <f t="shared" si="0"/>
        <v>11</v>
      </c>
      <c r="C14" s="15" t="s">
        <v>506</v>
      </c>
      <c r="D14" s="15" t="s">
        <v>507</v>
      </c>
      <c r="E14" s="23" t="s">
        <v>152</v>
      </c>
      <c r="F14" s="24" t="s">
        <v>10</v>
      </c>
    </row>
    <row r="15" spans="1:6" ht="18.75" customHeight="1" x14ac:dyDescent="0.4">
      <c r="A15" s="11"/>
      <c r="B15" s="22">
        <f t="shared" si="0"/>
        <v>12</v>
      </c>
      <c r="C15" s="15" t="s">
        <v>371</v>
      </c>
      <c r="D15" s="15" t="s">
        <v>372</v>
      </c>
      <c r="E15" s="23" t="s">
        <v>152</v>
      </c>
      <c r="F15" s="24" t="s">
        <v>10</v>
      </c>
    </row>
    <row r="16" spans="1:6" ht="20.5" x14ac:dyDescent="0.4">
      <c r="A16" s="11"/>
      <c r="B16" s="22">
        <f t="shared" si="0"/>
        <v>13</v>
      </c>
      <c r="C16" s="15" t="s">
        <v>373</v>
      </c>
      <c r="D16" s="15" t="s">
        <v>372</v>
      </c>
      <c r="E16" s="23" t="s">
        <v>152</v>
      </c>
      <c r="F16" s="24" t="s">
        <v>10</v>
      </c>
    </row>
    <row r="17" spans="1:6" ht="20.5" x14ac:dyDescent="0.4">
      <c r="A17" s="11"/>
      <c r="B17" s="22">
        <f t="shared" si="0"/>
        <v>14</v>
      </c>
      <c r="C17" s="15" t="s">
        <v>365</v>
      </c>
      <c r="D17" s="15" t="s">
        <v>366</v>
      </c>
      <c r="E17" s="23" t="s">
        <v>152</v>
      </c>
      <c r="F17" s="24" t="s">
        <v>10</v>
      </c>
    </row>
    <row r="18" spans="1:6" ht="20.5" x14ac:dyDescent="0.4">
      <c r="A18" s="11"/>
      <c r="B18" s="22">
        <f t="shared" si="0"/>
        <v>15</v>
      </c>
      <c r="C18" s="15" t="s">
        <v>367</v>
      </c>
      <c r="D18" s="15" t="s">
        <v>366</v>
      </c>
      <c r="E18" s="23" t="s">
        <v>152</v>
      </c>
      <c r="F18" s="24" t="s">
        <v>10</v>
      </c>
    </row>
    <row r="19" spans="1:6" ht="20.5" x14ac:dyDescent="0.4">
      <c r="B19" s="22">
        <f t="shared" si="0"/>
        <v>16</v>
      </c>
      <c r="C19" s="15" t="s">
        <v>508</v>
      </c>
      <c r="D19" s="15" t="s">
        <v>509</v>
      </c>
      <c r="E19" s="23" t="s">
        <v>152</v>
      </c>
      <c r="F19" s="24" t="s">
        <v>10</v>
      </c>
    </row>
    <row r="20" spans="1:6" ht="20.5" x14ac:dyDescent="0.4">
      <c r="B20" s="22">
        <f t="shared" si="0"/>
        <v>17</v>
      </c>
      <c r="C20" s="15" t="s">
        <v>510</v>
      </c>
      <c r="D20" s="15" t="s">
        <v>511</v>
      </c>
      <c r="E20" s="23" t="s">
        <v>152</v>
      </c>
      <c r="F20" s="24" t="s">
        <v>10</v>
      </c>
    </row>
    <row r="21" spans="1:6" ht="20.5" x14ac:dyDescent="0.4">
      <c r="B21" s="22">
        <f t="shared" si="0"/>
        <v>18</v>
      </c>
      <c r="C21" s="15" t="s">
        <v>512</v>
      </c>
      <c r="D21" s="15" t="s">
        <v>513</v>
      </c>
      <c r="E21" s="23" t="s">
        <v>152</v>
      </c>
      <c r="F21" s="24" t="s">
        <v>10</v>
      </c>
    </row>
    <row r="22" spans="1:6" ht="20.5" x14ac:dyDescent="0.4">
      <c r="B22" s="22">
        <f t="shared" si="0"/>
        <v>19</v>
      </c>
      <c r="C22" s="15" t="s">
        <v>514</v>
      </c>
      <c r="D22" s="28" t="s">
        <v>515</v>
      </c>
      <c r="E22" s="23" t="s">
        <v>152</v>
      </c>
      <c r="F22" s="24" t="s">
        <v>10</v>
      </c>
    </row>
    <row r="23" spans="1:6" ht="20.5" x14ac:dyDescent="0.4">
      <c r="B23" s="22">
        <f t="shared" si="0"/>
        <v>20</v>
      </c>
      <c r="C23" s="15" t="s">
        <v>516</v>
      </c>
      <c r="D23" s="15" t="s">
        <v>517</v>
      </c>
      <c r="E23" s="23" t="s">
        <v>152</v>
      </c>
      <c r="F23" s="24" t="s">
        <v>10</v>
      </c>
    </row>
    <row r="24" spans="1:6" ht="20.5" x14ac:dyDescent="0.4">
      <c r="B24" s="22">
        <f t="shared" si="0"/>
        <v>21</v>
      </c>
      <c r="C24" s="15" t="s">
        <v>518</v>
      </c>
      <c r="D24" s="15" t="s">
        <v>446</v>
      </c>
      <c r="E24" s="23" t="s">
        <v>152</v>
      </c>
      <c r="F24" s="24" t="s">
        <v>10</v>
      </c>
    </row>
    <row r="25" spans="1:6" ht="20.5" x14ac:dyDescent="0.4">
      <c r="B25" s="22">
        <f t="shared" si="0"/>
        <v>22</v>
      </c>
      <c r="C25" s="15" t="s">
        <v>519</v>
      </c>
      <c r="D25" s="15" t="s">
        <v>520</v>
      </c>
      <c r="E25" s="23" t="s">
        <v>152</v>
      </c>
      <c r="F25" s="24" t="s">
        <v>10</v>
      </c>
    </row>
    <row r="26" spans="1:6" ht="20.5" x14ac:dyDescent="0.4">
      <c r="B26" s="22">
        <f t="shared" si="0"/>
        <v>23</v>
      </c>
      <c r="C26" s="15" t="s">
        <v>521</v>
      </c>
      <c r="D26" s="15" t="s">
        <v>522</v>
      </c>
      <c r="E26" s="23" t="s">
        <v>152</v>
      </c>
      <c r="F26" s="24" t="s">
        <v>10</v>
      </c>
    </row>
    <row r="27" spans="1:6" ht="20.5" x14ac:dyDescent="0.4">
      <c r="B27" s="22">
        <f t="shared" si="0"/>
        <v>24</v>
      </c>
      <c r="C27" s="15" t="s">
        <v>523</v>
      </c>
      <c r="D27" s="15" t="s">
        <v>524</v>
      </c>
      <c r="E27" s="23" t="s">
        <v>152</v>
      </c>
      <c r="F27" s="24" t="s">
        <v>10</v>
      </c>
    </row>
    <row r="28" spans="1:6" ht="20.5" x14ac:dyDescent="0.4">
      <c r="B28" s="22">
        <v>25</v>
      </c>
      <c r="C28" s="15" t="s">
        <v>312</v>
      </c>
      <c r="D28" s="104" t="s">
        <v>313</v>
      </c>
      <c r="E28" s="23" t="s">
        <v>152</v>
      </c>
      <c r="F28" s="24" t="s">
        <v>10</v>
      </c>
    </row>
    <row r="29" spans="1:6" x14ac:dyDescent="0.4">
      <c r="F29" s="17"/>
    </row>
    <row r="30" spans="1:6" ht="18.75" customHeight="1" x14ac:dyDescent="0.4">
      <c r="C30" s="31" t="s">
        <v>198</v>
      </c>
      <c r="D30" s="187" t="s">
        <v>525</v>
      </c>
      <c r="E30" s="187"/>
      <c r="F30" s="187"/>
    </row>
  </sheetData>
  <sheetProtection sheet="1" objects="1" scenarios="1"/>
  <mergeCells count="3">
    <mergeCell ref="B1:F1"/>
    <mergeCell ref="D2:F2"/>
    <mergeCell ref="D30:F30"/>
  </mergeCells>
  <phoneticPr fontId="1" type="noConversion"/>
  <printOptions horizontalCentered="1" verticalCentered="1"/>
  <pageMargins left="0.25" right="0.25" top="0.75" bottom="0.75" header="0.3" footer="0.3"/>
  <pageSetup paperSize="9" scale="84" orientation="landscape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E61B-3F9B-4312-AEDA-CB56A38564D7}">
  <sheetPr>
    <pageSetUpPr fitToPage="1"/>
  </sheetPr>
  <dimension ref="A1:F30"/>
  <sheetViews>
    <sheetView showWhiteSpace="0" view="pageLayout" topLeftCell="B1" zoomScaleNormal="100" workbookViewId="0">
      <selection activeCell="C26" sqref="C26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50.90625" style="6" customWidth="1"/>
    <col min="5" max="5" width="18.7265625" style="19" customWidth="1"/>
    <col min="6" max="6" width="20.453125" style="6" customWidth="1"/>
    <col min="7" max="7" width="9" style="6" bestFit="1" customWidth="1"/>
    <col min="8" max="15" width="9" style="6" customWidth="1"/>
    <col min="16" max="16" width="9" style="6" bestFit="1" customWidth="1"/>
    <col min="17" max="16384" width="9" style="6"/>
  </cols>
  <sheetData>
    <row r="1" spans="1:6" ht="31" x14ac:dyDescent="0.4">
      <c r="B1" s="151" t="s">
        <v>0</v>
      </c>
      <c r="C1" s="151"/>
      <c r="D1" s="151"/>
      <c r="E1" s="151"/>
      <c r="F1" s="151"/>
    </row>
    <row r="2" spans="1:6" ht="32.25" customHeight="1" x14ac:dyDescent="0.4">
      <c r="B2" s="6"/>
      <c r="C2" s="8" t="s">
        <v>526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26" t="s">
        <v>6</v>
      </c>
      <c r="E3" s="27" t="s">
        <v>7</v>
      </c>
      <c r="F3" s="26" t="s">
        <v>8</v>
      </c>
    </row>
    <row r="4" spans="1:6" ht="31" x14ac:dyDescent="0.4">
      <c r="A4" s="11" t="s">
        <v>9</v>
      </c>
      <c r="B4" s="22">
        <f t="shared" ref="B4:B28" si="0">ROW()-3</f>
        <v>1</v>
      </c>
      <c r="C4" s="1" t="s">
        <v>527</v>
      </c>
      <c r="D4" s="1" t="s">
        <v>202</v>
      </c>
      <c r="E4" s="23" t="s">
        <v>152</v>
      </c>
      <c r="F4" s="24" t="s">
        <v>10</v>
      </c>
    </row>
    <row r="5" spans="1:6" ht="20.5" x14ac:dyDescent="0.4">
      <c r="A5" s="11" t="s">
        <v>11</v>
      </c>
      <c r="B5" s="22">
        <f t="shared" si="0"/>
        <v>2</v>
      </c>
      <c r="C5" s="1" t="s">
        <v>363</v>
      </c>
      <c r="D5" s="1" t="s">
        <v>466</v>
      </c>
      <c r="E5" s="23" t="s">
        <v>152</v>
      </c>
      <c r="F5" s="24" t="s">
        <v>10</v>
      </c>
    </row>
    <row r="6" spans="1:6" ht="19.5" customHeight="1" x14ac:dyDescent="0.4">
      <c r="A6" s="11" t="s">
        <v>12</v>
      </c>
      <c r="B6" s="22">
        <f t="shared" si="0"/>
        <v>3</v>
      </c>
      <c r="C6" s="1" t="s">
        <v>528</v>
      </c>
      <c r="D6" s="1" t="s">
        <v>495</v>
      </c>
      <c r="E6" s="23" t="s">
        <v>152</v>
      </c>
      <c r="F6" s="24" t="s">
        <v>10</v>
      </c>
    </row>
    <row r="7" spans="1:6" ht="20.5" x14ac:dyDescent="0.4">
      <c r="A7" s="11"/>
      <c r="B7" s="22">
        <f t="shared" si="0"/>
        <v>4</v>
      </c>
      <c r="C7" s="1" t="s">
        <v>529</v>
      </c>
      <c r="D7" s="1" t="s">
        <v>500</v>
      </c>
      <c r="E7" s="23" t="s">
        <v>152</v>
      </c>
      <c r="F7" s="24" t="s">
        <v>10</v>
      </c>
    </row>
    <row r="8" spans="1:6" ht="20.5" x14ac:dyDescent="0.4">
      <c r="A8" s="11" t="s">
        <v>13</v>
      </c>
      <c r="B8" s="22">
        <f t="shared" si="0"/>
        <v>5</v>
      </c>
      <c r="C8" s="15" t="s">
        <v>530</v>
      </c>
      <c r="D8" s="15" t="s">
        <v>502</v>
      </c>
      <c r="E8" s="23" t="s">
        <v>152</v>
      </c>
      <c r="F8" s="24" t="s">
        <v>10</v>
      </c>
    </row>
    <row r="9" spans="1:6" ht="20.5" x14ac:dyDescent="0.4">
      <c r="A9" s="11" t="s">
        <v>14</v>
      </c>
      <c r="B9" s="22">
        <f t="shared" si="0"/>
        <v>6</v>
      </c>
      <c r="C9" s="15" t="s">
        <v>531</v>
      </c>
      <c r="D9" s="15" t="s">
        <v>532</v>
      </c>
      <c r="E9" s="23" t="s">
        <v>152</v>
      </c>
      <c r="F9" s="24" t="s">
        <v>10</v>
      </c>
    </row>
    <row r="10" spans="1:6" ht="20.5" x14ac:dyDescent="0.4">
      <c r="A10" s="11" t="s">
        <v>15</v>
      </c>
      <c r="B10" s="22">
        <f t="shared" si="0"/>
        <v>7</v>
      </c>
      <c r="C10" s="1" t="s">
        <v>533</v>
      </c>
      <c r="D10" s="1" t="s">
        <v>495</v>
      </c>
      <c r="E10" s="23" t="s">
        <v>152</v>
      </c>
      <c r="F10" s="24" t="s">
        <v>10</v>
      </c>
    </row>
    <row r="11" spans="1:6" ht="20.5" x14ac:dyDescent="0.4">
      <c r="A11" s="11" t="s">
        <v>16</v>
      </c>
      <c r="B11" s="22">
        <f t="shared" si="0"/>
        <v>8</v>
      </c>
      <c r="C11" s="15" t="s">
        <v>534</v>
      </c>
      <c r="D11" s="24" t="s">
        <v>535</v>
      </c>
      <c r="E11" s="23" t="s">
        <v>152</v>
      </c>
      <c r="F11" s="24" t="s">
        <v>10</v>
      </c>
    </row>
    <row r="12" spans="1:6" ht="20.5" x14ac:dyDescent="0.4">
      <c r="A12" s="11" t="s">
        <v>17</v>
      </c>
      <c r="B12" s="22">
        <f t="shared" si="0"/>
        <v>9</v>
      </c>
      <c r="C12" s="15" t="s">
        <v>534</v>
      </c>
      <c r="D12" s="104" t="s">
        <v>536</v>
      </c>
      <c r="E12" s="23" t="s">
        <v>152</v>
      </c>
      <c r="F12" s="24" t="s">
        <v>10</v>
      </c>
    </row>
    <row r="13" spans="1:6" ht="20.5" x14ac:dyDescent="0.4">
      <c r="A13" s="11" t="s">
        <v>18</v>
      </c>
      <c r="B13" s="22">
        <f t="shared" si="0"/>
        <v>10</v>
      </c>
      <c r="C13" s="15" t="s">
        <v>534</v>
      </c>
      <c r="D13" s="32" t="s">
        <v>537</v>
      </c>
      <c r="E13" s="23" t="s">
        <v>152</v>
      </c>
      <c r="F13" s="24" t="s">
        <v>10</v>
      </c>
    </row>
    <row r="14" spans="1:6" ht="18.75" customHeight="1" x14ac:dyDescent="0.4">
      <c r="A14" s="11"/>
      <c r="B14" s="22">
        <f t="shared" si="0"/>
        <v>11</v>
      </c>
      <c r="C14" s="15" t="s">
        <v>538</v>
      </c>
      <c r="D14" s="15" t="s">
        <v>539</v>
      </c>
      <c r="E14" s="23" t="s">
        <v>152</v>
      </c>
      <c r="F14" s="24" t="s">
        <v>10</v>
      </c>
    </row>
    <row r="15" spans="1:6" ht="18.75" customHeight="1" x14ac:dyDescent="0.4">
      <c r="A15" s="11"/>
      <c r="B15" s="22">
        <f t="shared" si="0"/>
        <v>12</v>
      </c>
      <c r="C15" s="15" t="s">
        <v>540</v>
      </c>
      <c r="D15" s="15" t="s">
        <v>541</v>
      </c>
      <c r="E15" s="23" t="s">
        <v>152</v>
      </c>
      <c r="F15" s="24" t="s">
        <v>10</v>
      </c>
    </row>
    <row r="16" spans="1:6" ht="20.5" x14ac:dyDescent="0.4">
      <c r="A16" s="11"/>
      <c r="B16" s="22">
        <f t="shared" si="0"/>
        <v>13</v>
      </c>
      <c r="C16" s="15" t="s">
        <v>542</v>
      </c>
      <c r="D16" s="15" t="s">
        <v>543</v>
      </c>
      <c r="E16" s="23" t="s">
        <v>152</v>
      </c>
      <c r="F16" s="24" t="s">
        <v>10</v>
      </c>
    </row>
    <row r="17" spans="1:6" ht="20.5" x14ac:dyDescent="0.4">
      <c r="A17" s="11"/>
      <c r="B17" s="22">
        <f t="shared" si="0"/>
        <v>14</v>
      </c>
      <c r="C17" s="15" t="s">
        <v>544</v>
      </c>
      <c r="D17" s="15" t="s">
        <v>545</v>
      </c>
      <c r="E17" s="23" t="s">
        <v>152</v>
      </c>
      <c r="F17" s="24" t="s">
        <v>10</v>
      </c>
    </row>
    <row r="18" spans="1:6" ht="20.5" x14ac:dyDescent="0.4">
      <c r="A18" s="11"/>
      <c r="B18" s="22">
        <f t="shared" si="0"/>
        <v>15</v>
      </c>
      <c r="C18" s="15" t="s">
        <v>546</v>
      </c>
      <c r="D18" s="15" t="s">
        <v>547</v>
      </c>
      <c r="E18" s="23" t="s">
        <v>152</v>
      </c>
      <c r="F18" s="24" t="s">
        <v>10</v>
      </c>
    </row>
    <row r="19" spans="1:6" ht="20.5" x14ac:dyDescent="0.4">
      <c r="B19" s="22">
        <f t="shared" si="0"/>
        <v>16</v>
      </c>
      <c r="C19" s="15" t="s">
        <v>365</v>
      </c>
      <c r="D19" s="15" t="s">
        <v>366</v>
      </c>
      <c r="E19" s="23" t="s">
        <v>152</v>
      </c>
      <c r="F19" s="24" t="s">
        <v>10</v>
      </c>
    </row>
    <row r="20" spans="1:6" ht="20.5" x14ac:dyDescent="0.4">
      <c r="B20" s="22">
        <f t="shared" si="0"/>
        <v>17</v>
      </c>
      <c r="C20" s="15" t="s">
        <v>548</v>
      </c>
      <c r="D20" s="15" t="s">
        <v>549</v>
      </c>
      <c r="E20" s="23" t="s">
        <v>152</v>
      </c>
      <c r="F20" s="24" t="s">
        <v>10</v>
      </c>
    </row>
    <row r="21" spans="1:6" ht="20.5" x14ac:dyDescent="0.4">
      <c r="B21" s="22">
        <f t="shared" si="0"/>
        <v>18</v>
      </c>
      <c r="C21" s="15" t="s">
        <v>550</v>
      </c>
      <c r="D21" s="15" t="s">
        <v>551</v>
      </c>
      <c r="E21" s="23" t="s">
        <v>552</v>
      </c>
      <c r="F21" s="24" t="s">
        <v>10</v>
      </c>
    </row>
    <row r="22" spans="1:6" ht="20.5" x14ac:dyDescent="0.4">
      <c r="B22" s="22">
        <f t="shared" si="0"/>
        <v>19</v>
      </c>
      <c r="C22" s="15" t="s">
        <v>553</v>
      </c>
      <c r="D22" s="15" t="s">
        <v>554</v>
      </c>
      <c r="E22" s="23" t="s">
        <v>152</v>
      </c>
      <c r="F22" s="24" t="s">
        <v>10</v>
      </c>
    </row>
    <row r="23" spans="1:6" ht="20.5" x14ac:dyDescent="0.4">
      <c r="B23" s="22">
        <f t="shared" si="0"/>
        <v>20</v>
      </c>
      <c r="C23" s="15" t="s">
        <v>312</v>
      </c>
      <c r="D23" s="104" t="s">
        <v>313</v>
      </c>
      <c r="E23" s="23" t="s">
        <v>152</v>
      </c>
      <c r="F23" s="24" t="s">
        <v>10</v>
      </c>
    </row>
    <row r="24" spans="1:6" ht="20.5" x14ac:dyDescent="0.4">
      <c r="B24" s="22">
        <f t="shared" si="0"/>
        <v>21</v>
      </c>
      <c r="C24" s="15"/>
      <c r="D24" s="28"/>
      <c r="E24" s="23"/>
      <c r="F24" s="24" t="s">
        <v>10</v>
      </c>
    </row>
    <row r="25" spans="1:6" ht="20.5" x14ac:dyDescent="0.4">
      <c r="B25" s="22">
        <f t="shared" si="0"/>
        <v>22</v>
      </c>
      <c r="C25" s="15"/>
      <c r="D25" s="15"/>
      <c r="E25" s="23"/>
      <c r="F25" s="24" t="s">
        <v>10</v>
      </c>
    </row>
    <row r="26" spans="1:6" ht="20.5" x14ac:dyDescent="0.4">
      <c r="B26" s="22">
        <f t="shared" si="0"/>
        <v>23</v>
      </c>
      <c r="C26" s="15"/>
      <c r="D26" s="15"/>
      <c r="E26" s="23"/>
      <c r="F26" s="24" t="s">
        <v>10</v>
      </c>
    </row>
    <row r="27" spans="1:6" ht="20.5" x14ac:dyDescent="0.4">
      <c r="B27" s="22">
        <f t="shared" si="0"/>
        <v>24</v>
      </c>
      <c r="C27" s="15"/>
      <c r="D27" s="15"/>
      <c r="E27" s="23"/>
      <c r="F27" s="24" t="s">
        <v>10</v>
      </c>
    </row>
    <row r="28" spans="1:6" ht="20.5" x14ac:dyDescent="0.4">
      <c r="B28" s="22">
        <f t="shared" si="0"/>
        <v>25</v>
      </c>
      <c r="C28" s="15"/>
      <c r="D28" s="15"/>
      <c r="E28" s="23"/>
      <c r="F28" s="24" t="s">
        <v>10</v>
      </c>
    </row>
    <row r="29" spans="1:6" x14ac:dyDescent="0.4">
      <c r="F29" s="17"/>
    </row>
    <row r="30" spans="1:6" ht="18" x14ac:dyDescent="0.4">
      <c r="C30" s="31" t="s">
        <v>198</v>
      </c>
      <c r="D30" s="175" t="s">
        <v>555</v>
      </c>
      <c r="E30" s="175"/>
      <c r="F30" s="175"/>
    </row>
  </sheetData>
  <sheetProtection sheet="1" objects="1" scenarios="1"/>
  <mergeCells count="3">
    <mergeCell ref="B1:F1"/>
    <mergeCell ref="D2:F2"/>
    <mergeCell ref="D30:F30"/>
  </mergeCells>
  <phoneticPr fontId="1" type="noConversion"/>
  <printOptions horizontalCentered="1" verticalCentered="1"/>
  <pageMargins left="0.25" right="0.25" top="0.75" bottom="0.75" header="0.3" footer="0.3"/>
  <pageSetup paperSize="9" scale="84" orientation="landscape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91BD-0876-4FDE-84DE-33AC8393C791}">
  <sheetPr>
    <pageSetUpPr fitToPage="1"/>
  </sheetPr>
  <dimension ref="A1:F35"/>
  <sheetViews>
    <sheetView showWhiteSpace="0" view="pageLayout" topLeftCell="B1" zoomScaleNormal="100" workbookViewId="0">
      <selection activeCell="C30" sqref="C30:F30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50.90625" style="6" customWidth="1"/>
    <col min="5" max="5" width="18.7265625" style="19" customWidth="1"/>
    <col min="6" max="6" width="20.453125" style="6" customWidth="1"/>
    <col min="7" max="7" width="9" style="6" bestFit="1" customWidth="1"/>
    <col min="8" max="15" width="9" style="6" customWidth="1"/>
    <col min="16" max="16" width="9" style="6" bestFit="1" customWidth="1"/>
    <col min="17" max="16384" width="9" style="6"/>
  </cols>
  <sheetData>
    <row r="1" spans="1:6" ht="31" x14ac:dyDescent="0.4">
      <c r="B1" s="151" t="s">
        <v>0</v>
      </c>
      <c r="C1" s="151"/>
      <c r="D1" s="151"/>
      <c r="E1" s="151"/>
      <c r="F1" s="151"/>
    </row>
    <row r="2" spans="1:6" ht="32.25" customHeight="1" x14ac:dyDescent="0.4">
      <c r="B2" s="6"/>
      <c r="C2" s="8" t="s">
        <v>556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26" t="s">
        <v>6</v>
      </c>
      <c r="E3" s="27" t="s">
        <v>7</v>
      </c>
      <c r="F3" s="26" t="s">
        <v>8</v>
      </c>
    </row>
    <row r="4" spans="1:6" ht="31" x14ac:dyDescent="0.4">
      <c r="A4" s="11" t="s">
        <v>9</v>
      </c>
      <c r="B4" s="22">
        <f t="shared" ref="B4:B28" si="0">ROW()-3</f>
        <v>1</v>
      </c>
      <c r="C4" s="1" t="s">
        <v>153</v>
      </c>
      <c r="D4" s="1" t="s">
        <v>202</v>
      </c>
      <c r="E4" s="23" t="s">
        <v>152</v>
      </c>
      <c r="F4" s="24" t="s">
        <v>10</v>
      </c>
    </row>
    <row r="5" spans="1:6" ht="20.5" x14ac:dyDescent="0.4">
      <c r="A5" s="11" t="s">
        <v>11</v>
      </c>
      <c r="B5" s="22">
        <f t="shared" si="0"/>
        <v>2</v>
      </c>
      <c r="C5" s="1" t="s">
        <v>363</v>
      </c>
      <c r="D5" s="1" t="s">
        <v>466</v>
      </c>
      <c r="E5" s="23" t="s">
        <v>152</v>
      </c>
      <c r="F5" s="24" t="s">
        <v>10</v>
      </c>
    </row>
    <row r="6" spans="1:6" ht="19.5" customHeight="1" x14ac:dyDescent="0.4">
      <c r="A6" s="11" t="s">
        <v>12</v>
      </c>
      <c r="B6" s="22">
        <f t="shared" si="0"/>
        <v>3</v>
      </c>
      <c r="C6" s="1" t="s">
        <v>528</v>
      </c>
      <c r="D6" s="1" t="s">
        <v>557</v>
      </c>
      <c r="E6" s="23" t="s">
        <v>152</v>
      </c>
      <c r="F6" s="24" t="s">
        <v>10</v>
      </c>
    </row>
    <row r="7" spans="1:6" ht="20.5" x14ac:dyDescent="0.4">
      <c r="A7" s="11"/>
      <c r="B7" s="22">
        <f t="shared" si="0"/>
        <v>4</v>
      </c>
      <c r="C7" s="1" t="s">
        <v>529</v>
      </c>
      <c r="D7" s="1" t="s">
        <v>500</v>
      </c>
      <c r="E7" s="23" t="s">
        <v>152</v>
      </c>
      <c r="F7" s="24" t="s">
        <v>10</v>
      </c>
    </row>
    <row r="8" spans="1:6" ht="20.5" x14ac:dyDescent="0.4">
      <c r="A8" s="11" t="s">
        <v>13</v>
      </c>
      <c r="B8" s="22">
        <f t="shared" si="0"/>
        <v>5</v>
      </c>
      <c r="C8" s="1" t="s">
        <v>361</v>
      </c>
      <c r="D8" s="1" t="s">
        <v>502</v>
      </c>
      <c r="E8" s="23" t="s">
        <v>152</v>
      </c>
      <c r="F8" s="24" t="s">
        <v>10</v>
      </c>
    </row>
    <row r="9" spans="1:6" ht="20.5" x14ac:dyDescent="0.4">
      <c r="A9" s="11" t="s">
        <v>14</v>
      </c>
      <c r="B9" s="22">
        <f t="shared" si="0"/>
        <v>6</v>
      </c>
      <c r="C9" s="1" t="s">
        <v>558</v>
      </c>
      <c r="D9" s="1" t="s">
        <v>559</v>
      </c>
      <c r="E9" s="23" t="s">
        <v>152</v>
      </c>
      <c r="F9" s="24" t="s">
        <v>10</v>
      </c>
    </row>
    <row r="10" spans="1:6" ht="20.5" x14ac:dyDescent="0.4">
      <c r="A10" s="11" t="s">
        <v>15</v>
      </c>
      <c r="B10" s="22">
        <f t="shared" si="0"/>
        <v>7</v>
      </c>
      <c r="C10" s="15" t="s">
        <v>371</v>
      </c>
      <c r="D10" s="15" t="s">
        <v>372</v>
      </c>
      <c r="E10" s="23" t="s">
        <v>152</v>
      </c>
      <c r="F10" s="24" t="s">
        <v>10</v>
      </c>
    </row>
    <row r="11" spans="1:6" ht="18.75" customHeight="1" x14ac:dyDescent="0.4">
      <c r="A11" s="11" t="s">
        <v>16</v>
      </c>
      <c r="B11" s="22">
        <f t="shared" si="0"/>
        <v>8</v>
      </c>
      <c r="C11" s="15" t="s">
        <v>373</v>
      </c>
      <c r="D11" s="15" t="s">
        <v>372</v>
      </c>
      <c r="E11" s="23" t="s">
        <v>152</v>
      </c>
      <c r="F11" s="24" t="s">
        <v>10</v>
      </c>
    </row>
    <row r="12" spans="1:6" ht="20.5" x14ac:dyDescent="0.4">
      <c r="A12" s="11" t="s">
        <v>17</v>
      </c>
      <c r="B12" s="22">
        <f t="shared" si="0"/>
        <v>9</v>
      </c>
      <c r="C12" s="15" t="s">
        <v>365</v>
      </c>
      <c r="D12" s="15" t="s">
        <v>366</v>
      </c>
      <c r="E12" s="23" t="s">
        <v>152</v>
      </c>
      <c r="F12" s="24" t="s">
        <v>10</v>
      </c>
    </row>
    <row r="13" spans="1:6" ht="20.5" x14ac:dyDescent="0.4">
      <c r="A13" s="11" t="s">
        <v>18</v>
      </c>
      <c r="B13" s="22">
        <f t="shared" si="0"/>
        <v>10</v>
      </c>
      <c r="C13" s="15" t="s">
        <v>367</v>
      </c>
      <c r="D13" s="15" t="s">
        <v>366</v>
      </c>
      <c r="E13" s="23" t="s">
        <v>152</v>
      </c>
      <c r="F13" s="24" t="s">
        <v>10</v>
      </c>
    </row>
    <row r="14" spans="1:6" ht="18.75" customHeight="1" x14ac:dyDescent="0.4">
      <c r="A14" s="11"/>
      <c r="B14" s="22">
        <f t="shared" si="0"/>
        <v>11</v>
      </c>
      <c r="C14" s="15" t="s">
        <v>560</v>
      </c>
      <c r="D14" s="15" t="s">
        <v>561</v>
      </c>
      <c r="E14" s="23" t="s">
        <v>152</v>
      </c>
      <c r="F14" s="24" t="s">
        <v>10</v>
      </c>
    </row>
    <row r="15" spans="1:6" ht="18.75" customHeight="1" x14ac:dyDescent="0.4">
      <c r="A15" s="11"/>
      <c r="B15" s="22">
        <f t="shared" si="0"/>
        <v>12</v>
      </c>
      <c r="C15" s="15" t="s">
        <v>562</v>
      </c>
      <c r="D15" s="15" t="s">
        <v>563</v>
      </c>
      <c r="E15" s="23" t="s">
        <v>152</v>
      </c>
      <c r="F15" s="24" t="s">
        <v>10</v>
      </c>
    </row>
    <row r="16" spans="1:6" ht="20.5" x14ac:dyDescent="0.4">
      <c r="A16" s="11"/>
      <c r="B16" s="22">
        <f t="shared" si="0"/>
        <v>13</v>
      </c>
      <c r="C16" s="15" t="s">
        <v>564</v>
      </c>
      <c r="D16" s="15" t="s">
        <v>563</v>
      </c>
      <c r="E16" s="23" t="s">
        <v>152</v>
      </c>
      <c r="F16" s="24" t="s">
        <v>10</v>
      </c>
    </row>
    <row r="17" spans="1:6" ht="20.5" x14ac:dyDescent="0.4">
      <c r="A17" s="11"/>
      <c r="B17" s="22">
        <f t="shared" si="0"/>
        <v>14</v>
      </c>
      <c r="C17" s="15" t="s">
        <v>565</v>
      </c>
      <c r="D17" s="15" t="s">
        <v>563</v>
      </c>
      <c r="E17" s="23" t="s">
        <v>152</v>
      </c>
      <c r="F17" s="24" t="s">
        <v>10</v>
      </c>
    </row>
    <row r="18" spans="1:6" ht="20.5" x14ac:dyDescent="0.4">
      <c r="A18" s="11"/>
      <c r="B18" s="22">
        <f t="shared" si="0"/>
        <v>15</v>
      </c>
      <c r="C18" s="15" t="s">
        <v>566</v>
      </c>
      <c r="D18" s="28" t="s">
        <v>567</v>
      </c>
      <c r="E18" s="23" t="s">
        <v>152</v>
      </c>
      <c r="F18" s="24" t="s">
        <v>10</v>
      </c>
    </row>
    <row r="19" spans="1:6" ht="20.5" x14ac:dyDescent="0.4">
      <c r="B19" s="22">
        <f t="shared" si="0"/>
        <v>16</v>
      </c>
      <c r="C19" s="15" t="s">
        <v>568</v>
      </c>
      <c r="D19" s="15" t="s">
        <v>569</v>
      </c>
      <c r="E19" s="23" t="s">
        <v>152</v>
      </c>
      <c r="F19" s="24" t="s">
        <v>10</v>
      </c>
    </row>
    <row r="20" spans="1:6" ht="20.5" x14ac:dyDescent="0.4">
      <c r="B20" s="22">
        <f t="shared" si="0"/>
        <v>17</v>
      </c>
      <c r="C20" s="15" t="s">
        <v>570</v>
      </c>
      <c r="D20" s="15" t="s">
        <v>571</v>
      </c>
      <c r="E20" s="23" t="s">
        <v>152</v>
      </c>
      <c r="F20" s="24" t="s">
        <v>10</v>
      </c>
    </row>
    <row r="21" spans="1:6" ht="20.5" x14ac:dyDescent="0.4">
      <c r="B21" s="22">
        <f t="shared" si="0"/>
        <v>18</v>
      </c>
      <c r="C21" s="15" t="s">
        <v>572</v>
      </c>
      <c r="D21" s="15" t="s">
        <v>573</v>
      </c>
      <c r="E21" s="23" t="s">
        <v>152</v>
      </c>
      <c r="F21" s="24" t="s">
        <v>10</v>
      </c>
    </row>
    <row r="22" spans="1:6" ht="20.5" x14ac:dyDescent="0.4">
      <c r="B22" s="22">
        <f t="shared" si="0"/>
        <v>19</v>
      </c>
      <c r="C22" s="15" t="s">
        <v>574</v>
      </c>
      <c r="D22" s="15" t="s">
        <v>372</v>
      </c>
      <c r="E22" s="23" t="s">
        <v>152</v>
      </c>
      <c r="F22" s="24" t="s">
        <v>10</v>
      </c>
    </row>
    <row r="23" spans="1:6" ht="20.5" x14ac:dyDescent="0.4">
      <c r="B23" s="22">
        <f t="shared" si="0"/>
        <v>20</v>
      </c>
      <c r="C23" s="15" t="s">
        <v>575</v>
      </c>
      <c r="D23" s="15" t="s">
        <v>576</v>
      </c>
      <c r="E23" s="23" t="s">
        <v>152</v>
      </c>
      <c r="F23" s="24" t="s">
        <v>10</v>
      </c>
    </row>
    <row r="24" spans="1:6" ht="20.5" x14ac:dyDescent="0.4">
      <c r="B24" s="22">
        <f t="shared" si="0"/>
        <v>21</v>
      </c>
      <c r="C24" s="15" t="s">
        <v>577</v>
      </c>
      <c r="D24" s="15" t="s">
        <v>372</v>
      </c>
      <c r="E24" s="23" t="s">
        <v>152</v>
      </c>
      <c r="F24" s="24" t="s">
        <v>10</v>
      </c>
    </row>
    <row r="25" spans="1:6" ht="20.5" x14ac:dyDescent="0.4">
      <c r="B25" s="22">
        <f t="shared" si="0"/>
        <v>22</v>
      </c>
      <c r="C25" s="15" t="s">
        <v>578</v>
      </c>
      <c r="D25" s="15" t="s">
        <v>579</v>
      </c>
      <c r="E25" s="15" t="s">
        <v>579</v>
      </c>
      <c r="F25" s="24" t="s">
        <v>10</v>
      </c>
    </row>
    <row r="26" spans="1:6" ht="20.5" x14ac:dyDescent="0.4">
      <c r="B26" s="22">
        <f t="shared" si="0"/>
        <v>23</v>
      </c>
      <c r="C26" s="15" t="s">
        <v>580</v>
      </c>
      <c r="D26" s="15" t="s">
        <v>581</v>
      </c>
      <c r="E26" s="15" t="s">
        <v>582</v>
      </c>
      <c r="F26" s="24" t="s">
        <v>10</v>
      </c>
    </row>
    <row r="27" spans="1:6" ht="20.5" x14ac:dyDescent="0.4">
      <c r="B27" s="22">
        <f t="shared" si="0"/>
        <v>24</v>
      </c>
      <c r="C27" s="15" t="s">
        <v>583</v>
      </c>
      <c r="D27" s="15" t="s">
        <v>584</v>
      </c>
      <c r="E27" s="15" t="s">
        <v>582</v>
      </c>
      <c r="F27" s="24" t="s">
        <v>10</v>
      </c>
    </row>
    <row r="28" spans="1:6" ht="20.5" x14ac:dyDescent="0.4">
      <c r="B28" s="84">
        <f t="shared" si="0"/>
        <v>25</v>
      </c>
      <c r="C28" s="90" t="s">
        <v>585</v>
      </c>
      <c r="D28" s="90" t="s">
        <v>586</v>
      </c>
      <c r="E28" s="91" t="s">
        <v>152</v>
      </c>
      <c r="F28" s="88" t="s">
        <v>10</v>
      </c>
    </row>
    <row r="29" spans="1:6" ht="20.5" x14ac:dyDescent="0.4">
      <c r="B29" s="92">
        <f>ROW()-3</f>
        <v>26</v>
      </c>
      <c r="C29" s="93" t="s">
        <v>587</v>
      </c>
      <c r="D29" s="93" t="s">
        <v>588</v>
      </c>
      <c r="E29" s="94" t="s">
        <v>152</v>
      </c>
      <c r="F29" s="89" t="s">
        <v>10</v>
      </c>
    </row>
    <row r="30" spans="1:6" ht="20.5" x14ac:dyDescent="0.4">
      <c r="B30" s="35">
        <f>ROW()-3</f>
        <v>27</v>
      </c>
      <c r="C30" s="15" t="s">
        <v>312</v>
      </c>
      <c r="D30" s="104" t="s">
        <v>313</v>
      </c>
      <c r="E30" s="23" t="s">
        <v>152</v>
      </c>
      <c r="F30" s="24" t="s">
        <v>10</v>
      </c>
    </row>
    <row r="31" spans="1:6" x14ac:dyDescent="0.4">
      <c r="B31" s="35">
        <f>ROW()-3</f>
        <v>28</v>
      </c>
      <c r="C31" s="15"/>
      <c r="D31" s="15"/>
      <c r="E31" s="23"/>
      <c r="F31" s="24"/>
    </row>
    <row r="32" spans="1:6" x14ac:dyDescent="0.4">
      <c r="B32" s="35">
        <f>ROW()-3</f>
        <v>29</v>
      </c>
      <c r="C32" s="15"/>
      <c r="D32" s="15"/>
      <c r="E32" s="23"/>
      <c r="F32" s="24"/>
    </row>
    <row r="33" spans="2:6" x14ac:dyDescent="0.4">
      <c r="B33" s="35">
        <f>ROW()-3</f>
        <v>30</v>
      </c>
      <c r="C33" s="15"/>
      <c r="D33" s="15"/>
      <c r="E33" s="23"/>
      <c r="F33" s="24"/>
    </row>
    <row r="34" spans="2:6" x14ac:dyDescent="0.4">
      <c r="F34" s="17"/>
    </row>
    <row r="35" spans="2:6" ht="18.75" customHeight="1" x14ac:dyDescent="0.4">
      <c r="C35" s="31" t="s">
        <v>198</v>
      </c>
      <c r="D35" s="175" t="s">
        <v>555</v>
      </c>
      <c r="E35" s="175"/>
      <c r="F35" s="175"/>
    </row>
  </sheetData>
  <sheetProtection sheet="1" objects="1" scenarios="1"/>
  <mergeCells count="3">
    <mergeCell ref="B1:F1"/>
    <mergeCell ref="D2:F2"/>
    <mergeCell ref="D35:F35"/>
  </mergeCells>
  <phoneticPr fontId="1" type="noConversion"/>
  <printOptions horizontalCentered="1" verticalCentered="1"/>
  <pageMargins left="0.25" right="0.25" top="0.75" bottom="0.75" header="0.3" footer="0.3"/>
  <pageSetup paperSize="9" scale="74" orientation="landscape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2DC2-3EAE-4186-8856-666CBF6C2915}">
  <sheetPr>
    <pageSetUpPr fitToPage="1"/>
  </sheetPr>
  <dimension ref="A1:F30"/>
  <sheetViews>
    <sheetView showWhiteSpace="0" view="pageLayout" topLeftCell="B1" zoomScaleNormal="100" workbookViewId="0">
      <selection activeCell="D17" sqref="D17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50.90625" style="6" customWidth="1"/>
    <col min="5" max="5" width="18.7265625" style="19" customWidth="1"/>
    <col min="6" max="6" width="20.453125" style="6" customWidth="1"/>
    <col min="7" max="7" width="9" style="6" bestFit="1" customWidth="1"/>
    <col min="8" max="15" width="9" style="6" customWidth="1"/>
    <col min="16" max="16" width="9" style="6" bestFit="1" customWidth="1"/>
    <col min="17" max="16384" width="9" style="6"/>
  </cols>
  <sheetData>
    <row r="1" spans="1:6" ht="31" x14ac:dyDescent="0.4">
      <c r="B1" s="151" t="s">
        <v>0</v>
      </c>
      <c r="C1" s="151"/>
      <c r="D1" s="151"/>
      <c r="E1" s="151"/>
      <c r="F1" s="151"/>
    </row>
    <row r="2" spans="1:6" ht="32.25" customHeight="1" x14ac:dyDescent="0.4">
      <c r="B2" s="6"/>
      <c r="C2" s="8" t="s">
        <v>589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26" t="s">
        <v>6</v>
      </c>
      <c r="E3" s="27" t="s">
        <v>7</v>
      </c>
      <c r="F3" s="26" t="s">
        <v>8</v>
      </c>
    </row>
    <row r="4" spans="1:6" ht="31" x14ac:dyDescent="0.4">
      <c r="A4" s="11" t="s">
        <v>9</v>
      </c>
      <c r="B4" s="22">
        <f t="shared" ref="B4:B28" si="0">ROW()-3</f>
        <v>1</v>
      </c>
      <c r="C4" s="1" t="s">
        <v>590</v>
      </c>
      <c r="D4" s="1" t="s">
        <v>202</v>
      </c>
      <c r="E4" s="23" t="s">
        <v>152</v>
      </c>
      <c r="F4" s="24" t="s">
        <v>10</v>
      </c>
    </row>
    <row r="5" spans="1:6" ht="20.5" x14ac:dyDescent="0.4">
      <c r="A5" s="11" t="s">
        <v>11</v>
      </c>
      <c r="B5" s="22">
        <f t="shared" si="0"/>
        <v>2</v>
      </c>
      <c r="C5" s="1" t="s">
        <v>363</v>
      </c>
      <c r="D5" s="1" t="s">
        <v>466</v>
      </c>
      <c r="E5" s="23" t="s">
        <v>152</v>
      </c>
      <c r="F5" s="24" t="s">
        <v>10</v>
      </c>
    </row>
    <row r="6" spans="1:6" ht="19.5" customHeight="1" x14ac:dyDescent="0.4">
      <c r="A6" s="11" t="s">
        <v>12</v>
      </c>
      <c r="B6" s="22">
        <f t="shared" si="0"/>
        <v>3</v>
      </c>
      <c r="C6" s="1" t="s">
        <v>528</v>
      </c>
      <c r="D6" s="1" t="s">
        <v>495</v>
      </c>
      <c r="E6" s="23" t="s">
        <v>152</v>
      </c>
      <c r="F6" s="24" t="s">
        <v>10</v>
      </c>
    </row>
    <row r="7" spans="1:6" ht="20.5" x14ac:dyDescent="0.4">
      <c r="A7" s="11"/>
      <c r="B7" s="22">
        <f t="shared" si="0"/>
        <v>4</v>
      </c>
      <c r="C7" s="1" t="s">
        <v>529</v>
      </c>
      <c r="D7" s="1" t="s">
        <v>500</v>
      </c>
      <c r="E7" s="23" t="s">
        <v>152</v>
      </c>
      <c r="F7" s="24" t="s">
        <v>10</v>
      </c>
    </row>
    <row r="8" spans="1:6" ht="20.5" x14ac:dyDescent="0.4">
      <c r="A8" s="11" t="s">
        <v>13</v>
      </c>
      <c r="B8" s="22">
        <f t="shared" si="0"/>
        <v>5</v>
      </c>
      <c r="C8" s="1" t="s">
        <v>361</v>
      </c>
      <c r="D8" s="1" t="s">
        <v>502</v>
      </c>
      <c r="E8" s="23" t="s">
        <v>152</v>
      </c>
      <c r="F8" s="24" t="s">
        <v>10</v>
      </c>
    </row>
    <row r="9" spans="1:6" ht="20.5" x14ac:dyDescent="0.4">
      <c r="A9" s="11" t="s">
        <v>14</v>
      </c>
      <c r="B9" s="22">
        <f t="shared" si="0"/>
        <v>6</v>
      </c>
      <c r="C9" s="15" t="s">
        <v>591</v>
      </c>
      <c r="D9" s="15" t="s">
        <v>366</v>
      </c>
      <c r="E9" s="23" t="s">
        <v>152</v>
      </c>
      <c r="F9" s="24" t="s">
        <v>10</v>
      </c>
    </row>
    <row r="10" spans="1:6" ht="20.5" x14ac:dyDescent="0.4">
      <c r="A10" s="11" t="s">
        <v>15</v>
      </c>
      <c r="B10" s="22">
        <f t="shared" si="0"/>
        <v>7</v>
      </c>
      <c r="C10" s="1" t="s">
        <v>371</v>
      </c>
      <c r="D10" s="1" t="s">
        <v>372</v>
      </c>
      <c r="E10" s="23" t="s">
        <v>152</v>
      </c>
      <c r="F10" s="24" t="s">
        <v>10</v>
      </c>
    </row>
    <row r="11" spans="1:6" ht="20.5" x14ac:dyDescent="0.4">
      <c r="A11" s="11" t="s">
        <v>16</v>
      </c>
      <c r="B11" s="22">
        <f t="shared" si="0"/>
        <v>8</v>
      </c>
      <c r="C11" s="15" t="s">
        <v>592</v>
      </c>
      <c r="D11" s="15" t="s">
        <v>593</v>
      </c>
      <c r="E11" s="23" t="s">
        <v>594</v>
      </c>
      <c r="F11" s="24" t="s">
        <v>10</v>
      </c>
    </row>
    <row r="12" spans="1:6" ht="20.5" x14ac:dyDescent="0.4">
      <c r="A12" s="11" t="s">
        <v>17</v>
      </c>
      <c r="B12" s="22">
        <f t="shared" si="0"/>
        <v>9</v>
      </c>
      <c r="C12" s="15" t="s">
        <v>595</v>
      </c>
      <c r="D12" s="15" t="s">
        <v>596</v>
      </c>
      <c r="E12" s="23" t="s">
        <v>576</v>
      </c>
      <c r="F12" s="24" t="s">
        <v>10</v>
      </c>
    </row>
    <row r="13" spans="1:6" ht="20.5" x14ac:dyDescent="0.4">
      <c r="A13" s="11" t="s">
        <v>18</v>
      </c>
      <c r="B13" s="22">
        <f t="shared" si="0"/>
        <v>10</v>
      </c>
      <c r="C13" s="15" t="s">
        <v>597</v>
      </c>
      <c r="D13" s="15" t="s">
        <v>598</v>
      </c>
      <c r="E13" s="23" t="s">
        <v>152</v>
      </c>
      <c r="F13" s="24" t="s">
        <v>10</v>
      </c>
    </row>
    <row r="14" spans="1:6" ht="18.75" customHeight="1" x14ac:dyDescent="0.4">
      <c r="A14" s="11"/>
      <c r="B14" s="22">
        <f t="shared" si="0"/>
        <v>11</v>
      </c>
      <c r="C14" s="15" t="s">
        <v>599</v>
      </c>
      <c r="D14" s="15" t="s">
        <v>600</v>
      </c>
      <c r="E14" s="23" t="s">
        <v>576</v>
      </c>
      <c r="F14" s="24" t="s">
        <v>10</v>
      </c>
    </row>
    <row r="15" spans="1:6" ht="18.75" customHeight="1" x14ac:dyDescent="0.4">
      <c r="A15" s="11"/>
      <c r="B15" s="22">
        <f t="shared" si="0"/>
        <v>12</v>
      </c>
      <c r="C15" s="15" t="s">
        <v>312</v>
      </c>
      <c r="D15" s="104" t="s">
        <v>313</v>
      </c>
      <c r="E15" s="23" t="s">
        <v>152</v>
      </c>
      <c r="F15" s="24" t="s">
        <v>10</v>
      </c>
    </row>
    <row r="16" spans="1:6" ht="20.5" x14ac:dyDescent="0.4">
      <c r="A16" s="11"/>
      <c r="B16" s="22">
        <f t="shared" si="0"/>
        <v>13</v>
      </c>
      <c r="C16" s="15" t="s">
        <v>601</v>
      </c>
      <c r="D16" s="15" t="s">
        <v>602</v>
      </c>
      <c r="E16" s="23" t="s">
        <v>152</v>
      </c>
      <c r="F16" s="24" t="s">
        <v>10</v>
      </c>
    </row>
    <row r="17" spans="1:6" ht="20.5" x14ac:dyDescent="0.4">
      <c r="A17" s="11"/>
      <c r="B17" s="22">
        <f t="shared" si="0"/>
        <v>14</v>
      </c>
      <c r="C17" s="15"/>
      <c r="D17" s="15"/>
      <c r="E17" s="23"/>
      <c r="F17" s="24" t="s">
        <v>10</v>
      </c>
    </row>
    <row r="18" spans="1:6" ht="20.5" x14ac:dyDescent="0.4">
      <c r="A18" s="11"/>
      <c r="B18" s="22">
        <f t="shared" si="0"/>
        <v>15</v>
      </c>
      <c r="C18" s="15"/>
      <c r="D18" s="15"/>
      <c r="E18" s="23"/>
      <c r="F18" s="24" t="s">
        <v>10</v>
      </c>
    </row>
    <row r="19" spans="1:6" ht="20.5" x14ac:dyDescent="0.4">
      <c r="B19" s="22">
        <f t="shared" si="0"/>
        <v>16</v>
      </c>
      <c r="C19" s="15"/>
      <c r="D19" s="15"/>
      <c r="E19" s="23"/>
      <c r="F19" s="24" t="s">
        <v>10</v>
      </c>
    </row>
    <row r="20" spans="1:6" ht="20.5" x14ac:dyDescent="0.4">
      <c r="B20" s="22">
        <f t="shared" si="0"/>
        <v>17</v>
      </c>
      <c r="C20" s="15"/>
      <c r="D20" s="15"/>
      <c r="E20" s="23"/>
      <c r="F20" s="24" t="s">
        <v>10</v>
      </c>
    </row>
    <row r="21" spans="1:6" ht="20.5" x14ac:dyDescent="0.4">
      <c r="B21" s="22">
        <f t="shared" si="0"/>
        <v>18</v>
      </c>
      <c r="C21" s="15"/>
      <c r="D21" s="15"/>
      <c r="E21" s="23"/>
      <c r="F21" s="24" t="s">
        <v>10</v>
      </c>
    </row>
    <row r="22" spans="1:6" ht="20.5" x14ac:dyDescent="0.4">
      <c r="B22" s="22">
        <f t="shared" si="0"/>
        <v>19</v>
      </c>
      <c r="C22" s="15"/>
      <c r="D22" s="15"/>
      <c r="E22" s="23"/>
      <c r="F22" s="24" t="s">
        <v>10</v>
      </c>
    </row>
    <row r="23" spans="1:6" ht="20.5" x14ac:dyDescent="0.4">
      <c r="B23" s="22">
        <f t="shared" si="0"/>
        <v>20</v>
      </c>
      <c r="C23" s="15"/>
      <c r="D23" s="15"/>
      <c r="E23" s="23"/>
      <c r="F23" s="24" t="s">
        <v>10</v>
      </c>
    </row>
    <row r="24" spans="1:6" ht="20.5" x14ac:dyDescent="0.4">
      <c r="B24" s="22">
        <f t="shared" si="0"/>
        <v>21</v>
      </c>
      <c r="C24" s="15"/>
      <c r="D24" s="28"/>
      <c r="E24" s="23"/>
      <c r="F24" s="24" t="s">
        <v>10</v>
      </c>
    </row>
    <row r="25" spans="1:6" ht="20.5" x14ac:dyDescent="0.4">
      <c r="B25" s="22">
        <f t="shared" si="0"/>
        <v>22</v>
      </c>
      <c r="C25" s="15"/>
      <c r="D25" s="15"/>
      <c r="E25" s="23"/>
      <c r="F25" s="24" t="s">
        <v>10</v>
      </c>
    </row>
    <row r="26" spans="1:6" ht="20.5" x14ac:dyDescent="0.4">
      <c r="B26" s="22">
        <f t="shared" si="0"/>
        <v>23</v>
      </c>
      <c r="C26" s="15"/>
      <c r="D26" s="15"/>
      <c r="E26" s="23"/>
      <c r="F26" s="24" t="s">
        <v>10</v>
      </c>
    </row>
    <row r="27" spans="1:6" ht="20.5" x14ac:dyDescent="0.4">
      <c r="B27" s="22">
        <f t="shared" si="0"/>
        <v>24</v>
      </c>
      <c r="C27" s="15"/>
      <c r="D27" s="15"/>
      <c r="E27" s="23"/>
      <c r="F27" s="24" t="s">
        <v>10</v>
      </c>
    </row>
    <row r="28" spans="1:6" ht="20.5" x14ac:dyDescent="0.4">
      <c r="B28" s="22">
        <f t="shared" si="0"/>
        <v>25</v>
      </c>
      <c r="C28" s="15"/>
      <c r="D28" s="15"/>
      <c r="E28" s="23"/>
      <c r="F28" s="24" t="s">
        <v>10</v>
      </c>
    </row>
    <row r="29" spans="1:6" x14ac:dyDescent="0.4">
      <c r="F29" s="17"/>
    </row>
    <row r="30" spans="1:6" ht="18.75" customHeight="1" x14ac:dyDescent="0.4">
      <c r="C30" s="31" t="s">
        <v>198</v>
      </c>
      <c r="D30" s="175" t="s">
        <v>555</v>
      </c>
      <c r="E30" s="175"/>
      <c r="F30" s="175"/>
    </row>
  </sheetData>
  <sheetProtection sheet="1" objects="1" scenarios="1"/>
  <mergeCells count="3">
    <mergeCell ref="B1:F1"/>
    <mergeCell ref="D2:F2"/>
    <mergeCell ref="D30:F30"/>
  </mergeCells>
  <phoneticPr fontId="1" type="noConversion"/>
  <printOptions horizontalCentered="1" verticalCentered="1"/>
  <pageMargins left="0.25" right="0.25" top="0.75" bottom="0.75" header="0.3" footer="0.3"/>
  <pageSetup paperSize="9" scale="84" orientation="landscape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2F07-0A65-4E1B-876A-39B1A29C5216}">
  <sheetPr>
    <pageSetUpPr fitToPage="1"/>
  </sheetPr>
  <dimension ref="A1:F30"/>
  <sheetViews>
    <sheetView showWhiteSpace="0" view="pageLayout" topLeftCell="B1" zoomScaleNormal="100" workbookViewId="0">
      <selection activeCell="C22" sqref="C22:F22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50.90625" style="6" customWidth="1"/>
    <col min="5" max="5" width="18.7265625" style="19" customWidth="1"/>
    <col min="6" max="6" width="20.453125" style="6" customWidth="1"/>
    <col min="7" max="7" width="9" style="6" bestFit="1" customWidth="1"/>
    <col min="8" max="15" width="9" style="6" customWidth="1"/>
    <col min="16" max="16" width="9" style="6" bestFit="1" customWidth="1"/>
    <col min="17" max="16384" width="9" style="6"/>
  </cols>
  <sheetData>
    <row r="1" spans="1:6" ht="31" x14ac:dyDescent="0.4">
      <c r="B1" s="151" t="s">
        <v>0</v>
      </c>
      <c r="C1" s="151"/>
      <c r="D1" s="151"/>
      <c r="E1" s="151"/>
      <c r="F1" s="151"/>
    </row>
    <row r="2" spans="1:6" ht="32.25" customHeight="1" x14ac:dyDescent="0.4">
      <c r="B2" s="6"/>
      <c r="C2" s="8" t="s">
        <v>603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26" t="s">
        <v>6</v>
      </c>
      <c r="E3" s="27" t="s">
        <v>7</v>
      </c>
      <c r="F3" s="26" t="s">
        <v>8</v>
      </c>
    </row>
    <row r="4" spans="1:6" ht="31" x14ac:dyDescent="0.4">
      <c r="A4" s="11" t="s">
        <v>9</v>
      </c>
      <c r="B4" s="22">
        <f t="shared" ref="B4:B28" si="0">ROW()-3</f>
        <v>1</v>
      </c>
      <c r="C4" s="1" t="s">
        <v>153</v>
      </c>
      <c r="D4" s="1" t="s">
        <v>202</v>
      </c>
      <c r="E4" s="23" t="s">
        <v>152</v>
      </c>
      <c r="F4" s="24" t="s">
        <v>10</v>
      </c>
    </row>
    <row r="5" spans="1:6" ht="20.5" x14ac:dyDescent="0.4">
      <c r="A5" s="11" t="s">
        <v>11</v>
      </c>
      <c r="B5" s="22">
        <f t="shared" si="0"/>
        <v>2</v>
      </c>
      <c r="C5" s="1" t="s">
        <v>363</v>
      </c>
      <c r="D5" s="1" t="s">
        <v>466</v>
      </c>
      <c r="E5" s="23" t="s">
        <v>152</v>
      </c>
      <c r="F5" s="24" t="s">
        <v>10</v>
      </c>
    </row>
    <row r="6" spans="1:6" ht="19.5" customHeight="1" x14ac:dyDescent="0.4">
      <c r="A6" s="11" t="s">
        <v>12</v>
      </c>
      <c r="B6" s="22">
        <f t="shared" si="0"/>
        <v>3</v>
      </c>
      <c r="C6" s="1" t="s">
        <v>528</v>
      </c>
      <c r="D6" s="18" t="s">
        <v>495</v>
      </c>
      <c r="E6" s="23" t="s">
        <v>152</v>
      </c>
      <c r="F6" s="24" t="s">
        <v>10</v>
      </c>
    </row>
    <row r="7" spans="1:6" ht="20.5" x14ac:dyDescent="0.4">
      <c r="A7" s="11"/>
      <c r="B7" s="22">
        <f t="shared" si="0"/>
        <v>4</v>
      </c>
      <c r="C7" s="11" t="s">
        <v>529</v>
      </c>
      <c r="D7" s="15" t="s">
        <v>500</v>
      </c>
      <c r="E7" s="39" t="s">
        <v>152</v>
      </c>
      <c r="F7" s="24" t="s">
        <v>10</v>
      </c>
    </row>
    <row r="8" spans="1:6" ht="20.5" x14ac:dyDescent="0.4">
      <c r="A8" s="11" t="s">
        <v>13</v>
      </c>
      <c r="B8" s="22">
        <f t="shared" si="0"/>
        <v>5</v>
      </c>
      <c r="C8" s="11" t="s">
        <v>604</v>
      </c>
      <c r="D8" s="15" t="s">
        <v>502</v>
      </c>
      <c r="E8" s="39" t="s">
        <v>152</v>
      </c>
      <c r="F8" s="24" t="s">
        <v>10</v>
      </c>
    </row>
    <row r="9" spans="1:6" ht="20.5" x14ac:dyDescent="0.4">
      <c r="A9" s="11" t="s">
        <v>14</v>
      </c>
      <c r="B9" s="22">
        <f t="shared" si="0"/>
        <v>6</v>
      </c>
      <c r="C9" s="38" t="s">
        <v>365</v>
      </c>
      <c r="D9" s="15" t="s">
        <v>605</v>
      </c>
      <c r="E9" s="39" t="s">
        <v>152</v>
      </c>
      <c r="F9" s="24" t="s">
        <v>10</v>
      </c>
    </row>
    <row r="10" spans="1:6" ht="20.5" x14ac:dyDescent="0.4">
      <c r="A10" s="11" t="s">
        <v>15</v>
      </c>
      <c r="B10" s="22">
        <f t="shared" si="0"/>
        <v>7</v>
      </c>
      <c r="C10" s="38" t="s">
        <v>367</v>
      </c>
      <c r="D10" s="15" t="s">
        <v>605</v>
      </c>
      <c r="E10" s="39" t="s">
        <v>152</v>
      </c>
      <c r="F10" s="24" t="s">
        <v>10</v>
      </c>
    </row>
    <row r="11" spans="1:6" ht="20.5" x14ac:dyDescent="0.4">
      <c r="A11" s="11" t="s">
        <v>16</v>
      </c>
      <c r="B11" s="22">
        <f t="shared" si="0"/>
        <v>8</v>
      </c>
      <c r="C11" s="38" t="s">
        <v>606</v>
      </c>
      <c r="D11" s="37" t="s">
        <v>607</v>
      </c>
      <c r="E11" s="39" t="s">
        <v>152</v>
      </c>
      <c r="F11" s="24" t="s">
        <v>10</v>
      </c>
    </row>
    <row r="12" spans="1:6" ht="20.5" x14ac:dyDescent="0.4">
      <c r="A12" s="11" t="s">
        <v>17</v>
      </c>
      <c r="B12" s="22">
        <f t="shared" si="0"/>
        <v>9</v>
      </c>
      <c r="C12" s="38" t="s">
        <v>608</v>
      </c>
      <c r="D12" s="37" t="s">
        <v>607</v>
      </c>
      <c r="E12" s="39" t="s">
        <v>152</v>
      </c>
      <c r="F12" s="24" t="s">
        <v>10</v>
      </c>
    </row>
    <row r="13" spans="1:6" ht="20.5" x14ac:dyDescent="0.4">
      <c r="A13" s="11" t="s">
        <v>18</v>
      </c>
      <c r="B13" s="22">
        <f t="shared" si="0"/>
        <v>10</v>
      </c>
      <c r="C13" s="38" t="s">
        <v>609</v>
      </c>
      <c r="D13" s="37" t="s">
        <v>610</v>
      </c>
      <c r="E13" s="39" t="s">
        <v>152</v>
      </c>
      <c r="F13" s="24" t="s">
        <v>10</v>
      </c>
    </row>
    <row r="14" spans="1:6" ht="18.75" customHeight="1" x14ac:dyDescent="0.4">
      <c r="A14" s="11"/>
      <c r="B14" s="22">
        <f t="shared" si="0"/>
        <v>11</v>
      </c>
      <c r="C14" s="38" t="s">
        <v>611</v>
      </c>
      <c r="D14" s="37" t="s">
        <v>612</v>
      </c>
      <c r="E14" s="39" t="s">
        <v>152</v>
      </c>
      <c r="F14" s="24" t="s">
        <v>10</v>
      </c>
    </row>
    <row r="15" spans="1:6" ht="18.75" customHeight="1" x14ac:dyDescent="0.4">
      <c r="A15" s="11"/>
      <c r="B15" s="22">
        <f t="shared" si="0"/>
        <v>12</v>
      </c>
      <c r="C15" s="38" t="s">
        <v>613</v>
      </c>
      <c r="D15" s="15" t="s">
        <v>495</v>
      </c>
      <c r="E15" s="39" t="s">
        <v>152</v>
      </c>
      <c r="F15" s="24" t="s">
        <v>10</v>
      </c>
    </row>
    <row r="16" spans="1:6" ht="20.5" x14ac:dyDescent="0.4">
      <c r="A16" s="11"/>
      <c r="B16" s="22">
        <f t="shared" si="0"/>
        <v>13</v>
      </c>
      <c r="C16" s="38" t="s">
        <v>614</v>
      </c>
      <c r="D16" s="15" t="s">
        <v>495</v>
      </c>
      <c r="E16" s="39" t="s">
        <v>152</v>
      </c>
      <c r="F16" s="24" t="s">
        <v>10</v>
      </c>
    </row>
    <row r="17" spans="1:6" ht="20.5" x14ac:dyDescent="0.4">
      <c r="A17" s="11"/>
      <c r="B17" s="22">
        <f t="shared" si="0"/>
        <v>14</v>
      </c>
      <c r="C17" s="38" t="s">
        <v>615</v>
      </c>
      <c r="D17" s="15" t="s">
        <v>495</v>
      </c>
      <c r="E17" s="39" t="s">
        <v>152</v>
      </c>
      <c r="F17" s="24" t="s">
        <v>10</v>
      </c>
    </row>
    <row r="18" spans="1:6" ht="20.5" x14ac:dyDescent="0.4">
      <c r="A18" s="11"/>
      <c r="B18" s="22">
        <f t="shared" si="0"/>
        <v>15</v>
      </c>
      <c r="C18" s="15" t="s">
        <v>616</v>
      </c>
      <c r="D18" s="40" t="s">
        <v>617</v>
      </c>
      <c r="E18" s="23" t="s">
        <v>152</v>
      </c>
      <c r="F18" s="24" t="s">
        <v>10</v>
      </c>
    </row>
    <row r="19" spans="1:6" ht="20.5" x14ac:dyDescent="0.4">
      <c r="B19" s="22">
        <f t="shared" si="0"/>
        <v>16</v>
      </c>
      <c r="C19" s="15" t="s">
        <v>618</v>
      </c>
      <c r="D19" s="15" t="s">
        <v>619</v>
      </c>
      <c r="E19" s="23" t="s">
        <v>152</v>
      </c>
      <c r="F19" s="24" t="s">
        <v>10</v>
      </c>
    </row>
    <row r="20" spans="1:6" ht="20.5" x14ac:dyDescent="0.4">
      <c r="B20" s="22">
        <f t="shared" si="0"/>
        <v>17</v>
      </c>
      <c r="C20" s="15" t="s">
        <v>620</v>
      </c>
      <c r="D20" s="15" t="s">
        <v>619</v>
      </c>
      <c r="E20" s="23" t="s">
        <v>152</v>
      </c>
      <c r="F20" s="24" t="s">
        <v>10</v>
      </c>
    </row>
    <row r="21" spans="1:6" ht="20.5" x14ac:dyDescent="0.4">
      <c r="B21" s="22">
        <f t="shared" si="0"/>
        <v>18</v>
      </c>
      <c r="C21" s="15" t="s">
        <v>621</v>
      </c>
      <c r="D21" s="15" t="s">
        <v>619</v>
      </c>
      <c r="E21" s="23" t="s">
        <v>152</v>
      </c>
      <c r="F21" s="24" t="s">
        <v>10</v>
      </c>
    </row>
    <row r="22" spans="1:6" ht="20.5" x14ac:dyDescent="0.4">
      <c r="B22" s="22">
        <f t="shared" si="0"/>
        <v>19</v>
      </c>
      <c r="C22" s="15" t="s">
        <v>312</v>
      </c>
      <c r="D22" s="104" t="s">
        <v>313</v>
      </c>
      <c r="E22" s="23" t="s">
        <v>152</v>
      </c>
      <c r="F22" s="24" t="s">
        <v>10</v>
      </c>
    </row>
    <row r="23" spans="1:6" ht="20.5" x14ac:dyDescent="0.4">
      <c r="B23" s="22">
        <f t="shared" si="0"/>
        <v>20</v>
      </c>
      <c r="C23" s="15"/>
      <c r="D23" s="15"/>
      <c r="E23" s="23"/>
      <c r="F23" s="24" t="s">
        <v>10</v>
      </c>
    </row>
    <row r="24" spans="1:6" ht="20.5" x14ac:dyDescent="0.4">
      <c r="B24" s="22">
        <f t="shared" si="0"/>
        <v>21</v>
      </c>
      <c r="C24" s="15"/>
      <c r="D24" s="28"/>
      <c r="E24" s="23"/>
      <c r="F24" s="24" t="s">
        <v>10</v>
      </c>
    </row>
    <row r="25" spans="1:6" ht="20.5" x14ac:dyDescent="0.4">
      <c r="B25" s="22">
        <f t="shared" si="0"/>
        <v>22</v>
      </c>
      <c r="C25" s="15"/>
      <c r="D25" s="15"/>
      <c r="E25" s="23"/>
      <c r="F25" s="24" t="s">
        <v>10</v>
      </c>
    </row>
    <row r="26" spans="1:6" ht="20.5" x14ac:dyDescent="0.4">
      <c r="B26" s="22">
        <f t="shared" si="0"/>
        <v>23</v>
      </c>
      <c r="C26" s="15"/>
      <c r="D26" s="15"/>
      <c r="E26" s="23"/>
      <c r="F26" s="24" t="s">
        <v>10</v>
      </c>
    </row>
    <row r="27" spans="1:6" ht="20.5" x14ac:dyDescent="0.4">
      <c r="B27" s="22">
        <f t="shared" si="0"/>
        <v>24</v>
      </c>
      <c r="C27" s="15"/>
      <c r="D27" s="15"/>
      <c r="E27" s="23"/>
      <c r="F27" s="24" t="s">
        <v>10</v>
      </c>
    </row>
    <row r="28" spans="1:6" ht="20.5" x14ac:dyDescent="0.4">
      <c r="B28" s="22">
        <f t="shared" si="0"/>
        <v>25</v>
      </c>
      <c r="C28" s="15"/>
      <c r="D28" s="15"/>
      <c r="E28" s="23"/>
      <c r="F28" s="24" t="s">
        <v>10</v>
      </c>
    </row>
    <row r="29" spans="1:6" x14ac:dyDescent="0.4">
      <c r="F29" s="17"/>
    </row>
    <row r="30" spans="1:6" ht="18.75" customHeight="1" x14ac:dyDescent="0.4">
      <c r="C30" s="31" t="s">
        <v>198</v>
      </c>
      <c r="D30" s="175" t="s">
        <v>555</v>
      </c>
      <c r="E30" s="175"/>
      <c r="F30" s="175"/>
    </row>
  </sheetData>
  <sheetProtection sheet="1" objects="1" scenarios="1"/>
  <mergeCells count="3">
    <mergeCell ref="B1:F1"/>
    <mergeCell ref="D2:F2"/>
    <mergeCell ref="D30:F30"/>
  </mergeCells>
  <phoneticPr fontId="1" type="noConversion"/>
  <printOptions horizontalCentered="1" verticalCentered="1"/>
  <pageMargins left="0.25" right="0.25" top="0.75" bottom="0.75" header="0.3" footer="0.3"/>
  <pageSetup paperSize="9" scale="84" orientation="landscape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A5DD-3E2A-46C5-8017-014C64B3A64D}">
  <sheetPr>
    <pageSetUpPr fitToPage="1"/>
  </sheetPr>
  <dimension ref="A1:F35"/>
  <sheetViews>
    <sheetView showWhiteSpace="0" view="pageLayout" topLeftCell="B1" zoomScaleNormal="100" workbookViewId="0">
      <selection activeCell="D31" sqref="D31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50.90625" style="6" customWidth="1"/>
    <col min="5" max="5" width="18.7265625" style="19" customWidth="1"/>
    <col min="6" max="6" width="20.453125" style="6" customWidth="1"/>
    <col min="7" max="7" width="9" style="6" bestFit="1" customWidth="1"/>
    <col min="8" max="15" width="9" style="6" customWidth="1"/>
    <col min="16" max="16" width="9" style="6" bestFit="1" customWidth="1"/>
    <col min="17" max="16384" width="9" style="6"/>
  </cols>
  <sheetData>
    <row r="1" spans="1:6" ht="31" x14ac:dyDescent="0.4">
      <c r="B1" s="151" t="s">
        <v>0</v>
      </c>
      <c r="C1" s="151"/>
      <c r="D1" s="151"/>
      <c r="E1" s="151"/>
      <c r="F1" s="151"/>
    </row>
    <row r="2" spans="1:6" ht="32.25" customHeight="1" x14ac:dyDescent="0.4">
      <c r="B2" s="6"/>
      <c r="C2" s="8" t="s">
        <v>622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26" t="s">
        <v>6</v>
      </c>
      <c r="E3" s="27" t="s">
        <v>7</v>
      </c>
      <c r="F3" s="26" t="s">
        <v>8</v>
      </c>
    </row>
    <row r="4" spans="1:6" ht="31" x14ac:dyDescent="0.4">
      <c r="A4" s="11" t="s">
        <v>9</v>
      </c>
      <c r="B4" s="22">
        <f t="shared" ref="B4:B28" si="0">ROW()-3</f>
        <v>1</v>
      </c>
      <c r="C4" s="1" t="s">
        <v>153</v>
      </c>
      <c r="D4" s="1" t="s">
        <v>202</v>
      </c>
      <c r="E4" s="23" t="s">
        <v>152</v>
      </c>
      <c r="F4" s="24" t="s">
        <v>10</v>
      </c>
    </row>
    <row r="5" spans="1:6" ht="20.5" x14ac:dyDescent="0.4">
      <c r="A5" s="11" t="s">
        <v>11</v>
      </c>
      <c r="B5" s="22">
        <f t="shared" si="0"/>
        <v>2</v>
      </c>
      <c r="C5" s="1" t="s">
        <v>363</v>
      </c>
      <c r="D5" s="1" t="s">
        <v>466</v>
      </c>
      <c r="E5" s="23" t="s">
        <v>152</v>
      </c>
      <c r="F5" s="24" t="s">
        <v>10</v>
      </c>
    </row>
    <row r="6" spans="1:6" ht="19.5" customHeight="1" x14ac:dyDescent="0.4">
      <c r="A6" s="11" t="s">
        <v>12</v>
      </c>
      <c r="B6" s="22">
        <f t="shared" si="0"/>
        <v>3</v>
      </c>
      <c r="C6" s="1" t="s">
        <v>623</v>
      </c>
      <c r="D6" s="1" t="s">
        <v>495</v>
      </c>
      <c r="E6" s="23" t="s">
        <v>152</v>
      </c>
      <c r="F6" s="24" t="s">
        <v>10</v>
      </c>
    </row>
    <row r="7" spans="1:6" ht="20.5" x14ac:dyDescent="0.4">
      <c r="A7" s="11"/>
      <c r="B7" s="22">
        <f t="shared" si="0"/>
        <v>4</v>
      </c>
      <c r="C7" s="1" t="s">
        <v>529</v>
      </c>
      <c r="D7" s="1" t="s">
        <v>500</v>
      </c>
      <c r="E7" s="23" t="s">
        <v>152</v>
      </c>
      <c r="F7" s="24" t="s">
        <v>10</v>
      </c>
    </row>
    <row r="8" spans="1:6" ht="20.5" x14ac:dyDescent="0.4">
      <c r="A8" s="11" t="s">
        <v>13</v>
      </c>
      <c r="B8" s="22">
        <f t="shared" si="0"/>
        <v>5</v>
      </c>
      <c r="C8" s="1" t="s">
        <v>624</v>
      </c>
      <c r="D8" s="1" t="s">
        <v>502</v>
      </c>
      <c r="E8" s="23" t="s">
        <v>152</v>
      </c>
      <c r="F8" s="24" t="s">
        <v>10</v>
      </c>
    </row>
    <row r="9" spans="1:6" ht="20.5" x14ac:dyDescent="0.4">
      <c r="A9" s="11" t="s">
        <v>14</v>
      </c>
      <c r="B9" s="22">
        <f t="shared" si="0"/>
        <v>6</v>
      </c>
      <c r="C9" s="1" t="s">
        <v>625</v>
      </c>
      <c r="D9" s="1" t="s">
        <v>626</v>
      </c>
      <c r="E9" s="23" t="s">
        <v>152</v>
      </c>
      <c r="F9" s="24" t="s">
        <v>10</v>
      </c>
    </row>
    <row r="10" spans="1:6" ht="20.5" x14ac:dyDescent="0.4">
      <c r="A10" s="11" t="s">
        <v>15</v>
      </c>
      <c r="B10" s="22">
        <f t="shared" si="0"/>
        <v>7</v>
      </c>
      <c r="C10" s="1" t="s">
        <v>627</v>
      </c>
      <c r="D10" s="1" t="s">
        <v>628</v>
      </c>
      <c r="E10" s="23" t="s">
        <v>152</v>
      </c>
      <c r="F10" s="24" t="s">
        <v>10</v>
      </c>
    </row>
    <row r="11" spans="1:6" ht="20.5" x14ac:dyDescent="0.4">
      <c r="A11" s="11" t="s">
        <v>16</v>
      </c>
      <c r="B11" s="22">
        <f t="shared" si="0"/>
        <v>8</v>
      </c>
      <c r="C11" s="15" t="s">
        <v>629</v>
      </c>
      <c r="D11" s="15" t="s">
        <v>630</v>
      </c>
      <c r="E11" s="23" t="s">
        <v>152</v>
      </c>
      <c r="F11" s="24" t="s">
        <v>10</v>
      </c>
    </row>
    <row r="12" spans="1:6" ht="20.5" x14ac:dyDescent="0.4">
      <c r="A12" s="11" t="s">
        <v>17</v>
      </c>
      <c r="B12" s="22">
        <f t="shared" si="0"/>
        <v>9</v>
      </c>
      <c r="C12" s="15" t="s">
        <v>631</v>
      </c>
      <c r="D12" s="15" t="s">
        <v>632</v>
      </c>
      <c r="E12" s="23" t="s">
        <v>152</v>
      </c>
      <c r="F12" s="24" t="s">
        <v>10</v>
      </c>
    </row>
    <row r="13" spans="1:6" ht="20.5" x14ac:dyDescent="0.4">
      <c r="A13" s="11" t="s">
        <v>18</v>
      </c>
      <c r="B13" s="22">
        <f t="shared" si="0"/>
        <v>10</v>
      </c>
      <c r="C13" s="15" t="s">
        <v>633</v>
      </c>
      <c r="D13" s="15" t="s">
        <v>366</v>
      </c>
      <c r="E13" s="23" t="s">
        <v>152</v>
      </c>
      <c r="F13" s="24" t="s">
        <v>10</v>
      </c>
    </row>
    <row r="14" spans="1:6" ht="18.75" customHeight="1" x14ac:dyDescent="0.4">
      <c r="A14" s="11"/>
      <c r="B14" s="22">
        <f t="shared" si="0"/>
        <v>11</v>
      </c>
      <c r="C14" s="15" t="s">
        <v>562</v>
      </c>
      <c r="D14" s="15" t="s">
        <v>563</v>
      </c>
      <c r="E14" s="23" t="s">
        <v>152</v>
      </c>
      <c r="F14" s="24" t="s">
        <v>10</v>
      </c>
    </row>
    <row r="15" spans="1:6" ht="18.75" customHeight="1" x14ac:dyDescent="0.4">
      <c r="A15" s="11"/>
      <c r="B15" s="22">
        <f t="shared" si="0"/>
        <v>12</v>
      </c>
      <c r="C15" s="15" t="s">
        <v>564</v>
      </c>
      <c r="D15" s="15" t="s">
        <v>563</v>
      </c>
      <c r="E15" s="23" t="s">
        <v>152</v>
      </c>
      <c r="F15" s="24" t="s">
        <v>10</v>
      </c>
    </row>
    <row r="16" spans="1:6" ht="20.5" x14ac:dyDescent="0.4">
      <c r="A16" s="11"/>
      <c r="B16" s="22">
        <f t="shared" si="0"/>
        <v>13</v>
      </c>
      <c r="C16" s="15" t="s">
        <v>565</v>
      </c>
      <c r="D16" s="15" t="s">
        <v>563</v>
      </c>
      <c r="E16" s="23" t="s">
        <v>152</v>
      </c>
      <c r="F16" s="24" t="s">
        <v>10</v>
      </c>
    </row>
    <row r="17" spans="1:6" ht="20.5" x14ac:dyDescent="0.4">
      <c r="A17" s="11"/>
      <c r="B17" s="22">
        <f t="shared" si="0"/>
        <v>14</v>
      </c>
      <c r="C17" s="15" t="s">
        <v>634</v>
      </c>
      <c r="D17" s="44" t="s">
        <v>635</v>
      </c>
      <c r="E17" s="23" t="s">
        <v>152</v>
      </c>
      <c r="F17" s="24" t="s">
        <v>10</v>
      </c>
    </row>
    <row r="18" spans="1:6" ht="20.5" x14ac:dyDescent="0.4">
      <c r="A18" s="11"/>
      <c r="B18" s="22">
        <f t="shared" si="0"/>
        <v>15</v>
      </c>
      <c r="C18" s="15" t="s">
        <v>636</v>
      </c>
      <c r="D18" s="15" t="s">
        <v>637</v>
      </c>
      <c r="E18" s="23" t="s">
        <v>152</v>
      </c>
      <c r="F18" s="24" t="s">
        <v>10</v>
      </c>
    </row>
    <row r="19" spans="1:6" ht="20.5" x14ac:dyDescent="0.4">
      <c r="B19" s="22">
        <f t="shared" si="0"/>
        <v>16</v>
      </c>
      <c r="C19" s="15" t="s">
        <v>636</v>
      </c>
      <c r="D19" s="15" t="s">
        <v>638</v>
      </c>
      <c r="E19" s="23" t="s">
        <v>152</v>
      </c>
      <c r="F19" s="24" t="s">
        <v>10</v>
      </c>
    </row>
    <row r="20" spans="1:6" ht="20.5" x14ac:dyDescent="0.4">
      <c r="B20" s="22">
        <f t="shared" si="0"/>
        <v>17</v>
      </c>
      <c r="C20" s="15" t="s">
        <v>636</v>
      </c>
      <c r="D20" s="44" t="s">
        <v>639</v>
      </c>
      <c r="E20" s="23" t="s">
        <v>152</v>
      </c>
      <c r="F20" s="24" t="s">
        <v>10</v>
      </c>
    </row>
    <row r="21" spans="1:6" ht="20.5" x14ac:dyDescent="0.4">
      <c r="B21" s="22">
        <f t="shared" si="0"/>
        <v>18</v>
      </c>
      <c r="C21" s="15" t="s">
        <v>640</v>
      </c>
      <c r="D21" s="15" t="s">
        <v>641</v>
      </c>
      <c r="E21" s="23" t="s">
        <v>152</v>
      </c>
      <c r="F21" s="24" t="s">
        <v>10</v>
      </c>
    </row>
    <row r="22" spans="1:6" ht="20.5" x14ac:dyDescent="0.4">
      <c r="B22" s="22">
        <f t="shared" si="0"/>
        <v>19</v>
      </c>
      <c r="C22" s="15" t="s">
        <v>642</v>
      </c>
      <c r="D22" s="44" t="s">
        <v>643</v>
      </c>
      <c r="E22" s="23" t="s">
        <v>644</v>
      </c>
      <c r="F22" s="24" t="s">
        <v>10</v>
      </c>
    </row>
    <row r="23" spans="1:6" ht="20.5" x14ac:dyDescent="0.4">
      <c r="B23" s="22">
        <f t="shared" si="0"/>
        <v>20</v>
      </c>
      <c r="C23" s="15" t="s">
        <v>645</v>
      </c>
      <c r="D23" s="15" t="s">
        <v>646</v>
      </c>
      <c r="E23" s="23" t="s">
        <v>152</v>
      </c>
      <c r="F23" s="24" t="s">
        <v>10</v>
      </c>
    </row>
    <row r="24" spans="1:6" ht="20.5" x14ac:dyDescent="0.4">
      <c r="B24" s="22">
        <f t="shared" si="0"/>
        <v>21</v>
      </c>
      <c r="C24" s="15" t="s">
        <v>647</v>
      </c>
      <c r="D24" s="28" t="s">
        <v>648</v>
      </c>
      <c r="E24" s="23" t="s">
        <v>649</v>
      </c>
      <c r="F24" s="24" t="s">
        <v>10</v>
      </c>
    </row>
    <row r="25" spans="1:6" ht="20.5" x14ac:dyDescent="0.4">
      <c r="B25" s="22">
        <f t="shared" si="0"/>
        <v>22</v>
      </c>
      <c r="C25" s="15" t="s">
        <v>650</v>
      </c>
      <c r="D25" s="15" t="s">
        <v>651</v>
      </c>
      <c r="E25" s="23" t="s">
        <v>652</v>
      </c>
      <c r="F25" s="24" t="s">
        <v>10</v>
      </c>
    </row>
    <row r="26" spans="1:6" ht="20.5" x14ac:dyDescent="0.4">
      <c r="B26" s="22">
        <f t="shared" si="0"/>
        <v>23</v>
      </c>
      <c r="C26" s="15" t="s">
        <v>653</v>
      </c>
      <c r="D26" s="15" t="s">
        <v>654</v>
      </c>
      <c r="E26" s="23" t="s">
        <v>152</v>
      </c>
      <c r="F26" s="24" t="s">
        <v>10</v>
      </c>
    </row>
    <row r="27" spans="1:6" ht="20.5" x14ac:dyDescent="0.4">
      <c r="B27" s="84">
        <f t="shared" si="0"/>
        <v>24</v>
      </c>
      <c r="C27" s="93" t="s">
        <v>655</v>
      </c>
      <c r="D27" s="93" t="s">
        <v>656</v>
      </c>
      <c r="E27" s="94" t="s">
        <v>152</v>
      </c>
      <c r="F27" s="89" t="s">
        <v>10</v>
      </c>
    </row>
    <row r="28" spans="1:6" ht="20.5" x14ac:dyDescent="0.4">
      <c r="B28" s="95">
        <f t="shared" si="0"/>
        <v>25</v>
      </c>
      <c r="C28" s="90" t="s">
        <v>657</v>
      </c>
      <c r="D28" s="90" t="s">
        <v>658</v>
      </c>
      <c r="E28" s="94" t="s">
        <v>152</v>
      </c>
      <c r="F28" s="89" t="s">
        <v>10</v>
      </c>
    </row>
    <row r="29" spans="1:6" ht="20.5" x14ac:dyDescent="0.4">
      <c r="B29" s="95">
        <f>ROW()-3</f>
        <v>26</v>
      </c>
      <c r="C29" s="90" t="s">
        <v>659</v>
      </c>
      <c r="D29" s="93" t="s">
        <v>660</v>
      </c>
      <c r="E29" s="96" t="s">
        <v>152</v>
      </c>
      <c r="F29" s="88" t="s">
        <v>10</v>
      </c>
    </row>
    <row r="30" spans="1:6" ht="20.5" x14ac:dyDescent="0.4">
      <c r="B30" s="22">
        <f>ROW()-3</f>
        <v>27</v>
      </c>
      <c r="C30" s="15" t="s">
        <v>463</v>
      </c>
      <c r="D30" s="104" t="s">
        <v>313</v>
      </c>
      <c r="E30" s="23" t="s">
        <v>152</v>
      </c>
      <c r="F30" s="24" t="s">
        <v>10</v>
      </c>
    </row>
    <row r="31" spans="1:6" x14ac:dyDescent="0.4">
      <c r="B31" s="22">
        <f>ROW()-3</f>
        <v>28</v>
      </c>
      <c r="C31" s="15"/>
      <c r="D31" s="15"/>
      <c r="E31" s="23"/>
      <c r="F31" s="24"/>
    </row>
    <row r="32" spans="1:6" x14ac:dyDescent="0.4">
      <c r="B32" s="22">
        <f>ROW()-3</f>
        <v>29</v>
      </c>
      <c r="C32" s="15"/>
      <c r="D32" s="15"/>
      <c r="E32" s="23"/>
      <c r="F32" s="24"/>
    </row>
    <row r="33" spans="2:6" x14ac:dyDescent="0.4">
      <c r="B33" s="22">
        <f>ROW()-3</f>
        <v>30</v>
      </c>
      <c r="C33" s="15"/>
      <c r="D33" s="15"/>
      <c r="E33" s="23"/>
      <c r="F33" s="24"/>
    </row>
    <row r="34" spans="2:6" x14ac:dyDescent="0.4">
      <c r="F34" s="17"/>
    </row>
    <row r="35" spans="2:6" ht="18.75" customHeight="1" x14ac:dyDescent="0.4">
      <c r="C35" s="31" t="s">
        <v>198</v>
      </c>
      <c r="D35" s="175" t="s">
        <v>555</v>
      </c>
      <c r="E35" s="175"/>
      <c r="F35" s="175"/>
    </row>
  </sheetData>
  <sheetProtection sheet="1" objects="1" scenarios="1"/>
  <mergeCells count="3">
    <mergeCell ref="B1:F1"/>
    <mergeCell ref="D2:F2"/>
    <mergeCell ref="D35:F35"/>
  </mergeCells>
  <phoneticPr fontId="1" type="noConversion"/>
  <printOptions horizontalCentered="1" verticalCentered="1"/>
  <pageMargins left="0.25" right="0.25" top="0.75" bottom="0.75" header="0.3" footer="0.3"/>
  <pageSetup paperSize="9" scale="74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3C9D-765D-4760-9AD5-122226206422}">
  <sheetPr>
    <pageSetUpPr fitToPage="1"/>
  </sheetPr>
  <dimension ref="B1:L11"/>
  <sheetViews>
    <sheetView workbookViewId="0">
      <selection activeCell="G13" sqref="G13"/>
    </sheetView>
  </sheetViews>
  <sheetFormatPr defaultColWidth="8.90625" defaultRowHeight="15.5" x14ac:dyDescent="0.4"/>
  <cols>
    <col min="1" max="1" width="8.90625" style="54"/>
    <col min="2" max="2" width="10.7265625" style="54" customWidth="1"/>
    <col min="3" max="3" width="5.453125" style="54" customWidth="1"/>
    <col min="4" max="4" width="7.7265625" style="76" customWidth="1"/>
    <col min="5" max="5" width="6.36328125" style="54" bestFit="1" customWidth="1"/>
    <col min="6" max="6" width="10.453125" style="75" customWidth="1"/>
    <col min="7" max="7" width="34.36328125" style="76" customWidth="1"/>
    <col min="8" max="8" width="11.453125" style="53" customWidth="1"/>
    <col min="9" max="9" width="19" style="53" customWidth="1"/>
    <col min="10" max="10" width="11.08984375" style="54" customWidth="1"/>
    <col min="11" max="11" width="2.36328125" style="54" customWidth="1"/>
    <col min="12" max="12" width="26.453125" style="54" hidden="1" customWidth="1"/>
    <col min="13" max="16384" width="8.90625" style="54"/>
  </cols>
  <sheetData>
    <row r="1" spans="2:12" ht="30.75" customHeight="1" x14ac:dyDescent="0.4">
      <c r="B1" s="53"/>
      <c r="C1" s="156" t="s">
        <v>21</v>
      </c>
      <c r="D1" s="156"/>
      <c r="E1" s="156"/>
      <c r="F1" s="156"/>
      <c r="G1" s="156"/>
      <c r="H1" s="156"/>
      <c r="I1" s="156"/>
      <c r="J1" s="156"/>
    </row>
    <row r="2" spans="2:12" ht="16.5" customHeight="1" x14ac:dyDescent="0.4">
      <c r="B2" s="55" t="s">
        <v>22</v>
      </c>
      <c r="D2" s="56" t="s">
        <v>23</v>
      </c>
      <c r="E2" s="53"/>
      <c r="F2" s="56"/>
      <c r="G2" s="55" t="s">
        <v>24</v>
      </c>
      <c r="H2" s="57" t="s">
        <v>25</v>
      </c>
    </row>
    <row r="3" spans="2:12" s="53" customFormat="1" ht="16.5" customHeight="1" x14ac:dyDescent="0.4">
      <c r="B3" s="157" t="s">
        <v>26</v>
      </c>
      <c r="C3" s="158"/>
      <c r="D3" s="58" t="s">
        <v>27</v>
      </c>
      <c r="E3" s="58" t="s">
        <v>28</v>
      </c>
      <c r="F3" s="58" t="s">
        <v>29</v>
      </c>
      <c r="G3" s="58" t="s">
        <v>30</v>
      </c>
      <c r="H3" s="58" t="s">
        <v>31</v>
      </c>
      <c r="I3" s="58" t="s">
        <v>32</v>
      </c>
      <c r="J3" s="59" t="s">
        <v>33</v>
      </c>
      <c r="L3" s="60" t="s">
        <v>34</v>
      </c>
    </row>
    <row r="4" spans="2:12" x14ac:dyDescent="0.4">
      <c r="B4" s="159"/>
      <c r="C4" s="160"/>
      <c r="D4" s="163" t="s">
        <v>35</v>
      </c>
      <c r="E4" s="164">
        <v>1.1000000000000001</v>
      </c>
      <c r="F4" s="163" t="s">
        <v>36</v>
      </c>
      <c r="G4" s="63" t="s">
        <v>37</v>
      </c>
      <c r="H4" s="165" t="s">
        <v>38</v>
      </c>
      <c r="I4" s="166" t="s">
        <v>39</v>
      </c>
      <c r="J4" s="154"/>
      <c r="L4" s="67" t="s">
        <v>40</v>
      </c>
    </row>
    <row r="5" spans="2:12" ht="24" x14ac:dyDescent="0.4">
      <c r="B5" s="159"/>
      <c r="C5" s="160"/>
      <c r="D5" s="163"/>
      <c r="E5" s="164"/>
      <c r="F5" s="163"/>
      <c r="G5" s="63" t="s">
        <v>41</v>
      </c>
      <c r="H5" s="165"/>
      <c r="I5" s="166"/>
      <c r="J5" s="154"/>
      <c r="L5" s="67" t="s">
        <v>42</v>
      </c>
    </row>
    <row r="6" spans="2:12" ht="36" x14ac:dyDescent="0.4">
      <c r="B6" s="159"/>
      <c r="C6" s="160"/>
      <c r="D6" s="61" t="s">
        <v>43</v>
      </c>
      <c r="E6" s="62">
        <v>2.1</v>
      </c>
      <c r="F6" s="61" t="s">
        <v>44</v>
      </c>
      <c r="G6" s="63" t="s">
        <v>45</v>
      </c>
      <c r="H6" s="64" t="s">
        <v>46</v>
      </c>
      <c r="I6" s="65" t="s">
        <v>39</v>
      </c>
      <c r="J6" s="66"/>
      <c r="L6" s="67" t="s">
        <v>47</v>
      </c>
    </row>
    <row r="7" spans="2:12" ht="16" x14ac:dyDescent="0.4">
      <c r="B7" s="159"/>
      <c r="C7" s="160"/>
      <c r="D7" s="61" t="s">
        <v>48</v>
      </c>
      <c r="E7" s="62">
        <v>3.1</v>
      </c>
      <c r="F7" s="61" t="s">
        <v>49</v>
      </c>
      <c r="G7" s="63" t="s">
        <v>50</v>
      </c>
      <c r="H7" s="64" t="s">
        <v>38</v>
      </c>
      <c r="I7" s="65" t="s">
        <v>39</v>
      </c>
      <c r="J7" s="66"/>
      <c r="L7" s="67" t="s">
        <v>51</v>
      </c>
    </row>
    <row r="8" spans="2:12" ht="31" x14ac:dyDescent="0.4">
      <c r="B8" s="159"/>
      <c r="C8" s="160"/>
      <c r="D8" s="163" t="s">
        <v>52</v>
      </c>
      <c r="E8" s="62">
        <v>4.0999999999999996</v>
      </c>
      <c r="F8" s="61" t="s">
        <v>53</v>
      </c>
      <c r="G8" s="63" t="s">
        <v>54</v>
      </c>
      <c r="H8" s="64" t="s">
        <v>46</v>
      </c>
      <c r="I8" s="65" t="s">
        <v>39</v>
      </c>
      <c r="J8" s="154"/>
      <c r="L8" s="68" t="s">
        <v>55</v>
      </c>
    </row>
    <row r="9" spans="2:12" ht="51" x14ac:dyDescent="0.4">
      <c r="B9" s="159"/>
      <c r="C9" s="160"/>
      <c r="D9" s="163"/>
      <c r="E9" s="62">
        <v>4.2</v>
      </c>
      <c r="F9" s="61" t="s">
        <v>56</v>
      </c>
      <c r="G9" s="63" t="s">
        <v>57</v>
      </c>
      <c r="H9" s="64" t="s">
        <v>58</v>
      </c>
      <c r="I9" s="65" t="s">
        <v>39</v>
      </c>
      <c r="J9" s="154"/>
      <c r="L9" s="67" t="s">
        <v>59</v>
      </c>
    </row>
    <row r="10" spans="2:12" ht="24" x14ac:dyDescent="0.4">
      <c r="B10" s="161"/>
      <c r="C10" s="162"/>
      <c r="D10" s="69" t="s">
        <v>60</v>
      </c>
      <c r="E10" s="70">
        <v>5.0999999999999996</v>
      </c>
      <c r="F10" s="69" t="s">
        <v>61</v>
      </c>
      <c r="G10" s="71" t="s">
        <v>62</v>
      </c>
      <c r="H10" s="72" t="s">
        <v>46</v>
      </c>
      <c r="I10" s="73" t="s">
        <v>39</v>
      </c>
      <c r="J10" s="74"/>
      <c r="L10" s="67" t="s">
        <v>63</v>
      </c>
    </row>
    <row r="11" spans="2:12" ht="38.25" customHeight="1" x14ac:dyDescent="0.4">
      <c r="B11" s="54" t="s">
        <v>64</v>
      </c>
      <c r="C11" s="155"/>
      <c r="D11" s="155"/>
      <c r="E11" s="54" t="s">
        <v>65</v>
      </c>
      <c r="H11" s="54"/>
      <c r="I11" s="54"/>
    </row>
  </sheetData>
  <mergeCells count="12">
    <mergeCell ref="J8:J9"/>
    <mergeCell ref="C11:D11"/>
    <mergeCell ref="C1:J1"/>
    <mergeCell ref="B3:C3"/>
    <mergeCell ref="B4:C10"/>
    <mergeCell ref="D4:D5"/>
    <mergeCell ref="E4:E5"/>
    <mergeCell ref="F4:F5"/>
    <mergeCell ref="H4:H5"/>
    <mergeCell ref="I4:I5"/>
    <mergeCell ref="J4:J5"/>
    <mergeCell ref="D8:D9"/>
  </mergeCells>
  <phoneticPr fontId="1" type="noConversion"/>
  <pageMargins left="0.25" right="0.25" top="0.75" bottom="0.75" header="0.3" footer="0.3"/>
  <pageSetup paperSize="9" fitToHeight="0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6B0-D25C-42EC-ADA3-AC5145F03756}">
  <sheetPr>
    <pageSetUpPr fitToPage="1"/>
  </sheetPr>
  <dimension ref="A1:F30"/>
  <sheetViews>
    <sheetView showWhiteSpace="0" view="pageLayout" topLeftCell="B1" zoomScaleNormal="100" workbookViewId="0">
      <selection activeCell="C14" sqref="C14:F14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50.90625" style="6" customWidth="1"/>
    <col min="5" max="5" width="18.7265625" style="19" customWidth="1"/>
    <col min="6" max="6" width="20.453125" style="6" customWidth="1"/>
    <col min="7" max="7" width="9" style="6" bestFit="1" customWidth="1"/>
    <col min="8" max="15" width="9" style="6" customWidth="1"/>
    <col min="16" max="16" width="9" style="6" bestFit="1" customWidth="1"/>
    <col min="17" max="16384" width="9" style="6"/>
  </cols>
  <sheetData>
    <row r="1" spans="1:6" ht="31" x14ac:dyDescent="0.4">
      <c r="B1" s="151" t="s">
        <v>0</v>
      </c>
      <c r="C1" s="151"/>
      <c r="D1" s="151"/>
      <c r="E1" s="151"/>
      <c r="F1" s="151"/>
    </row>
    <row r="2" spans="1:6" ht="27.75" customHeight="1" x14ac:dyDescent="0.4">
      <c r="B2" s="6"/>
      <c r="C2" s="8" t="s">
        <v>661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26" t="s">
        <v>6</v>
      </c>
      <c r="E3" s="27" t="s">
        <v>7</v>
      </c>
      <c r="F3" s="26" t="s">
        <v>8</v>
      </c>
    </row>
    <row r="4" spans="1:6" ht="31" x14ac:dyDescent="0.4">
      <c r="A4" s="11" t="s">
        <v>9</v>
      </c>
      <c r="B4" s="22">
        <f t="shared" ref="B4:B28" si="0">ROW()-3</f>
        <v>1</v>
      </c>
      <c r="C4" s="1" t="s">
        <v>590</v>
      </c>
      <c r="D4" s="1" t="s">
        <v>202</v>
      </c>
      <c r="E4" s="23" t="s">
        <v>152</v>
      </c>
      <c r="F4" s="24" t="s">
        <v>10</v>
      </c>
    </row>
    <row r="5" spans="1:6" ht="20.5" x14ac:dyDescent="0.4">
      <c r="A5" s="11" t="s">
        <v>11</v>
      </c>
      <c r="B5" s="22">
        <f t="shared" si="0"/>
        <v>2</v>
      </c>
      <c r="C5" s="1" t="s">
        <v>363</v>
      </c>
      <c r="D5" s="1" t="s">
        <v>466</v>
      </c>
      <c r="E5" s="23" t="s">
        <v>152</v>
      </c>
      <c r="F5" s="24" t="s">
        <v>10</v>
      </c>
    </row>
    <row r="6" spans="1:6" ht="19.5" customHeight="1" x14ac:dyDescent="0.4">
      <c r="A6" s="11" t="s">
        <v>12</v>
      </c>
      <c r="B6" s="22">
        <f t="shared" si="0"/>
        <v>3</v>
      </c>
      <c r="C6" s="1" t="s">
        <v>528</v>
      </c>
      <c r="D6" s="1" t="s">
        <v>495</v>
      </c>
      <c r="E6" s="23" t="s">
        <v>152</v>
      </c>
      <c r="F6" s="24" t="s">
        <v>10</v>
      </c>
    </row>
    <row r="7" spans="1:6" ht="20.5" x14ac:dyDescent="0.4">
      <c r="A7" s="11"/>
      <c r="B7" s="22">
        <f t="shared" si="0"/>
        <v>4</v>
      </c>
      <c r="C7" s="1" t="s">
        <v>662</v>
      </c>
      <c r="D7" s="15" t="s">
        <v>366</v>
      </c>
      <c r="E7" s="23" t="s">
        <v>152</v>
      </c>
      <c r="F7" s="24" t="s">
        <v>10</v>
      </c>
    </row>
    <row r="8" spans="1:6" ht="20.5" x14ac:dyDescent="0.4">
      <c r="A8" s="11" t="s">
        <v>13</v>
      </c>
      <c r="B8" s="22">
        <f t="shared" si="0"/>
        <v>5</v>
      </c>
      <c r="C8" s="1" t="s">
        <v>361</v>
      </c>
      <c r="D8" s="1" t="s">
        <v>502</v>
      </c>
      <c r="E8" s="23" t="s">
        <v>152</v>
      </c>
      <c r="F8" s="24" t="s">
        <v>10</v>
      </c>
    </row>
    <row r="9" spans="1:6" ht="20.5" x14ac:dyDescent="0.4">
      <c r="A9" s="11" t="s">
        <v>14</v>
      </c>
      <c r="B9" s="22">
        <f t="shared" si="0"/>
        <v>6</v>
      </c>
      <c r="C9" s="15" t="s">
        <v>663</v>
      </c>
      <c r="D9" s="15" t="s">
        <v>404</v>
      </c>
      <c r="E9" s="23" t="s">
        <v>152</v>
      </c>
      <c r="F9" s="24" t="s">
        <v>10</v>
      </c>
    </row>
    <row r="10" spans="1:6" ht="20.5" x14ac:dyDescent="0.4">
      <c r="A10" s="11" t="s">
        <v>15</v>
      </c>
      <c r="B10" s="22">
        <f t="shared" si="0"/>
        <v>7</v>
      </c>
      <c r="C10" s="15" t="s">
        <v>365</v>
      </c>
      <c r="D10" s="15" t="s">
        <v>366</v>
      </c>
      <c r="E10" s="23" t="s">
        <v>152</v>
      </c>
      <c r="F10" s="24" t="s">
        <v>10</v>
      </c>
    </row>
    <row r="11" spans="1:6" ht="18.75" customHeight="1" x14ac:dyDescent="0.4">
      <c r="A11" s="11" t="s">
        <v>16</v>
      </c>
      <c r="B11" s="22">
        <f t="shared" si="0"/>
        <v>8</v>
      </c>
      <c r="C11" s="15" t="s">
        <v>367</v>
      </c>
      <c r="D11" s="15" t="s">
        <v>366</v>
      </c>
      <c r="E11" s="23" t="s">
        <v>152</v>
      </c>
      <c r="F11" s="24" t="s">
        <v>10</v>
      </c>
    </row>
    <row r="12" spans="1:6" ht="20.5" x14ac:dyDescent="0.4">
      <c r="A12" s="11" t="s">
        <v>17</v>
      </c>
      <c r="B12" s="22">
        <f t="shared" si="0"/>
        <v>9</v>
      </c>
      <c r="C12" s="15" t="s">
        <v>664</v>
      </c>
      <c r="D12" s="15" t="s">
        <v>240</v>
      </c>
      <c r="E12" s="23" t="s">
        <v>152</v>
      </c>
      <c r="F12" s="24" t="s">
        <v>10</v>
      </c>
    </row>
    <row r="13" spans="1:6" ht="18.75" customHeight="1" x14ac:dyDescent="0.4">
      <c r="A13" s="11" t="s">
        <v>18</v>
      </c>
      <c r="B13" s="22">
        <f t="shared" si="0"/>
        <v>10</v>
      </c>
      <c r="C13" s="15" t="s">
        <v>665</v>
      </c>
      <c r="D13" s="15" t="s">
        <v>372</v>
      </c>
      <c r="E13" s="23" t="s">
        <v>152</v>
      </c>
      <c r="F13" s="24" t="s">
        <v>10</v>
      </c>
    </row>
    <row r="14" spans="1:6" ht="18.75" customHeight="1" x14ac:dyDescent="0.4">
      <c r="A14" s="11"/>
      <c r="B14" s="22">
        <f t="shared" si="0"/>
        <v>11</v>
      </c>
      <c r="C14" s="15" t="s">
        <v>312</v>
      </c>
      <c r="D14" s="104" t="s">
        <v>313</v>
      </c>
      <c r="E14" s="23" t="s">
        <v>152</v>
      </c>
      <c r="F14" s="24" t="s">
        <v>10</v>
      </c>
    </row>
    <row r="15" spans="1:6" ht="18.75" customHeight="1" x14ac:dyDescent="0.4">
      <c r="A15" s="11"/>
      <c r="B15" s="22">
        <f t="shared" si="0"/>
        <v>12</v>
      </c>
      <c r="C15" s="15"/>
      <c r="D15" s="15"/>
      <c r="E15" s="23"/>
      <c r="F15" s="24" t="s">
        <v>10</v>
      </c>
    </row>
    <row r="16" spans="1:6" ht="20.5" x14ac:dyDescent="0.4">
      <c r="A16" s="11"/>
      <c r="B16" s="22">
        <f t="shared" si="0"/>
        <v>13</v>
      </c>
      <c r="C16" s="15"/>
      <c r="D16" s="15"/>
      <c r="E16" s="23"/>
      <c r="F16" s="24" t="s">
        <v>10</v>
      </c>
    </row>
    <row r="17" spans="1:6" ht="20.5" x14ac:dyDescent="0.4">
      <c r="A17" s="11"/>
      <c r="B17" s="22">
        <f t="shared" si="0"/>
        <v>14</v>
      </c>
      <c r="C17" s="15"/>
      <c r="D17" s="15"/>
      <c r="E17" s="23"/>
      <c r="F17" s="24" t="s">
        <v>10</v>
      </c>
    </row>
    <row r="18" spans="1:6" ht="20.5" x14ac:dyDescent="0.4">
      <c r="A18" s="11"/>
      <c r="B18" s="22">
        <f t="shared" si="0"/>
        <v>15</v>
      </c>
      <c r="C18" s="15"/>
      <c r="D18" s="28"/>
      <c r="E18" s="23"/>
      <c r="F18" s="24" t="s">
        <v>10</v>
      </c>
    </row>
    <row r="19" spans="1:6" ht="20.5" x14ac:dyDescent="0.4">
      <c r="B19" s="22">
        <f t="shared" si="0"/>
        <v>16</v>
      </c>
      <c r="C19" s="15"/>
      <c r="D19" s="15"/>
      <c r="E19" s="23"/>
      <c r="F19" s="24" t="s">
        <v>10</v>
      </c>
    </row>
    <row r="20" spans="1:6" ht="20.5" x14ac:dyDescent="0.4">
      <c r="B20" s="22">
        <f t="shared" si="0"/>
        <v>17</v>
      </c>
      <c r="C20" s="15"/>
      <c r="D20" s="15"/>
      <c r="E20" s="23"/>
      <c r="F20" s="24" t="s">
        <v>10</v>
      </c>
    </row>
    <row r="21" spans="1:6" ht="20.5" x14ac:dyDescent="0.4">
      <c r="B21" s="22">
        <f t="shared" si="0"/>
        <v>18</v>
      </c>
      <c r="C21" s="15"/>
      <c r="D21" s="15"/>
      <c r="E21" s="23"/>
      <c r="F21" s="24" t="s">
        <v>10</v>
      </c>
    </row>
    <row r="22" spans="1:6" ht="20.5" x14ac:dyDescent="0.4">
      <c r="B22" s="22">
        <f t="shared" si="0"/>
        <v>19</v>
      </c>
      <c r="C22" s="15"/>
      <c r="D22" s="15"/>
      <c r="E22" s="23"/>
      <c r="F22" s="24" t="s">
        <v>10</v>
      </c>
    </row>
    <row r="23" spans="1:6" ht="20.5" x14ac:dyDescent="0.4">
      <c r="B23" s="22">
        <f t="shared" si="0"/>
        <v>20</v>
      </c>
      <c r="C23" s="15"/>
      <c r="D23" s="15"/>
      <c r="E23" s="23"/>
      <c r="F23" s="24" t="s">
        <v>10</v>
      </c>
    </row>
    <row r="24" spans="1:6" ht="20.5" x14ac:dyDescent="0.4">
      <c r="B24" s="22">
        <f t="shared" si="0"/>
        <v>21</v>
      </c>
      <c r="C24" s="15"/>
      <c r="D24" s="28"/>
      <c r="E24" s="23"/>
      <c r="F24" s="24" t="s">
        <v>10</v>
      </c>
    </row>
    <row r="25" spans="1:6" ht="20.5" x14ac:dyDescent="0.4">
      <c r="B25" s="22">
        <f t="shared" si="0"/>
        <v>22</v>
      </c>
      <c r="C25" s="15"/>
      <c r="D25" s="15"/>
      <c r="E25" s="23"/>
      <c r="F25" s="24" t="s">
        <v>10</v>
      </c>
    </row>
    <row r="26" spans="1:6" ht="20.5" x14ac:dyDescent="0.4">
      <c r="B26" s="22">
        <f t="shared" si="0"/>
        <v>23</v>
      </c>
      <c r="C26" s="15"/>
      <c r="D26" s="15"/>
      <c r="E26" s="23"/>
      <c r="F26" s="24" t="s">
        <v>10</v>
      </c>
    </row>
    <row r="27" spans="1:6" ht="20.5" x14ac:dyDescent="0.4">
      <c r="B27" s="22">
        <f t="shared" si="0"/>
        <v>24</v>
      </c>
      <c r="C27" s="15"/>
      <c r="D27" s="15"/>
      <c r="E27" s="23"/>
      <c r="F27" s="24" t="s">
        <v>10</v>
      </c>
    </row>
    <row r="28" spans="1:6" ht="20.5" x14ac:dyDescent="0.4">
      <c r="B28" s="22">
        <f t="shared" si="0"/>
        <v>25</v>
      </c>
      <c r="C28" s="15"/>
      <c r="D28" s="15"/>
      <c r="E28" s="23"/>
      <c r="F28" s="24" t="s">
        <v>10</v>
      </c>
    </row>
    <row r="29" spans="1:6" x14ac:dyDescent="0.4">
      <c r="F29" s="17"/>
    </row>
    <row r="30" spans="1:6" ht="18.75" customHeight="1" x14ac:dyDescent="0.4">
      <c r="C30" s="31" t="s">
        <v>198</v>
      </c>
      <c r="D30" s="175" t="s">
        <v>555</v>
      </c>
      <c r="E30" s="175"/>
      <c r="F30" s="175"/>
    </row>
  </sheetData>
  <sheetProtection sheet="1" objects="1" scenarios="1"/>
  <mergeCells count="3">
    <mergeCell ref="B1:F1"/>
    <mergeCell ref="D2:F2"/>
    <mergeCell ref="D30:F30"/>
  </mergeCells>
  <phoneticPr fontId="1" type="noConversion"/>
  <printOptions horizontalCentered="1" verticalCentered="1"/>
  <pageMargins left="0.25" right="0.25" top="0.75" bottom="0.75" header="0.3" footer="0.3"/>
  <pageSetup paperSize="9" scale="85" orientation="landscape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BAD3-82CB-4FA8-B238-7E308A4B8130}">
  <sheetPr>
    <pageSetUpPr fitToPage="1"/>
  </sheetPr>
  <dimension ref="A1:F30"/>
  <sheetViews>
    <sheetView showWhiteSpace="0" view="pageLayout" topLeftCell="B1" zoomScaleNormal="100" workbookViewId="0">
      <selection activeCell="C25" sqref="C25:F25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50.90625" style="6" customWidth="1"/>
    <col min="5" max="5" width="18.7265625" style="19" customWidth="1"/>
    <col min="6" max="6" width="20.453125" style="6" customWidth="1"/>
    <col min="7" max="7" width="29.26953125" style="6" customWidth="1"/>
    <col min="8" max="15" width="9" style="6" customWidth="1"/>
    <col min="16" max="16" width="9" style="6" bestFit="1" customWidth="1"/>
    <col min="17" max="16384" width="9" style="6"/>
  </cols>
  <sheetData>
    <row r="1" spans="1:6" ht="31" x14ac:dyDescent="0.4">
      <c r="B1" s="151" t="s">
        <v>0</v>
      </c>
      <c r="C1" s="151"/>
      <c r="D1" s="151"/>
      <c r="E1" s="151"/>
      <c r="F1" s="151"/>
    </row>
    <row r="2" spans="1:6" ht="27.75" customHeight="1" x14ac:dyDescent="0.4">
      <c r="B2" s="6"/>
      <c r="C2" s="8" t="s">
        <v>666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26" t="s">
        <v>6</v>
      </c>
      <c r="E3" s="27" t="s">
        <v>7</v>
      </c>
      <c r="F3" s="26" t="s">
        <v>8</v>
      </c>
    </row>
    <row r="4" spans="1:6" ht="31" x14ac:dyDescent="0.4">
      <c r="A4" s="11" t="s">
        <v>9</v>
      </c>
      <c r="B4" s="22">
        <f t="shared" ref="B4:B28" si="0">ROW()-3</f>
        <v>1</v>
      </c>
      <c r="C4" s="1" t="s">
        <v>590</v>
      </c>
      <c r="D4" s="1" t="s">
        <v>202</v>
      </c>
      <c r="E4" s="23" t="s">
        <v>152</v>
      </c>
      <c r="F4" s="24" t="s">
        <v>10</v>
      </c>
    </row>
    <row r="5" spans="1:6" ht="20.5" x14ac:dyDescent="0.4">
      <c r="A5" s="11" t="s">
        <v>11</v>
      </c>
      <c r="B5" s="22">
        <f t="shared" si="0"/>
        <v>2</v>
      </c>
      <c r="C5" s="1" t="s">
        <v>363</v>
      </c>
      <c r="D5" s="1" t="s">
        <v>466</v>
      </c>
      <c r="E5" s="23" t="s">
        <v>152</v>
      </c>
      <c r="F5" s="24" t="s">
        <v>10</v>
      </c>
    </row>
    <row r="6" spans="1:6" ht="19.5" customHeight="1" x14ac:dyDescent="0.4">
      <c r="A6" s="11" t="s">
        <v>12</v>
      </c>
      <c r="B6" s="22">
        <f t="shared" si="0"/>
        <v>3</v>
      </c>
      <c r="C6" s="1" t="s">
        <v>528</v>
      </c>
      <c r="D6" s="1" t="s">
        <v>495</v>
      </c>
      <c r="E6" s="23" t="s">
        <v>152</v>
      </c>
      <c r="F6" s="24" t="s">
        <v>10</v>
      </c>
    </row>
    <row r="7" spans="1:6" ht="20.5" x14ac:dyDescent="0.4">
      <c r="A7" s="11"/>
      <c r="B7" s="22">
        <f t="shared" si="0"/>
        <v>4</v>
      </c>
      <c r="C7" s="1" t="s">
        <v>529</v>
      </c>
      <c r="D7" s="1" t="s">
        <v>500</v>
      </c>
      <c r="E7" s="23" t="s">
        <v>152</v>
      </c>
      <c r="F7" s="24" t="s">
        <v>10</v>
      </c>
    </row>
    <row r="8" spans="1:6" ht="20.5" x14ac:dyDescent="0.4">
      <c r="A8" s="11" t="s">
        <v>13</v>
      </c>
      <c r="B8" s="22">
        <f t="shared" si="0"/>
        <v>5</v>
      </c>
      <c r="C8" s="1" t="s">
        <v>361</v>
      </c>
      <c r="D8" s="1" t="s">
        <v>502</v>
      </c>
      <c r="E8" s="23" t="s">
        <v>152</v>
      </c>
      <c r="F8" s="24" t="s">
        <v>10</v>
      </c>
    </row>
    <row r="9" spans="1:6" ht="20.5" x14ac:dyDescent="0.4">
      <c r="A9" s="11" t="s">
        <v>14</v>
      </c>
      <c r="B9" s="22">
        <f t="shared" si="0"/>
        <v>6</v>
      </c>
      <c r="C9" s="15" t="s">
        <v>371</v>
      </c>
      <c r="D9" s="15" t="s">
        <v>372</v>
      </c>
      <c r="E9" s="23" t="s">
        <v>152</v>
      </c>
      <c r="F9" s="24" t="s">
        <v>10</v>
      </c>
    </row>
    <row r="10" spans="1:6" ht="20.5" x14ac:dyDescent="0.4">
      <c r="A10" s="11" t="s">
        <v>15</v>
      </c>
      <c r="B10" s="22">
        <f t="shared" si="0"/>
        <v>7</v>
      </c>
      <c r="C10" s="15" t="s">
        <v>365</v>
      </c>
      <c r="D10" s="15" t="s">
        <v>366</v>
      </c>
      <c r="E10" s="23" t="s">
        <v>152</v>
      </c>
      <c r="F10" s="24" t="s">
        <v>10</v>
      </c>
    </row>
    <row r="11" spans="1:6" ht="18.75" customHeight="1" x14ac:dyDescent="0.4">
      <c r="A11" s="11" t="s">
        <v>16</v>
      </c>
      <c r="B11" s="22">
        <f t="shared" si="0"/>
        <v>8</v>
      </c>
      <c r="C11" s="15" t="s">
        <v>367</v>
      </c>
      <c r="D11" s="15" t="s">
        <v>366</v>
      </c>
      <c r="E11" s="23" t="s">
        <v>152</v>
      </c>
      <c r="F11" s="24" t="s">
        <v>10</v>
      </c>
    </row>
    <row r="12" spans="1:6" ht="20.5" x14ac:dyDescent="0.4">
      <c r="A12" s="11" t="s">
        <v>17</v>
      </c>
      <c r="B12" s="22">
        <f t="shared" si="0"/>
        <v>9</v>
      </c>
      <c r="C12" s="15" t="s">
        <v>667</v>
      </c>
      <c r="D12" s="15" t="s">
        <v>668</v>
      </c>
      <c r="E12" s="23" t="s">
        <v>225</v>
      </c>
      <c r="F12" s="24" t="s">
        <v>10</v>
      </c>
    </row>
    <row r="13" spans="1:6" ht="18.75" customHeight="1" x14ac:dyDescent="0.4">
      <c r="A13" s="11" t="s">
        <v>18</v>
      </c>
      <c r="B13" s="22">
        <f t="shared" si="0"/>
        <v>10</v>
      </c>
      <c r="C13" s="15" t="s">
        <v>669</v>
      </c>
      <c r="D13" s="15" t="s">
        <v>670</v>
      </c>
      <c r="E13" s="23" t="s">
        <v>671</v>
      </c>
      <c r="F13" s="24" t="s">
        <v>10</v>
      </c>
    </row>
    <row r="14" spans="1:6" ht="18.75" customHeight="1" x14ac:dyDescent="0.4">
      <c r="A14" s="11"/>
      <c r="B14" s="22">
        <f t="shared" si="0"/>
        <v>11</v>
      </c>
      <c r="C14" s="15" t="s">
        <v>672</v>
      </c>
      <c r="D14" s="15" t="s">
        <v>673</v>
      </c>
      <c r="E14" s="23" t="s">
        <v>674</v>
      </c>
      <c r="F14" s="24" t="s">
        <v>10</v>
      </c>
    </row>
    <row r="15" spans="1:6" ht="18.75" customHeight="1" x14ac:dyDescent="0.4">
      <c r="A15" s="11"/>
      <c r="B15" s="22">
        <f t="shared" si="0"/>
        <v>12</v>
      </c>
      <c r="C15" s="15" t="s">
        <v>675</v>
      </c>
      <c r="D15" s="15" t="s">
        <v>676</v>
      </c>
      <c r="E15" s="23" t="s">
        <v>152</v>
      </c>
      <c r="F15" s="24" t="s">
        <v>10</v>
      </c>
    </row>
    <row r="16" spans="1:6" ht="20.5" x14ac:dyDescent="0.4">
      <c r="A16" s="11"/>
      <c r="B16" s="22">
        <f t="shared" si="0"/>
        <v>13</v>
      </c>
      <c r="C16" s="15" t="s">
        <v>677</v>
      </c>
      <c r="D16" s="15" t="s">
        <v>678</v>
      </c>
      <c r="E16" s="23" t="s">
        <v>152</v>
      </c>
      <c r="F16" s="24" t="s">
        <v>10</v>
      </c>
    </row>
    <row r="17" spans="1:6" ht="20.5" x14ac:dyDescent="0.4">
      <c r="A17" s="11"/>
      <c r="B17" s="22">
        <f t="shared" si="0"/>
        <v>14</v>
      </c>
      <c r="C17" s="15" t="s">
        <v>679</v>
      </c>
      <c r="D17" s="15" t="s">
        <v>680</v>
      </c>
      <c r="E17" s="23" t="s">
        <v>152</v>
      </c>
      <c r="F17" s="24" t="s">
        <v>10</v>
      </c>
    </row>
    <row r="18" spans="1:6" ht="20.5" x14ac:dyDescent="0.4">
      <c r="A18" s="11"/>
      <c r="B18" s="22">
        <f t="shared" si="0"/>
        <v>15</v>
      </c>
      <c r="C18" s="15" t="s">
        <v>681</v>
      </c>
      <c r="D18" s="28" t="s">
        <v>682</v>
      </c>
      <c r="E18" s="23" t="s">
        <v>152</v>
      </c>
      <c r="F18" s="24" t="s">
        <v>10</v>
      </c>
    </row>
    <row r="19" spans="1:6" ht="20.5" x14ac:dyDescent="0.4">
      <c r="B19" s="22">
        <f t="shared" si="0"/>
        <v>16</v>
      </c>
      <c r="C19" s="15" t="s">
        <v>683</v>
      </c>
      <c r="D19" s="15" t="s">
        <v>684</v>
      </c>
      <c r="E19" s="23" t="s">
        <v>152</v>
      </c>
      <c r="F19" s="24" t="s">
        <v>10</v>
      </c>
    </row>
    <row r="20" spans="1:6" ht="20.5" x14ac:dyDescent="0.4">
      <c r="B20" s="22">
        <f t="shared" si="0"/>
        <v>17</v>
      </c>
      <c r="C20" s="15" t="s">
        <v>685</v>
      </c>
      <c r="D20" s="15" t="s">
        <v>686</v>
      </c>
      <c r="E20" s="23" t="s">
        <v>152</v>
      </c>
      <c r="F20" s="24" t="s">
        <v>10</v>
      </c>
    </row>
    <row r="21" spans="1:6" ht="20.5" x14ac:dyDescent="0.4">
      <c r="B21" s="22">
        <f t="shared" si="0"/>
        <v>18</v>
      </c>
      <c r="C21" s="15" t="s">
        <v>687</v>
      </c>
      <c r="D21" s="15" t="s">
        <v>688</v>
      </c>
      <c r="E21" s="23" t="s">
        <v>152</v>
      </c>
      <c r="F21" s="24" t="s">
        <v>10</v>
      </c>
    </row>
    <row r="22" spans="1:6" ht="20.5" x14ac:dyDescent="0.4">
      <c r="B22" s="22">
        <f t="shared" si="0"/>
        <v>19</v>
      </c>
      <c r="C22" s="15" t="s">
        <v>689</v>
      </c>
      <c r="D22" s="15" t="s">
        <v>690</v>
      </c>
      <c r="E22" s="23" t="s">
        <v>152</v>
      </c>
      <c r="F22" s="24" t="s">
        <v>10</v>
      </c>
    </row>
    <row r="23" spans="1:6" ht="20.5" x14ac:dyDescent="0.4">
      <c r="B23" s="22">
        <f t="shared" si="0"/>
        <v>20</v>
      </c>
      <c r="C23" s="15" t="s">
        <v>691</v>
      </c>
      <c r="D23" s="15" t="s">
        <v>692</v>
      </c>
      <c r="E23" s="23" t="s">
        <v>152</v>
      </c>
      <c r="F23" s="24" t="s">
        <v>10</v>
      </c>
    </row>
    <row r="24" spans="1:6" ht="20.5" x14ac:dyDescent="0.4">
      <c r="B24" s="22">
        <f t="shared" si="0"/>
        <v>21</v>
      </c>
      <c r="C24" s="15" t="s">
        <v>693</v>
      </c>
      <c r="D24" s="28" t="s">
        <v>694</v>
      </c>
      <c r="E24" s="23" t="s">
        <v>152</v>
      </c>
      <c r="F24" s="24" t="s">
        <v>10</v>
      </c>
    </row>
    <row r="25" spans="1:6" ht="20.5" x14ac:dyDescent="0.4">
      <c r="B25" s="22">
        <f t="shared" si="0"/>
        <v>22</v>
      </c>
      <c r="C25" s="15" t="s">
        <v>312</v>
      </c>
      <c r="D25" s="104" t="s">
        <v>313</v>
      </c>
      <c r="E25" s="23" t="s">
        <v>152</v>
      </c>
      <c r="F25" s="24" t="s">
        <v>10</v>
      </c>
    </row>
    <row r="26" spans="1:6" ht="20.5" x14ac:dyDescent="0.4">
      <c r="B26" s="22">
        <f t="shared" si="0"/>
        <v>23</v>
      </c>
      <c r="C26" s="15"/>
      <c r="D26" s="15"/>
      <c r="E26" s="23"/>
      <c r="F26" s="24" t="s">
        <v>10</v>
      </c>
    </row>
    <row r="27" spans="1:6" ht="20.5" x14ac:dyDescent="0.4">
      <c r="B27" s="22">
        <f t="shared" si="0"/>
        <v>24</v>
      </c>
      <c r="C27" s="15"/>
      <c r="D27" s="15"/>
      <c r="E27" s="23"/>
      <c r="F27" s="24" t="s">
        <v>10</v>
      </c>
    </row>
    <row r="28" spans="1:6" ht="20.5" x14ac:dyDescent="0.4">
      <c r="B28" s="22">
        <f t="shared" si="0"/>
        <v>25</v>
      </c>
      <c r="C28" s="15"/>
      <c r="D28" s="15"/>
      <c r="E28" s="23"/>
      <c r="F28" s="24" t="s">
        <v>10</v>
      </c>
    </row>
    <row r="29" spans="1:6" x14ac:dyDescent="0.4">
      <c r="F29" s="17"/>
    </row>
    <row r="30" spans="1:6" ht="18.75" customHeight="1" x14ac:dyDescent="0.4">
      <c r="C30" s="31" t="s">
        <v>198</v>
      </c>
      <c r="D30" s="175" t="s">
        <v>555</v>
      </c>
      <c r="E30" s="175"/>
      <c r="F30" s="175"/>
    </row>
  </sheetData>
  <sheetProtection sheet="1" objects="1" scenarios="1"/>
  <mergeCells count="3">
    <mergeCell ref="B1:F1"/>
    <mergeCell ref="D2:F2"/>
    <mergeCell ref="D30:F30"/>
  </mergeCells>
  <phoneticPr fontId="1" type="noConversion"/>
  <printOptions horizontalCentered="1" verticalCentered="1"/>
  <pageMargins left="0.25" right="0.25" top="0.75" bottom="0.75" header="0.3" footer="0.3"/>
  <pageSetup paperSize="9" scale="85" orientation="landscape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6EB5-97DE-4D28-A245-D29F67D8CE02}">
  <sheetPr>
    <pageSetUpPr fitToPage="1"/>
  </sheetPr>
  <dimension ref="A1:F41"/>
  <sheetViews>
    <sheetView showWhiteSpace="0" view="pageLayout" topLeftCell="B1" zoomScaleNormal="100" workbookViewId="0">
      <selection activeCell="C35" sqref="C35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50.90625" style="6" customWidth="1"/>
    <col min="5" max="5" width="18.7265625" style="19" customWidth="1"/>
    <col min="6" max="6" width="20.453125" style="6" customWidth="1"/>
    <col min="7" max="7" width="29.26953125" style="6" customWidth="1"/>
    <col min="8" max="15" width="9" style="6" customWidth="1"/>
    <col min="16" max="16" width="9" style="6" bestFit="1" customWidth="1"/>
    <col min="17" max="16384" width="9" style="6"/>
  </cols>
  <sheetData>
    <row r="1" spans="1:6" ht="31" x14ac:dyDescent="0.4">
      <c r="B1" s="151" t="s">
        <v>0</v>
      </c>
      <c r="C1" s="151"/>
      <c r="D1" s="151"/>
      <c r="E1" s="151"/>
      <c r="F1" s="151"/>
    </row>
    <row r="2" spans="1:6" ht="27.75" customHeight="1" x14ac:dyDescent="0.4">
      <c r="B2" s="6"/>
      <c r="C2" s="8" t="s">
        <v>695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26" t="s">
        <v>6</v>
      </c>
      <c r="E3" s="27" t="s">
        <v>7</v>
      </c>
      <c r="F3" s="26" t="s">
        <v>8</v>
      </c>
    </row>
    <row r="4" spans="1:6" ht="31" x14ac:dyDescent="0.4">
      <c r="A4" s="11" t="s">
        <v>9</v>
      </c>
      <c r="B4" s="22">
        <f t="shared" ref="B4:B38" si="0">ROW()-3</f>
        <v>1</v>
      </c>
      <c r="C4" s="1" t="s">
        <v>696</v>
      </c>
      <c r="D4" s="51" t="s">
        <v>697</v>
      </c>
      <c r="E4" s="23" t="s">
        <v>152</v>
      </c>
      <c r="F4" s="24" t="s">
        <v>10</v>
      </c>
    </row>
    <row r="5" spans="1:6" ht="20.5" x14ac:dyDescent="0.4">
      <c r="A5" s="11" t="s">
        <v>11</v>
      </c>
      <c r="B5" s="22">
        <f t="shared" si="0"/>
        <v>2</v>
      </c>
      <c r="C5" s="50" t="s">
        <v>698</v>
      </c>
      <c r="D5" s="1" t="s">
        <v>699</v>
      </c>
      <c r="E5" s="23" t="s">
        <v>152</v>
      </c>
      <c r="F5" s="24" t="s">
        <v>10</v>
      </c>
    </row>
    <row r="6" spans="1:6" ht="19.5" customHeight="1" x14ac:dyDescent="0.4">
      <c r="A6" s="11" t="s">
        <v>12</v>
      </c>
      <c r="B6" s="22">
        <f t="shared" si="0"/>
        <v>3</v>
      </c>
      <c r="C6" s="1" t="s">
        <v>700</v>
      </c>
      <c r="D6" s="1" t="s">
        <v>240</v>
      </c>
      <c r="E6" s="23" t="s">
        <v>152</v>
      </c>
      <c r="F6" s="24" t="s">
        <v>10</v>
      </c>
    </row>
    <row r="7" spans="1:6" ht="20.5" x14ac:dyDescent="0.4">
      <c r="A7" s="11"/>
      <c r="B7" s="22">
        <f t="shared" si="0"/>
        <v>4</v>
      </c>
      <c r="C7" s="15" t="s">
        <v>701</v>
      </c>
      <c r="D7" s="1" t="s">
        <v>240</v>
      </c>
      <c r="E7" s="23" t="s">
        <v>152</v>
      </c>
      <c r="F7" s="24" t="s">
        <v>10</v>
      </c>
    </row>
    <row r="8" spans="1:6" ht="20.5" x14ac:dyDescent="0.4">
      <c r="A8" s="11" t="s">
        <v>13</v>
      </c>
      <c r="B8" s="22">
        <f t="shared" si="0"/>
        <v>5</v>
      </c>
      <c r="C8" s="15" t="s">
        <v>702</v>
      </c>
      <c r="D8" s="15" t="s">
        <v>240</v>
      </c>
      <c r="E8" s="23" t="s">
        <v>152</v>
      </c>
      <c r="F8" s="24" t="s">
        <v>10</v>
      </c>
    </row>
    <row r="9" spans="1:6" ht="20.5" x14ac:dyDescent="0.4">
      <c r="A9" s="11" t="s">
        <v>14</v>
      </c>
      <c r="B9" s="22">
        <f t="shared" si="0"/>
        <v>6</v>
      </c>
      <c r="C9" s="15" t="s">
        <v>703</v>
      </c>
      <c r="D9" s="15" t="s">
        <v>240</v>
      </c>
      <c r="E9" s="23" t="s">
        <v>152</v>
      </c>
      <c r="F9" s="24" t="s">
        <v>10</v>
      </c>
    </row>
    <row r="10" spans="1:6" ht="18.75" customHeight="1" x14ac:dyDescent="0.4">
      <c r="A10" s="11" t="s">
        <v>16</v>
      </c>
      <c r="B10" s="22">
        <f t="shared" si="0"/>
        <v>7</v>
      </c>
      <c r="C10" s="15" t="s">
        <v>704</v>
      </c>
      <c r="D10" s="15" t="s">
        <v>240</v>
      </c>
      <c r="E10" s="23" t="s">
        <v>152</v>
      </c>
      <c r="F10" s="24" t="s">
        <v>10</v>
      </c>
    </row>
    <row r="11" spans="1:6" ht="20.5" x14ac:dyDescent="0.4">
      <c r="A11" s="11" t="s">
        <v>17</v>
      </c>
      <c r="B11" s="22">
        <f t="shared" si="0"/>
        <v>8</v>
      </c>
      <c r="C11" s="15" t="s">
        <v>705</v>
      </c>
      <c r="D11" s="15" t="s">
        <v>240</v>
      </c>
      <c r="E11" s="23" t="s">
        <v>225</v>
      </c>
      <c r="F11" s="24" t="s">
        <v>10</v>
      </c>
    </row>
    <row r="12" spans="1:6" ht="18.75" customHeight="1" x14ac:dyDescent="0.4">
      <c r="A12" s="11" t="s">
        <v>18</v>
      </c>
      <c r="B12" s="22">
        <f t="shared" si="0"/>
        <v>9</v>
      </c>
      <c r="C12" s="15" t="s">
        <v>706</v>
      </c>
      <c r="D12" s="15" t="s">
        <v>240</v>
      </c>
      <c r="E12" s="23" t="s">
        <v>152</v>
      </c>
      <c r="F12" s="24" t="s">
        <v>10</v>
      </c>
    </row>
    <row r="13" spans="1:6" ht="18.75" customHeight="1" x14ac:dyDescent="0.4">
      <c r="A13" s="11"/>
      <c r="B13" s="22">
        <f t="shared" si="0"/>
        <v>10</v>
      </c>
      <c r="C13" s="15" t="s">
        <v>707</v>
      </c>
      <c r="D13" s="15" t="s">
        <v>240</v>
      </c>
      <c r="E13" s="23" t="s">
        <v>152</v>
      </c>
      <c r="F13" s="24" t="s">
        <v>10</v>
      </c>
    </row>
    <row r="14" spans="1:6" ht="18.75" customHeight="1" x14ac:dyDescent="0.4">
      <c r="A14" s="11"/>
      <c r="B14" s="22">
        <f t="shared" si="0"/>
        <v>11</v>
      </c>
      <c r="C14" s="51" t="s">
        <v>708</v>
      </c>
      <c r="D14" s="15" t="s">
        <v>240</v>
      </c>
      <c r="E14" s="23" t="s">
        <v>225</v>
      </c>
      <c r="F14" s="24" t="s">
        <v>10</v>
      </c>
    </row>
    <row r="15" spans="1:6" ht="20.5" x14ac:dyDescent="0.4">
      <c r="A15" s="11"/>
      <c r="B15" s="22">
        <f t="shared" si="0"/>
        <v>12</v>
      </c>
      <c r="C15" s="15" t="s">
        <v>709</v>
      </c>
      <c r="D15" s="15" t="s">
        <v>240</v>
      </c>
      <c r="E15" s="23" t="s">
        <v>152</v>
      </c>
      <c r="F15" s="24" t="s">
        <v>10</v>
      </c>
    </row>
    <row r="16" spans="1:6" ht="20.5" x14ac:dyDescent="0.4">
      <c r="A16" s="11"/>
      <c r="B16" s="22">
        <f t="shared" si="0"/>
        <v>13</v>
      </c>
      <c r="C16" s="15" t="s">
        <v>710</v>
      </c>
      <c r="D16" s="15" t="s">
        <v>711</v>
      </c>
      <c r="E16" s="23" t="s">
        <v>152</v>
      </c>
      <c r="F16" s="24" t="s">
        <v>10</v>
      </c>
    </row>
    <row r="17" spans="1:6" ht="20.5" x14ac:dyDescent="0.4">
      <c r="A17" s="11"/>
      <c r="B17" s="22">
        <f t="shared" si="0"/>
        <v>14</v>
      </c>
      <c r="C17" s="15" t="s">
        <v>712</v>
      </c>
      <c r="D17" s="15" t="s">
        <v>240</v>
      </c>
      <c r="E17" s="23" t="s">
        <v>152</v>
      </c>
      <c r="F17" s="24" t="s">
        <v>10</v>
      </c>
    </row>
    <row r="18" spans="1:6" ht="20.5" x14ac:dyDescent="0.4">
      <c r="B18" s="22">
        <f t="shared" si="0"/>
        <v>15</v>
      </c>
      <c r="C18" s="15" t="s">
        <v>713</v>
      </c>
      <c r="D18" s="15" t="s">
        <v>240</v>
      </c>
      <c r="E18" s="23" t="s">
        <v>152</v>
      </c>
      <c r="F18" s="24" t="s">
        <v>10</v>
      </c>
    </row>
    <row r="19" spans="1:6" ht="20.5" x14ac:dyDescent="0.4">
      <c r="B19" s="22">
        <f t="shared" si="0"/>
        <v>16</v>
      </c>
      <c r="C19" s="15" t="s">
        <v>714</v>
      </c>
      <c r="D19" s="15" t="s">
        <v>715</v>
      </c>
      <c r="E19" s="23" t="s">
        <v>152</v>
      </c>
      <c r="F19" s="24" t="s">
        <v>10</v>
      </c>
    </row>
    <row r="20" spans="1:6" ht="20.5" x14ac:dyDescent="0.4">
      <c r="B20" s="22">
        <f t="shared" si="0"/>
        <v>17</v>
      </c>
      <c r="C20" s="15" t="s">
        <v>716</v>
      </c>
      <c r="D20" s="15" t="s">
        <v>711</v>
      </c>
      <c r="E20" s="23" t="s">
        <v>152</v>
      </c>
      <c r="F20" s="24" t="s">
        <v>10</v>
      </c>
    </row>
    <row r="21" spans="1:6" ht="20.5" x14ac:dyDescent="0.4">
      <c r="B21" s="22">
        <f t="shared" si="0"/>
        <v>18</v>
      </c>
      <c r="C21" s="15" t="s">
        <v>717</v>
      </c>
      <c r="D21" s="15" t="s">
        <v>240</v>
      </c>
      <c r="E21" s="23" t="s">
        <v>152</v>
      </c>
      <c r="F21" s="24" t="s">
        <v>10</v>
      </c>
    </row>
    <row r="22" spans="1:6" ht="20.5" x14ac:dyDescent="0.4">
      <c r="B22" s="22">
        <f t="shared" si="0"/>
        <v>19</v>
      </c>
      <c r="C22" s="15" t="s">
        <v>718</v>
      </c>
      <c r="D22" s="51" t="s">
        <v>719</v>
      </c>
      <c r="E22" s="23" t="s">
        <v>152</v>
      </c>
      <c r="F22" s="24" t="s">
        <v>10</v>
      </c>
    </row>
    <row r="23" spans="1:6" ht="20.5" x14ac:dyDescent="0.4">
      <c r="B23" s="22">
        <f t="shared" si="0"/>
        <v>20</v>
      </c>
      <c r="C23" s="15" t="s">
        <v>720</v>
      </c>
      <c r="D23" s="28" t="s">
        <v>721</v>
      </c>
      <c r="E23" s="23" t="s">
        <v>152</v>
      </c>
      <c r="F23" s="24" t="s">
        <v>10</v>
      </c>
    </row>
    <row r="24" spans="1:6" ht="20.5" x14ac:dyDescent="0.4">
      <c r="B24" s="22">
        <f t="shared" si="0"/>
        <v>21</v>
      </c>
      <c r="C24" s="15" t="s">
        <v>722</v>
      </c>
      <c r="D24" s="15" t="s">
        <v>723</v>
      </c>
      <c r="E24" s="23" t="s">
        <v>152</v>
      </c>
      <c r="F24" s="24" t="s">
        <v>10</v>
      </c>
    </row>
    <row r="25" spans="1:6" ht="20.5" x14ac:dyDescent="0.4">
      <c r="B25" s="22">
        <f t="shared" si="0"/>
        <v>22</v>
      </c>
      <c r="C25" s="15" t="s">
        <v>724</v>
      </c>
      <c r="D25" s="15" t="s">
        <v>240</v>
      </c>
      <c r="E25" s="23" t="s">
        <v>152</v>
      </c>
      <c r="F25" s="24" t="s">
        <v>10</v>
      </c>
    </row>
    <row r="26" spans="1:6" ht="20.5" x14ac:dyDescent="0.4">
      <c r="B26" s="22">
        <f t="shared" si="0"/>
        <v>23</v>
      </c>
      <c r="C26" s="15" t="s">
        <v>725</v>
      </c>
      <c r="D26" s="15" t="s">
        <v>240</v>
      </c>
      <c r="E26" s="23" t="s">
        <v>152</v>
      </c>
      <c r="F26" s="24" t="s">
        <v>10</v>
      </c>
    </row>
    <row r="27" spans="1:6" ht="20.5" x14ac:dyDescent="0.4">
      <c r="B27" s="22">
        <f t="shared" si="0"/>
        <v>24</v>
      </c>
      <c r="C27" s="15" t="s">
        <v>726</v>
      </c>
      <c r="D27" s="15" t="s">
        <v>240</v>
      </c>
      <c r="E27" s="23" t="s">
        <v>727</v>
      </c>
      <c r="F27" s="24" t="s">
        <v>10</v>
      </c>
    </row>
    <row r="28" spans="1:6" ht="20.5" x14ac:dyDescent="0.4">
      <c r="B28" s="22">
        <f t="shared" si="0"/>
        <v>25</v>
      </c>
      <c r="C28" s="6" t="s">
        <v>728</v>
      </c>
      <c r="D28" s="15" t="s">
        <v>240</v>
      </c>
      <c r="E28" s="23" t="s">
        <v>727</v>
      </c>
      <c r="F28" s="24" t="s">
        <v>10</v>
      </c>
    </row>
    <row r="29" spans="1:6" ht="20.5" x14ac:dyDescent="0.4">
      <c r="B29" s="22">
        <f t="shared" si="0"/>
        <v>26</v>
      </c>
      <c r="C29" s="15" t="s">
        <v>729</v>
      </c>
      <c r="D29" s="15" t="s">
        <v>730</v>
      </c>
      <c r="E29" s="23" t="s">
        <v>152</v>
      </c>
      <c r="F29" s="24" t="s">
        <v>10</v>
      </c>
    </row>
    <row r="30" spans="1:6" ht="20.5" x14ac:dyDescent="0.4">
      <c r="B30" s="22">
        <f t="shared" si="0"/>
        <v>27</v>
      </c>
      <c r="C30" s="15" t="s">
        <v>84</v>
      </c>
      <c r="D30" s="15" t="s">
        <v>731</v>
      </c>
      <c r="E30" s="23" t="s">
        <v>732</v>
      </c>
      <c r="F30" s="24" t="s">
        <v>10</v>
      </c>
    </row>
    <row r="31" spans="1:6" ht="20.5" x14ac:dyDescent="0.4">
      <c r="B31" s="22">
        <f t="shared" si="0"/>
        <v>28</v>
      </c>
      <c r="C31" s="15" t="s">
        <v>733</v>
      </c>
      <c r="D31" s="15" t="s">
        <v>734</v>
      </c>
      <c r="E31" s="23" t="s">
        <v>152</v>
      </c>
      <c r="F31" s="24" t="s">
        <v>10</v>
      </c>
    </row>
    <row r="32" spans="1:6" ht="31" x14ac:dyDescent="0.4">
      <c r="B32" s="22">
        <f t="shared" si="0"/>
        <v>29</v>
      </c>
      <c r="C32" s="15" t="s">
        <v>735</v>
      </c>
      <c r="D32" s="15" t="s">
        <v>736</v>
      </c>
      <c r="E32" s="23" t="s">
        <v>152</v>
      </c>
      <c r="F32" s="24" t="s">
        <v>10</v>
      </c>
    </row>
    <row r="33" spans="2:6" ht="20.5" x14ac:dyDescent="0.4">
      <c r="B33" s="22">
        <f t="shared" si="0"/>
        <v>30</v>
      </c>
      <c r="C33" s="15" t="s">
        <v>737</v>
      </c>
      <c r="D33" s="15" t="s">
        <v>738</v>
      </c>
      <c r="E33" s="23" t="s">
        <v>152</v>
      </c>
      <c r="F33" s="24" t="s">
        <v>10</v>
      </c>
    </row>
    <row r="34" spans="2:6" ht="20.5" x14ac:dyDescent="0.4">
      <c r="B34" s="22">
        <f t="shared" si="0"/>
        <v>31</v>
      </c>
      <c r="C34" s="15" t="s">
        <v>739</v>
      </c>
      <c r="D34" s="1" t="s">
        <v>240</v>
      </c>
      <c r="E34" s="23" t="s">
        <v>152</v>
      </c>
      <c r="F34" s="24" t="s">
        <v>10</v>
      </c>
    </row>
    <row r="35" spans="2:6" ht="20.5" x14ac:dyDescent="0.4">
      <c r="B35" s="22">
        <f t="shared" si="0"/>
        <v>32</v>
      </c>
      <c r="C35" s="15"/>
      <c r="D35" s="15"/>
      <c r="E35" s="23"/>
      <c r="F35" s="24" t="s">
        <v>10</v>
      </c>
    </row>
    <row r="36" spans="2:6" ht="20.5" x14ac:dyDescent="0.4">
      <c r="B36" s="22">
        <f t="shared" si="0"/>
        <v>33</v>
      </c>
      <c r="C36" s="15"/>
      <c r="D36" s="15"/>
      <c r="E36" s="23"/>
      <c r="F36" s="24" t="s">
        <v>10</v>
      </c>
    </row>
    <row r="37" spans="2:6" ht="20.5" x14ac:dyDescent="0.4">
      <c r="B37" s="22">
        <f t="shared" si="0"/>
        <v>34</v>
      </c>
      <c r="C37" s="15"/>
      <c r="D37" s="15"/>
      <c r="E37" s="23"/>
      <c r="F37" s="24" t="s">
        <v>10</v>
      </c>
    </row>
    <row r="38" spans="2:6" ht="20.5" x14ac:dyDescent="0.4">
      <c r="B38" s="22">
        <f t="shared" si="0"/>
        <v>35</v>
      </c>
      <c r="C38" s="15"/>
      <c r="D38" s="15"/>
      <c r="E38" s="23"/>
      <c r="F38" s="24" t="s">
        <v>10</v>
      </c>
    </row>
    <row r="39" spans="2:6" x14ac:dyDescent="0.4">
      <c r="F39" s="17"/>
    </row>
    <row r="40" spans="2:6" x14ac:dyDescent="0.4">
      <c r="F40" s="17"/>
    </row>
    <row r="41" spans="2:6" ht="18.75" customHeight="1" x14ac:dyDescent="0.4">
      <c r="C41" s="31" t="s">
        <v>198</v>
      </c>
      <c r="D41" s="175" t="s">
        <v>555</v>
      </c>
      <c r="E41" s="175"/>
      <c r="F41" s="175"/>
    </row>
  </sheetData>
  <sheetProtection sheet="1" objects="1" scenarios="1"/>
  <mergeCells count="3">
    <mergeCell ref="B1:F1"/>
    <mergeCell ref="D2:F2"/>
    <mergeCell ref="D41:F41"/>
  </mergeCells>
  <phoneticPr fontId="1" type="noConversion"/>
  <printOptions horizontalCentered="1" verticalCentered="1"/>
  <pageMargins left="0.25" right="0.25" top="0.75" bottom="0.75" header="0.3" footer="0.3"/>
  <pageSetup paperSize="9" scale="62" orientation="landscape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844C-EBC2-4FDB-88E1-4A0873D25CED}">
  <dimension ref="A1:F43"/>
  <sheetViews>
    <sheetView showWhiteSpace="0" view="pageLayout" topLeftCell="B1" zoomScaleNormal="100" workbookViewId="0">
      <selection activeCell="D8" sqref="D8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44.26953125" style="6" customWidth="1"/>
    <col min="5" max="5" width="23" style="19" customWidth="1"/>
    <col min="6" max="6" width="22.7265625" style="6" customWidth="1"/>
    <col min="7" max="7" width="29.26953125" style="6" customWidth="1"/>
    <col min="8" max="15" width="9" style="6" customWidth="1"/>
    <col min="16" max="16" width="9" style="6" bestFit="1" customWidth="1"/>
    <col min="17" max="16384" width="9" style="6"/>
  </cols>
  <sheetData>
    <row r="1" spans="1:6" ht="31" x14ac:dyDescent="0.4">
      <c r="B1" s="151" t="s">
        <v>0</v>
      </c>
      <c r="C1" s="151"/>
      <c r="D1" s="151"/>
      <c r="E1" s="151"/>
      <c r="F1" s="151"/>
    </row>
    <row r="2" spans="1:6" ht="27.75" customHeight="1" x14ac:dyDescent="0.4">
      <c r="B2" s="6"/>
      <c r="C2" s="8" t="s">
        <v>740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82" t="s">
        <v>6</v>
      </c>
      <c r="E3" s="27" t="s">
        <v>7</v>
      </c>
      <c r="F3" s="26" t="s">
        <v>8</v>
      </c>
    </row>
    <row r="4" spans="1:6" ht="31" x14ac:dyDescent="0.4">
      <c r="A4" s="11" t="s">
        <v>9</v>
      </c>
      <c r="B4" s="22">
        <f t="shared" ref="B4:B40" si="0">ROW()-3</f>
        <v>1</v>
      </c>
      <c r="C4" s="11" t="s">
        <v>741</v>
      </c>
      <c r="D4" s="80" t="s">
        <v>742</v>
      </c>
      <c r="E4" s="39" t="s">
        <v>152</v>
      </c>
      <c r="F4" s="24" t="s">
        <v>10</v>
      </c>
    </row>
    <row r="5" spans="1:6" ht="20.5" x14ac:dyDescent="0.4">
      <c r="A5" s="11" t="s">
        <v>11</v>
      </c>
      <c r="B5" s="22">
        <f t="shared" si="0"/>
        <v>2</v>
      </c>
      <c r="C5" s="81" t="s">
        <v>743</v>
      </c>
      <c r="D5" s="80" t="s">
        <v>697</v>
      </c>
      <c r="E5" s="39" t="s">
        <v>152</v>
      </c>
      <c r="F5" s="24" t="s">
        <v>10</v>
      </c>
    </row>
    <row r="6" spans="1:6" ht="19.5" customHeight="1" x14ac:dyDescent="0.4">
      <c r="A6" s="11" t="s">
        <v>12</v>
      </c>
      <c r="B6" s="22">
        <f t="shared" si="0"/>
        <v>3</v>
      </c>
      <c r="C6" s="11" t="s">
        <v>744</v>
      </c>
      <c r="D6" s="80" t="s">
        <v>697</v>
      </c>
      <c r="E6" s="39" t="s">
        <v>152</v>
      </c>
      <c r="F6" s="24" t="s">
        <v>10</v>
      </c>
    </row>
    <row r="7" spans="1:6" ht="20.5" x14ac:dyDescent="0.4">
      <c r="A7" s="11" t="s">
        <v>17</v>
      </c>
      <c r="B7" s="22">
        <f t="shared" si="0"/>
        <v>4</v>
      </c>
      <c r="C7" s="15" t="s">
        <v>745</v>
      </c>
      <c r="D7" s="1" t="s">
        <v>699</v>
      </c>
      <c r="E7" s="23" t="s">
        <v>152</v>
      </c>
      <c r="F7" s="24" t="s">
        <v>10</v>
      </c>
    </row>
    <row r="8" spans="1:6" ht="33.75" customHeight="1" x14ac:dyDescent="0.4">
      <c r="A8" s="11" t="s">
        <v>18</v>
      </c>
      <c r="B8" s="22">
        <f t="shared" si="0"/>
        <v>5</v>
      </c>
      <c r="C8" s="15" t="s">
        <v>746</v>
      </c>
      <c r="D8" s="15" t="s">
        <v>747</v>
      </c>
      <c r="E8" s="23" t="s">
        <v>727</v>
      </c>
      <c r="F8" s="24" t="s">
        <v>10</v>
      </c>
    </row>
    <row r="9" spans="1:6" ht="18.75" customHeight="1" x14ac:dyDescent="0.4">
      <c r="A9" s="11"/>
      <c r="B9" s="22">
        <f t="shared" si="0"/>
        <v>6</v>
      </c>
      <c r="C9" s="15" t="s">
        <v>748</v>
      </c>
      <c r="D9" s="15" t="s">
        <v>240</v>
      </c>
      <c r="E9" s="23" t="s">
        <v>152</v>
      </c>
      <c r="F9" s="24" t="s">
        <v>10</v>
      </c>
    </row>
    <row r="10" spans="1:6" ht="18.75" customHeight="1" x14ac:dyDescent="0.4">
      <c r="A10" s="11"/>
      <c r="B10" s="22">
        <f t="shared" si="0"/>
        <v>7</v>
      </c>
      <c r="C10" s="51" t="s">
        <v>749</v>
      </c>
      <c r="D10" s="15" t="s">
        <v>240</v>
      </c>
      <c r="E10" s="23" t="s">
        <v>152</v>
      </c>
      <c r="F10" s="24" t="s">
        <v>10</v>
      </c>
    </row>
    <row r="11" spans="1:6" ht="20.5" x14ac:dyDescent="0.4">
      <c r="A11" s="11"/>
      <c r="B11" s="22">
        <f t="shared" si="0"/>
        <v>8</v>
      </c>
      <c r="C11" s="15" t="s">
        <v>750</v>
      </c>
      <c r="D11" s="15" t="s">
        <v>240</v>
      </c>
      <c r="E11" s="23" t="s">
        <v>152</v>
      </c>
      <c r="F11" s="24" t="s">
        <v>10</v>
      </c>
    </row>
    <row r="12" spans="1:6" ht="31" x14ac:dyDescent="0.4">
      <c r="B12" s="22">
        <f t="shared" si="0"/>
        <v>9</v>
      </c>
      <c r="C12" s="15" t="s">
        <v>751</v>
      </c>
      <c r="D12" s="15" t="s">
        <v>752</v>
      </c>
      <c r="E12" s="23" t="s">
        <v>152</v>
      </c>
      <c r="F12" s="24" t="s">
        <v>10</v>
      </c>
    </row>
    <row r="13" spans="1:6" ht="20.5" x14ac:dyDescent="0.4">
      <c r="B13" s="22">
        <f t="shared" si="0"/>
        <v>10</v>
      </c>
      <c r="C13" s="24" t="s">
        <v>753</v>
      </c>
      <c r="D13" s="51" t="s">
        <v>754</v>
      </c>
      <c r="E13" s="23" t="s">
        <v>727</v>
      </c>
      <c r="F13" s="24" t="s">
        <v>10</v>
      </c>
    </row>
    <row r="14" spans="1:6" ht="20.5" x14ac:dyDescent="0.4">
      <c r="B14" s="22">
        <f t="shared" si="0"/>
        <v>11</v>
      </c>
      <c r="C14" s="15" t="s">
        <v>755</v>
      </c>
      <c r="D14" s="28" t="s">
        <v>756</v>
      </c>
      <c r="E14" s="23" t="s">
        <v>757</v>
      </c>
      <c r="F14" s="24" t="s">
        <v>10</v>
      </c>
    </row>
    <row r="15" spans="1:6" ht="31" x14ac:dyDescent="0.4">
      <c r="B15" s="22">
        <f t="shared" si="0"/>
        <v>12</v>
      </c>
      <c r="C15" s="1" t="s">
        <v>625</v>
      </c>
      <c r="D15" s="15" t="s">
        <v>758</v>
      </c>
      <c r="E15" s="23" t="s">
        <v>152</v>
      </c>
      <c r="F15" s="24" t="s">
        <v>10</v>
      </c>
    </row>
    <row r="16" spans="1:6" ht="31" x14ac:dyDescent="0.4">
      <c r="B16" s="22">
        <f t="shared" si="0"/>
        <v>13</v>
      </c>
      <c r="C16" s="15" t="s">
        <v>629</v>
      </c>
      <c r="D16" s="15" t="s">
        <v>758</v>
      </c>
      <c r="E16" s="23" t="s">
        <v>152</v>
      </c>
      <c r="F16" s="24" t="s">
        <v>10</v>
      </c>
    </row>
    <row r="17" spans="2:6" ht="31" x14ac:dyDescent="0.4">
      <c r="B17" s="22">
        <f t="shared" si="0"/>
        <v>14</v>
      </c>
      <c r="C17" s="1" t="s">
        <v>627</v>
      </c>
      <c r="D17" s="15" t="s">
        <v>759</v>
      </c>
      <c r="E17" s="23" t="s">
        <v>152</v>
      </c>
      <c r="F17" s="24" t="s">
        <v>10</v>
      </c>
    </row>
    <row r="18" spans="2:6" ht="31" x14ac:dyDescent="0.4">
      <c r="B18" s="22">
        <f t="shared" si="0"/>
        <v>15</v>
      </c>
      <c r="C18" s="1" t="s">
        <v>760</v>
      </c>
      <c r="D18" s="15" t="s">
        <v>761</v>
      </c>
      <c r="E18" s="23" t="s">
        <v>152</v>
      </c>
      <c r="F18" s="24" t="s">
        <v>10</v>
      </c>
    </row>
    <row r="19" spans="2:6" ht="20.5" x14ac:dyDescent="0.4">
      <c r="B19" s="22">
        <f t="shared" si="0"/>
        <v>16</v>
      </c>
      <c r="C19" s="6" t="s">
        <v>762</v>
      </c>
      <c r="D19" s="15" t="s">
        <v>240</v>
      </c>
      <c r="E19" s="23" t="s">
        <v>152</v>
      </c>
      <c r="F19" s="24" t="s">
        <v>10</v>
      </c>
    </row>
    <row r="20" spans="2:6" ht="20.5" x14ac:dyDescent="0.4">
      <c r="B20" s="22">
        <f t="shared" si="0"/>
        <v>17</v>
      </c>
      <c r="C20" s="15" t="s">
        <v>763</v>
      </c>
      <c r="D20" s="15" t="s">
        <v>632</v>
      </c>
      <c r="E20" s="23" t="s">
        <v>152</v>
      </c>
      <c r="F20" s="24" t="s">
        <v>10</v>
      </c>
    </row>
    <row r="21" spans="2:6" ht="20.5" x14ac:dyDescent="0.4">
      <c r="B21" s="22">
        <f t="shared" si="0"/>
        <v>18</v>
      </c>
      <c r="C21" s="15" t="s">
        <v>764</v>
      </c>
      <c r="D21" s="15" t="s">
        <v>765</v>
      </c>
      <c r="E21" s="23" t="s">
        <v>766</v>
      </c>
      <c r="F21" s="24" t="s">
        <v>10</v>
      </c>
    </row>
    <row r="22" spans="2:6" ht="46.5" x14ac:dyDescent="0.4">
      <c r="B22" s="22">
        <f t="shared" si="0"/>
        <v>19</v>
      </c>
      <c r="C22" s="15" t="s">
        <v>767</v>
      </c>
      <c r="D22" s="15" t="s">
        <v>768</v>
      </c>
      <c r="E22" s="23" t="s">
        <v>152</v>
      </c>
      <c r="F22" s="24" t="s">
        <v>10</v>
      </c>
    </row>
    <row r="23" spans="2:6" ht="31" x14ac:dyDescent="0.4">
      <c r="B23" s="22">
        <f t="shared" si="0"/>
        <v>20</v>
      </c>
      <c r="C23" s="15" t="s">
        <v>636</v>
      </c>
      <c r="D23" s="15" t="s">
        <v>769</v>
      </c>
      <c r="E23" s="23" t="s">
        <v>152</v>
      </c>
      <c r="F23" s="24" t="s">
        <v>10</v>
      </c>
    </row>
    <row r="24" spans="2:6" ht="20.5" x14ac:dyDescent="0.4">
      <c r="B24" s="22">
        <f t="shared" si="0"/>
        <v>21</v>
      </c>
      <c r="C24" s="15" t="s">
        <v>770</v>
      </c>
      <c r="D24" s="15" t="s">
        <v>771</v>
      </c>
      <c r="E24" s="23" t="s">
        <v>772</v>
      </c>
      <c r="F24" s="24" t="s">
        <v>10</v>
      </c>
    </row>
    <row r="25" spans="2:6" ht="20.5" x14ac:dyDescent="0.4">
      <c r="B25" s="22">
        <f t="shared" si="0"/>
        <v>22</v>
      </c>
      <c r="C25" s="15" t="s">
        <v>773</v>
      </c>
      <c r="D25" s="15" t="s">
        <v>774</v>
      </c>
      <c r="E25" s="23" t="s">
        <v>152</v>
      </c>
      <c r="F25" s="24" t="s">
        <v>10</v>
      </c>
    </row>
    <row r="26" spans="2:6" ht="20.5" x14ac:dyDescent="0.4">
      <c r="B26" s="22">
        <f t="shared" si="0"/>
        <v>23</v>
      </c>
      <c r="C26" s="15" t="s">
        <v>775</v>
      </c>
      <c r="D26" s="15" t="s">
        <v>774</v>
      </c>
      <c r="E26" s="23" t="s">
        <v>152</v>
      </c>
      <c r="F26" s="24" t="s">
        <v>10</v>
      </c>
    </row>
    <row r="27" spans="2:6" ht="93" x14ac:dyDescent="0.4">
      <c r="B27" s="22">
        <f t="shared" si="0"/>
        <v>24</v>
      </c>
      <c r="C27" s="15" t="s">
        <v>776</v>
      </c>
      <c r="D27" s="15" t="s">
        <v>777</v>
      </c>
      <c r="E27" s="23" t="s">
        <v>152</v>
      </c>
      <c r="F27" s="24" t="s">
        <v>10</v>
      </c>
    </row>
    <row r="28" spans="2:6" ht="108.5" x14ac:dyDescent="0.4">
      <c r="B28" s="22">
        <f t="shared" si="0"/>
        <v>25</v>
      </c>
      <c r="C28" s="15" t="s">
        <v>778</v>
      </c>
      <c r="D28" s="15" t="s">
        <v>779</v>
      </c>
      <c r="E28" s="23" t="s">
        <v>152</v>
      </c>
      <c r="F28" s="24" t="s">
        <v>10</v>
      </c>
    </row>
    <row r="29" spans="2:6" ht="108.5" x14ac:dyDescent="0.4">
      <c r="B29" s="22">
        <f t="shared" si="0"/>
        <v>26</v>
      </c>
      <c r="C29" s="15" t="s">
        <v>780</v>
      </c>
      <c r="D29" s="15" t="s">
        <v>781</v>
      </c>
      <c r="E29" s="23" t="s">
        <v>152</v>
      </c>
      <c r="F29" s="24" t="s">
        <v>10</v>
      </c>
    </row>
    <row r="30" spans="2:6" ht="77.25" customHeight="1" x14ac:dyDescent="0.4">
      <c r="B30" s="22">
        <f t="shared" si="0"/>
        <v>27</v>
      </c>
      <c r="C30" s="15" t="s">
        <v>782</v>
      </c>
      <c r="D30" s="15" t="s">
        <v>783</v>
      </c>
      <c r="E30" s="23" t="s">
        <v>784</v>
      </c>
      <c r="F30" s="24" t="s">
        <v>10</v>
      </c>
    </row>
    <row r="31" spans="2:6" ht="49.5" customHeight="1" x14ac:dyDescent="0.4">
      <c r="B31" s="22">
        <f t="shared" si="0"/>
        <v>28</v>
      </c>
      <c r="C31" s="15" t="s">
        <v>785</v>
      </c>
      <c r="D31" s="15" t="s">
        <v>786</v>
      </c>
      <c r="E31" s="23" t="s">
        <v>784</v>
      </c>
      <c r="F31" s="24" t="s">
        <v>10</v>
      </c>
    </row>
    <row r="32" spans="2:6" ht="62" x14ac:dyDescent="0.4">
      <c r="B32" s="22">
        <f t="shared" si="0"/>
        <v>29</v>
      </c>
      <c r="C32" s="15" t="s">
        <v>787</v>
      </c>
      <c r="D32" s="15" t="s">
        <v>788</v>
      </c>
      <c r="E32" s="23" t="s">
        <v>152</v>
      </c>
      <c r="F32" s="24" t="s">
        <v>10</v>
      </c>
    </row>
    <row r="33" spans="2:6" ht="67.5" customHeight="1" x14ac:dyDescent="0.4">
      <c r="B33" s="22">
        <f t="shared" si="0"/>
        <v>30</v>
      </c>
      <c r="C33" s="15" t="s">
        <v>789</v>
      </c>
      <c r="D33" s="79" t="s">
        <v>790</v>
      </c>
      <c r="E33" s="23" t="s">
        <v>152</v>
      </c>
      <c r="F33" s="24" t="s">
        <v>10</v>
      </c>
    </row>
    <row r="34" spans="2:6" ht="124" x14ac:dyDescent="0.4">
      <c r="B34" s="22">
        <f t="shared" si="0"/>
        <v>31</v>
      </c>
      <c r="C34" s="15" t="s">
        <v>653</v>
      </c>
      <c r="D34" s="24" t="s">
        <v>791</v>
      </c>
      <c r="E34" s="23" t="s">
        <v>152</v>
      </c>
      <c r="F34" s="24" t="s">
        <v>10</v>
      </c>
    </row>
    <row r="35" spans="2:6" ht="20.5" x14ac:dyDescent="0.4">
      <c r="B35" s="22">
        <f t="shared" si="0"/>
        <v>32</v>
      </c>
      <c r="C35" s="15" t="s">
        <v>792</v>
      </c>
      <c r="D35" s="15" t="s">
        <v>793</v>
      </c>
      <c r="E35" s="15" t="s">
        <v>794</v>
      </c>
      <c r="F35" s="24" t="s">
        <v>10</v>
      </c>
    </row>
    <row r="36" spans="2:6" ht="31" x14ac:dyDescent="0.4">
      <c r="B36" s="22">
        <f t="shared" si="0"/>
        <v>33</v>
      </c>
      <c r="C36" s="15" t="s">
        <v>795</v>
      </c>
      <c r="D36" s="15" t="s">
        <v>796</v>
      </c>
      <c r="E36" s="23" t="s">
        <v>644</v>
      </c>
      <c r="F36" s="24" t="s">
        <v>10</v>
      </c>
    </row>
    <row r="37" spans="2:6" ht="62" x14ac:dyDescent="0.4">
      <c r="B37" s="22">
        <f t="shared" si="0"/>
        <v>34</v>
      </c>
      <c r="C37" s="15" t="s">
        <v>797</v>
      </c>
      <c r="D37" s="15" t="s">
        <v>798</v>
      </c>
      <c r="E37" s="23" t="s">
        <v>644</v>
      </c>
      <c r="F37" s="24" t="s">
        <v>10</v>
      </c>
    </row>
    <row r="38" spans="2:6" ht="31" x14ac:dyDescent="0.4">
      <c r="B38" s="22">
        <f t="shared" si="0"/>
        <v>35</v>
      </c>
      <c r="C38" s="15" t="s">
        <v>799</v>
      </c>
      <c r="D38" s="15" t="s">
        <v>800</v>
      </c>
      <c r="E38" s="23" t="s">
        <v>152</v>
      </c>
      <c r="F38" s="24" t="s">
        <v>10</v>
      </c>
    </row>
    <row r="39" spans="2:6" ht="31" x14ac:dyDescent="0.4">
      <c r="B39" s="22">
        <f t="shared" si="0"/>
        <v>36</v>
      </c>
      <c r="C39" s="15" t="s">
        <v>801</v>
      </c>
      <c r="D39" s="15" t="s">
        <v>802</v>
      </c>
      <c r="E39" s="23" t="s">
        <v>803</v>
      </c>
      <c r="F39" s="24" t="s">
        <v>10</v>
      </c>
    </row>
    <row r="40" spans="2:6" ht="20.5" x14ac:dyDescent="0.4">
      <c r="B40" s="22">
        <f t="shared" si="0"/>
        <v>37</v>
      </c>
      <c r="C40" s="15" t="s">
        <v>804</v>
      </c>
      <c r="D40" s="15" t="s">
        <v>420</v>
      </c>
      <c r="E40" s="23" t="s">
        <v>152</v>
      </c>
      <c r="F40" s="24" t="s">
        <v>10</v>
      </c>
    </row>
    <row r="41" spans="2:6" x14ac:dyDescent="0.4">
      <c r="F41" s="17"/>
    </row>
    <row r="42" spans="2:6" x14ac:dyDescent="0.4">
      <c r="F42" s="17"/>
    </row>
    <row r="43" spans="2:6" ht="23.25" customHeight="1" x14ac:dyDescent="0.4">
      <c r="C43" s="31" t="s">
        <v>198</v>
      </c>
      <c r="D43" s="175" t="s">
        <v>555</v>
      </c>
      <c r="E43" s="175"/>
      <c r="F43" s="175"/>
    </row>
  </sheetData>
  <sheetProtection sheet="1" objects="1" scenarios="1"/>
  <mergeCells count="3">
    <mergeCell ref="B1:F1"/>
    <mergeCell ref="D2:F2"/>
    <mergeCell ref="D43:F43"/>
  </mergeCells>
  <phoneticPr fontId="1" type="noConversion"/>
  <printOptions horizontalCentered="1" verticalCentered="1"/>
  <pageMargins left="1" right="1" top="1" bottom="1" header="0.5" footer="0.5"/>
  <pageSetup paperSize="9" scale="95" fitToWidth="0" fitToHeight="0" orientation="landscape" horizontalDpi="4294967293" vertic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4ED2-F12B-4748-805F-31D310A5C053}">
  <sheetPr>
    <pageSetUpPr fitToPage="1"/>
  </sheetPr>
  <dimension ref="A1:F58"/>
  <sheetViews>
    <sheetView showWhiteSpace="0" view="pageLayout" topLeftCell="B1" zoomScaleNormal="100" workbookViewId="0">
      <selection activeCell="D12" sqref="D12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44.26953125" style="6" customWidth="1"/>
    <col min="5" max="5" width="23" style="19" customWidth="1"/>
    <col min="6" max="6" width="20.453125" style="6" customWidth="1"/>
    <col min="7" max="7" width="29.26953125" style="6" customWidth="1"/>
    <col min="8" max="15" width="9" style="6" customWidth="1"/>
    <col min="16" max="16" width="9" style="6" bestFit="1" customWidth="1"/>
    <col min="17" max="16384" width="9" style="6"/>
  </cols>
  <sheetData>
    <row r="1" spans="1:6" ht="31" x14ac:dyDescent="0.4">
      <c r="B1" s="151" t="s">
        <v>0</v>
      </c>
      <c r="C1" s="151"/>
      <c r="D1" s="151"/>
      <c r="E1" s="151"/>
      <c r="F1" s="151"/>
    </row>
    <row r="2" spans="1:6" ht="27.75" customHeight="1" x14ac:dyDescent="0.4">
      <c r="B2" s="6"/>
      <c r="C2" s="8" t="s">
        <v>805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26" t="s">
        <v>6</v>
      </c>
      <c r="E3" s="27" t="s">
        <v>7</v>
      </c>
      <c r="F3" s="26" t="s">
        <v>8</v>
      </c>
    </row>
    <row r="4" spans="1:6" ht="31" x14ac:dyDescent="0.4">
      <c r="A4" s="11" t="s">
        <v>9</v>
      </c>
      <c r="B4" s="22">
        <f t="shared" ref="B4:B55" si="0">ROW()-3</f>
        <v>1</v>
      </c>
      <c r="C4" s="1" t="s">
        <v>741</v>
      </c>
      <c r="D4" s="51" t="s">
        <v>742</v>
      </c>
      <c r="E4" s="23" t="s">
        <v>152</v>
      </c>
      <c r="F4" s="24" t="s">
        <v>10</v>
      </c>
    </row>
    <row r="5" spans="1:6" ht="20.5" x14ac:dyDescent="0.4">
      <c r="A5" s="11" t="s">
        <v>11</v>
      </c>
      <c r="B5" s="22">
        <f t="shared" si="0"/>
        <v>2</v>
      </c>
      <c r="C5" s="50" t="s">
        <v>743</v>
      </c>
      <c r="D5" s="51" t="s">
        <v>697</v>
      </c>
      <c r="E5" s="23" t="s">
        <v>152</v>
      </c>
      <c r="F5" s="24" t="s">
        <v>10</v>
      </c>
    </row>
    <row r="6" spans="1:6" ht="19.5" customHeight="1" x14ac:dyDescent="0.4">
      <c r="A6" s="11" t="s">
        <v>12</v>
      </c>
      <c r="B6" s="22">
        <f t="shared" si="0"/>
        <v>3</v>
      </c>
      <c r="C6" s="1" t="s">
        <v>744</v>
      </c>
      <c r="D6" s="51" t="s">
        <v>697</v>
      </c>
      <c r="E6" s="23" t="s">
        <v>152</v>
      </c>
      <c r="F6" s="24" t="s">
        <v>10</v>
      </c>
    </row>
    <row r="7" spans="1:6" ht="20.5" x14ac:dyDescent="0.4">
      <c r="A7" s="11"/>
      <c r="B7" s="22">
        <f t="shared" si="0"/>
        <v>4</v>
      </c>
      <c r="C7" s="15" t="s">
        <v>806</v>
      </c>
      <c r="D7" s="1" t="s">
        <v>240</v>
      </c>
      <c r="E7" s="23" t="s">
        <v>152</v>
      </c>
      <c r="F7" s="24" t="s">
        <v>10</v>
      </c>
    </row>
    <row r="8" spans="1:6" ht="20.5" x14ac:dyDescent="0.4">
      <c r="A8" s="11" t="s">
        <v>13</v>
      </c>
      <c r="B8" s="22">
        <f t="shared" si="0"/>
        <v>5</v>
      </c>
      <c r="C8" s="15" t="s">
        <v>807</v>
      </c>
      <c r="D8" s="15" t="s">
        <v>808</v>
      </c>
      <c r="E8" s="23" t="s">
        <v>152</v>
      </c>
      <c r="F8" s="24" t="s">
        <v>10</v>
      </c>
    </row>
    <row r="9" spans="1:6" ht="20.5" x14ac:dyDescent="0.4">
      <c r="A9" s="11" t="s">
        <v>14</v>
      </c>
      <c r="B9" s="22">
        <f t="shared" si="0"/>
        <v>6</v>
      </c>
      <c r="C9" s="15" t="s">
        <v>809</v>
      </c>
      <c r="D9" s="15" t="s">
        <v>810</v>
      </c>
      <c r="E9" s="23" t="s">
        <v>152</v>
      </c>
      <c r="F9" s="24" t="s">
        <v>10</v>
      </c>
    </row>
    <row r="10" spans="1:6" ht="18.75" customHeight="1" x14ac:dyDescent="0.4">
      <c r="A10" s="11" t="s">
        <v>16</v>
      </c>
      <c r="B10" s="22">
        <f t="shared" si="0"/>
        <v>7</v>
      </c>
      <c r="C10" s="15" t="s">
        <v>811</v>
      </c>
      <c r="D10" s="15" t="s">
        <v>812</v>
      </c>
      <c r="E10" s="23" t="s">
        <v>152</v>
      </c>
      <c r="F10" s="24" t="s">
        <v>10</v>
      </c>
    </row>
    <row r="11" spans="1:6" ht="20.5" x14ac:dyDescent="0.4">
      <c r="A11" s="11" t="s">
        <v>17</v>
      </c>
      <c r="B11" s="22">
        <f t="shared" si="0"/>
        <v>8</v>
      </c>
      <c r="C11" s="15" t="s">
        <v>745</v>
      </c>
      <c r="D11" s="1" t="s">
        <v>699</v>
      </c>
      <c r="E11" s="23" t="s">
        <v>152</v>
      </c>
      <c r="F11" s="24" t="s">
        <v>10</v>
      </c>
    </row>
    <row r="12" spans="1:6" ht="33.75" customHeight="1" x14ac:dyDescent="0.4">
      <c r="A12" s="11" t="s">
        <v>18</v>
      </c>
      <c r="B12" s="22">
        <f t="shared" si="0"/>
        <v>9</v>
      </c>
      <c r="C12" s="15" t="s">
        <v>746</v>
      </c>
      <c r="D12" s="15" t="s">
        <v>747</v>
      </c>
      <c r="E12" s="23" t="s">
        <v>727</v>
      </c>
      <c r="F12" s="24" t="s">
        <v>10</v>
      </c>
    </row>
    <row r="13" spans="1:6" ht="18.75" customHeight="1" x14ac:dyDescent="0.4">
      <c r="A13" s="11"/>
      <c r="B13" s="22">
        <f t="shared" si="0"/>
        <v>10</v>
      </c>
      <c r="C13" s="15" t="s">
        <v>748</v>
      </c>
      <c r="D13" s="15" t="s">
        <v>240</v>
      </c>
      <c r="E13" s="23" t="s">
        <v>152</v>
      </c>
      <c r="F13" s="24" t="s">
        <v>10</v>
      </c>
    </row>
    <row r="14" spans="1:6" ht="18.75" customHeight="1" x14ac:dyDescent="0.4">
      <c r="A14" s="11"/>
      <c r="B14" s="22">
        <f t="shared" si="0"/>
        <v>11</v>
      </c>
      <c r="C14" s="51" t="s">
        <v>749</v>
      </c>
      <c r="D14" s="15" t="s">
        <v>240</v>
      </c>
      <c r="E14" s="23" t="s">
        <v>152</v>
      </c>
      <c r="F14" s="24" t="s">
        <v>10</v>
      </c>
    </row>
    <row r="15" spans="1:6" ht="20.5" x14ac:dyDescent="0.4">
      <c r="A15" s="11"/>
      <c r="B15" s="22">
        <f t="shared" si="0"/>
        <v>12</v>
      </c>
      <c r="C15" s="15" t="s">
        <v>750</v>
      </c>
      <c r="D15" s="15" t="s">
        <v>240</v>
      </c>
      <c r="E15" s="23" t="s">
        <v>152</v>
      </c>
      <c r="F15" s="24" t="s">
        <v>10</v>
      </c>
    </row>
    <row r="16" spans="1:6" ht="20.5" x14ac:dyDescent="0.4">
      <c r="A16" s="11"/>
      <c r="B16" s="22">
        <f t="shared" si="0"/>
        <v>13</v>
      </c>
      <c r="C16" s="15" t="s">
        <v>813</v>
      </c>
      <c r="D16" s="15" t="s">
        <v>814</v>
      </c>
      <c r="E16" s="15" t="s">
        <v>815</v>
      </c>
      <c r="F16" s="24" t="s">
        <v>10</v>
      </c>
    </row>
    <row r="17" spans="1:6" ht="20.5" x14ac:dyDescent="0.4">
      <c r="A17" s="11"/>
      <c r="B17" s="22">
        <f t="shared" si="0"/>
        <v>14</v>
      </c>
      <c r="C17" s="15" t="s">
        <v>816</v>
      </c>
      <c r="D17" s="15" t="s">
        <v>817</v>
      </c>
      <c r="E17" s="15" t="s">
        <v>815</v>
      </c>
      <c r="F17" s="24" t="s">
        <v>10</v>
      </c>
    </row>
    <row r="18" spans="1:6" ht="20.5" x14ac:dyDescent="0.4">
      <c r="B18" s="22">
        <f t="shared" si="0"/>
        <v>15</v>
      </c>
      <c r="C18" s="15" t="s">
        <v>818</v>
      </c>
      <c r="D18" s="15" t="s">
        <v>819</v>
      </c>
      <c r="E18" s="15" t="s">
        <v>815</v>
      </c>
      <c r="F18" s="24" t="s">
        <v>10</v>
      </c>
    </row>
    <row r="19" spans="1:6" ht="20.5" x14ac:dyDescent="0.4">
      <c r="B19" s="22">
        <f t="shared" si="0"/>
        <v>16</v>
      </c>
      <c r="C19" s="15" t="s">
        <v>820</v>
      </c>
      <c r="D19" s="23" t="s">
        <v>821</v>
      </c>
      <c r="E19" s="15" t="s">
        <v>815</v>
      </c>
      <c r="F19" s="24" t="s">
        <v>10</v>
      </c>
    </row>
    <row r="20" spans="1:6" ht="20.5" x14ac:dyDescent="0.4">
      <c r="B20" s="22">
        <f t="shared" si="0"/>
        <v>17</v>
      </c>
      <c r="C20" s="15" t="s">
        <v>822</v>
      </c>
      <c r="D20" s="23" t="s">
        <v>823</v>
      </c>
      <c r="E20" s="15" t="s">
        <v>815</v>
      </c>
      <c r="F20" s="24" t="s">
        <v>10</v>
      </c>
    </row>
    <row r="21" spans="1:6" ht="31" x14ac:dyDescent="0.4">
      <c r="B21" s="22">
        <f t="shared" si="0"/>
        <v>18</v>
      </c>
      <c r="C21" s="15" t="s">
        <v>751</v>
      </c>
      <c r="D21" s="15" t="s">
        <v>752</v>
      </c>
      <c r="E21" s="23" t="s">
        <v>152</v>
      </c>
      <c r="F21" s="24" t="s">
        <v>10</v>
      </c>
    </row>
    <row r="22" spans="1:6" ht="20.5" x14ac:dyDescent="0.4">
      <c r="B22" s="22">
        <f t="shared" si="0"/>
        <v>19</v>
      </c>
      <c r="C22" s="24" t="s">
        <v>753</v>
      </c>
      <c r="D22" s="51" t="s">
        <v>754</v>
      </c>
      <c r="E22" s="23" t="s">
        <v>727</v>
      </c>
      <c r="F22" s="24" t="s">
        <v>10</v>
      </c>
    </row>
    <row r="23" spans="1:6" ht="20.5" x14ac:dyDescent="0.4">
      <c r="B23" s="22">
        <f t="shared" si="0"/>
        <v>20</v>
      </c>
      <c r="C23" s="15" t="s">
        <v>755</v>
      </c>
      <c r="D23" s="28" t="s">
        <v>756</v>
      </c>
      <c r="E23" s="23" t="s">
        <v>757</v>
      </c>
      <c r="F23" s="24" t="s">
        <v>10</v>
      </c>
    </row>
    <row r="24" spans="1:6" ht="31" x14ac:dyDescent="0.4">
      <c r="B24" s="22">
        <f t="shared" si="0"/>
        <v>21</v>
      </c>
      <c r="C24" s="1" t="s">
        <v>625</v>
      </c>
      <c r="D24" s="15" t="s">
        <v>758</v>
      </c>
      <c r="E24" s="23" t="s">
        <v>152</v>
      </c>
      <c r="F24" s="24" t="s">
        <v>10</v>
      </c>
    </row>
    <row r="25" spans="1:6" ht="31" x14ac:dyDescent="0.4">
      <c r="B25" s="22">
        <f t="shared" si="0"/>
        <v>22</v>
      </c>
      <c r="C25" s="15" t="s">
        <v>629</v>
      </c>
      <c r="D25" s="15" t="s">
        <v>758</v>
      </c>
      <c r="E25" s="23" t="s">
        <v>152</v>
      </c>
      <c r="F25" s="24" t="s">
        <v>10</v>
      </c>
    </row>
    <row r="26" spans="1:6" ht="31" x14ac:dyDescent="0.4">
      <c r="B26" s="22">
        <f t="shared" si="0"/>
        <v>23</v>
      </c>
      <c r="C26" s="1" t="s">
        <v>627</v>
      </c>
      <c r="D26" s="15" t="s">
        <v>759</v>
      </c>
      <c r="E26" s="23" t="s">
        <v>152</v>
      </c>
      <c r="F26" s="24" t="s">
        <v>10</v>
      </c>
    </row>
    <row r="27" spans="1:6" ht="31" x14ac:dyDescent="0.4">
      <c r="B27" s="22">
        <f t="shared" si="0"/>
        <v>24</v>
      </c>
      <c r="C27" s="1" t="s">
        <v>760</v>
      </c>
      <c r="D27" s="15" t="s">
        <v>761</v>
      </c>
      <c r="E27" s="23" t="s">
        <v>152</v>
      </c>
      <c r="F27" s="24" t="s">
        <v>10</v>
      </c>
    </row>
    <row r="28" spans="1:6" ht="20.5" x14ac:dyDescent="0.4">
      <c r="B28" s="22">
        <f t="shared" si="0"/>
        <v>25</v>
      </c>
      <c r="C28" s="6" t="s">
        <v>762</v>
      </c>
      <c r="D28" s="15" t="s">
        <v>240</v>
      </c>
      <c r="E28" s="23" t="s">
        <v>152</v>
      </c>
      <c r="F28" s="24" t="s">
        <v>10</v>
      </c>
    </row>
    <row r="29" spans="1:6" ht="20.5" x14ac:dyDescent="0.4">
      <c r="B29" s="22">
        <f t="shared" si="0"/>
        <v>26</v>
      </c>
      <c r="C29" s="15" t="s">
        <v>763</v>
      </c>
      <c r="D29" s="15" t="s">
        <v>632</v>
      </c>
      <c r="E29" s="23" t="s">
        <v>152</v>
      </c>
      <c r="F29" s="24" t="s">
        <v>10</v>
      </c>
    </row>
    <row r="30" spans="1:6" ht="20.5" x14ac:dyDescent="0.4">
      <c r="B30" s="22">
        <f t="shared" si="0"/>
        <v>27</v>
      </c>
      <c r="C30" s="15" t="s">
        <v>764</v>
      </c>
      <c r="D30" s="15" t="s">
        <v>765</v>
      </c>
      <c r="E30" s="23" t="s">
        <v>766</v>
      </c>
      <c r="F30" s="24" t="s">
        <v>10</v>
      </c>
    </row>
    <row r="31" spans="1:6" ht="31" x14ac:dyDescent="0.4">
      <c r="B31" s="22">
        <f t="shared" si="0"/>
        <v>28</v>
      </c>
      <c r="C31" s="15" t="s">
        <v>824</v>
      </c>
      <c r="D31" s="15" t="s">
        <v>825</v>
      </c>
      <c r="E31" s="23" t="s">
        <v>152</v>
      </c>
      <c r="F31" s="24" t="s">
        <v>10</v>
      </c>
    </row>
    <row r="32" spans="1:6" ht="31" x14ac:dyDescent="0.4">
      <c r="B32" s="22">
        <f t="shared" si="0"/>
        <v>29</v>
      </c>
      <c r="C32" s="15" t="s">
        <v>826</v>
      </c>
      <c r="D32" s="15" t="s">
        <v>825</v>
      </c>
      <c r="E32" s="23" t="s">
        <v>152</v>
      </c>
      <c r="F32" s="24" t="s">
        <v>10</v>
      </c>
    </row>
    <row r="33" spans="2:6" ht="31" x14ac:dyDescent="0.4">
      <c r="B33" s="22">
        <f t="shared" si="0"/>
        <v>30</v>
      </c>
      <c r="C33" s="15" t="s">
        <v>827</v>
      </c>
      <c r="D33" s="15" t="s">
        <v>828</v>
      </c>
      <c r="E33" s="23" t="s">
        <v>152</v>
      </c>
      <c r="F33" s="24" t="s">
        <v>10</v>
      </c>
    </row>
    <row r="34" spans="2:6" ht="31" x14ac:dyDescent="0.4">
      <c r="B34" s="22">
        <f t="shared" si="0"/>
        <v>31</v>
      </c>
      <c r="C34" s="15" t="s">
        <v>829</v>
      </c>
      <c r="D34" s="15" t="s">
        <v>828</v>
      </c>
      <c r="E34" s="23" t="s">
        <v>152</v>
      </c>
      <c r="F34" s="24" t="s">
        <v>10</v>
      </c>
    </row>
    <row r="35" spans="2:6" ht="46.5" x14ac:dyDescent="0.4">
      <c r="B35" s="22">
        <f t="shared" si="0"/>
        <v>32</v>
      </c>
      <c r="C35" s="15" t="s">
        <v>767</v>
      </c>
      <c r="D35" s="15" t="s">
        <v>768</v>
      </c>
      <c r="E35" s="23" t="s">
        <v>152</v>
      </c>
      <c r="F35" s="24" t="s">
        <v>10</v>
      </c>
    </row>
    <row r="36" spans="2:6" ht="62" x14ac:dyDescent="0.4">
      <c r="B36" s="22">
        <f t="shared" si="0"/>
        <v>33</v>
      </c>
      <c r="C36" s="15" t="s">
        <v>830</v>
      </c>
      <c r="D36" s="15" t="s">
        <v>831</v>
      </c>
      <c r="E36" s="23" t="s">
        <v>152</v>
      </c>
      <c r="F36" s="24" t="s">
        <v>10</v>
      </c>
    </row>
    <row r="37" spans="2:6" ht="31" x14ac:dyDescent="0.4">
      <c r="B37" s="22">
        <f t="shared" si="0"/>
        <v>34</v>
      </c>
      <c r="C37" s="15" t="s">
        <v>636</v>
      </c>
      <c r="D37" s="15" t="s">
        <v>769</v>
      </c>
      <c r="E37" s="23" t="s">
        <v>152</v>
      </c>
      <c r="F37" s="24" t="s">
        <v>10</v>
      </c>
    </row>
    <row r="38" spans="2:6" ht="20.5" x14ac:dyDescent="0.4">
      <c r="B38" s="22">
        <f t="shared" si="0"/>
        <v>35</v>
      </c>
      <c r="C38" s="15" t="s">
        <v>770</v>
      </c>
      <c r="D38" s="15" t="s">
        <v>771</v>
      </c>
      <c r="E38" s="23" t="s">
        <v>772</v>
      </c>
      <c r="F38" s="24" t="s">
        <v>10</v>
      </c>
    </row>
    <row r="39" spans="2:6" ht="20.5" x14ac:dyDescent="0.4">
      <c r="B39" s="22">
        <f t="shared" si="0"/>
        <v>36</v>
      </c>
      <c r="C39" s="15" t="s">
        <v>773</v>
      </c>
      <c r="D39" s="15" t="s">
        <v>774</v>
      </c>
      <c r="E39" s="23" t="s">
        <v>152</v>
      </c>
      <c r="F39" s="24" t="s">
        <v>10</v>
      </c>
    </row>
    <row r="40" spans="2:6" ht="20.5" x14ac:dyDescent="0.4">
      <c r="B40" s="22">
        <f t="shared" si="0"/>
        <v>37</v>
      </c>
      <c r="C40" s="15" t="s">
        <v>775</v>
      </c>
      <c r="D40" s="15" t="s">
        <v>774</v>
      </c>
      <c r="E40" s="23" t="s">
        <v>152</v>
      </c>
      <c r="F40" s="24" t="s">
        <v>10</v>
      </c>
    </row>
    <row r="41" spans="2:6" ht="93" x14ac:dyDescent="0.4">
      <c r="B41" s="22">
        <f t="shared" si="0"/>
        <v>38</v>
      </c>
      <c r="C41" s="15" t="s">
        <v>776</v>
      </c>
      <c r="D41" s="15" t="s">
        <v>777</v>
      </c>
      <c r="E41" s="23" t="s">
        <v>152</v>
      </c>
      <c r="F41" s="24" t="s">
        <v>10</v>
      </c>
    </row>
    <row r="42" spans="2:6" ht="108.5" x14ac:dyDescent="0.4">
      <c r="B42" s="22">
        <f t="shared" si="0"/>
        <v>39</v>
      </c>
      <c r="C42" s="15" t="s">
        <v>778</v>
      </c>
      <c r="D42" s="15" t="s">
        <v>779</v>
      </c>
      <c r="E42" s="23" t="s">
        <v>152</v>
      </c>
      <c r="F42" s="24" t="s">
        <v>10</v>
      </c>
    </row>
    <row r="43" spans="2:6" ht="108.5" x14ac:dyDescent="0.4">
      <c r="B43" s="22">
        <f t="shared" si="0"/>
        <v>40</v>
      </c>
      <c r="C43" s="15" t="s">
        <v>780</v>
      </c>
      <c r="D43" s="15" t="s">
        <v>781</v>
      </c>
      <c r="E43" s="23" t="s">
        <v>152</v>
      </c>
      <c r="F43" s="24" t="s">
        <v>10</v>
      </c>
    </row>
    <row r="44" spans="2:6" ht="77.25" customHeight="1" x14ac:dyDescent="0.4">
      <c r="B44" s="22">
        <f t="shared" si="0"/>
        <v>41</v>
      </c>
      <c r="C44" s="15" t="s">
        <v>782</v>
      </c>
      <c r="D44" s="15" t="s">
        <v>783</v>
      </c>
      <c r="E44" s="23" t="s">
        <v>784</v>
      </c>
      <c r="F44" s="24" t="s">
        <v>10</v>
      </c>
    </row>
    <row r="45" spans="2:6" ht="49.5" customHeight="1" x14ac:dyDescent="0.4">
      <c r="B45" s="22">
        <f t="shared" si="0"/>
        <v>42</v>
      </c>
      <c r="C45" s="15" t="s">
        <v>785</v>
      </c>
      <c r="D45" s="15" t="s">
        <v>786</v>
      </c>
      <c r="E45" s="23" t="s">
        <v>784</v>
      </c>
      <c r="F45" s="24" t="s">
        <v>10</v>
      </c>
    </row>
    <row r="46" spans="2:6" ht="62" x14ac:dyDescent="0.4">
      <c r="B46" s="22">
        <f t="shared" si="0"/>
        <v>43</v>
      </c>
      <c r="C46" s="15" t="s">
        <v>787</v>
      </c>
      <c r="D46" s="15" t="s">
        <v>788</v>
      </c>
      <c r="E46" s="23" t="s">
        <v>152</v>
      </c>
      <c r="F46" s="24" t="s">
        <v>10</v>
      </c>
    </row>
    <row r="47" spans="2:6" ht="67.5" customHeight="1" x14ac:dyDescent="0.4">
      <c r="B47" s="22">
        <f t="shared" si="0"/>
        <v>44</v>
      </c>
      <c r="C47" s="15" t="s">
        <v>789</v>
      </c>
      <c r="D47" s="79" t="s">
        <v>790</v>
      </c>
      <c r="E47" s="23" t="s">
        <v>152</v>
      </c>
      <c r="F47" s="24" t="s">
        <v>10</v>
      </c>
    </row>
    <row r="48" spans="2:6" ht="124" x14ac:dyDescent="0.4">
      <c r="B48" s="22">
        <f t="shared" si="0"/>
        <v>45</v>
      </c>
      <c r="C48" s="15" t="s">
        <v>653</v>
      </c>
      <c r="D48" s="24" t="s">
        <v>791</v>
      </c>
      <c r="E48" s="23" t="s">
        <v>152</v>
      </c>
      <c r="F48" s="24" t="s">
        <v>10</v>
      </c>
    </row>
    <row r="49" spans="2:6" ht="20.5" x14ac:dyDescent="0.4">
      <c r="B49" s="22">
        <f t="shared" si="0"/>
        <v>46</v>
      </c>
      <c r="C49" s="15" t="s">
        <v>792</v>
      </c>
      <c r="D49" s="15" t="s">
        <v>793</v>
      </c>
      <c r="E49" s="15" t="s">
        <v>794</v>
      </c>
      <c r="F49" s="24" t="s">
        <v>10</v>
      </c>
    </row>
    <row r="50" spans="2:6" ht="31" x14ac:dyDescent="0.4">
      <c r="B50" s="22">
        <f t="shared" si="0"/>
        <v>47</v>
      </c>
      <c r="C50" s="15" t="s">
        <v>795</v>
      </c>
      <c r="D50" s="15" t="s">
        <v>796</v>
      </c>
      <c r="E50" s="23" t="s">
        <v>644</v>
      </c>
      <c r="F50" s="24" t="s">
        <v>10</v>
      </c>
    </row>
    <row r="51" spans="2:6" ht="62" x14ac:dyDescent="0.4">
      <c r="B51" s="22">
        <f t="shared" si="0"/>
        <v>48</v>
      </c>
      <c r="C51" s="15" t="s">
        <v>797</v>
      </c>
      <c r="D51" s="15" t="s">
        <v>798</v>
      </c>
      <c r="E51" s="23" t="s">
        <v>644</v>
      </c>
      <c r="F51" s="24" t="s">
        <v>10</v>
      </c>
    </row>
    <row r="52" spans="2:6" ht="31" x14ac:dyDescent="0.4">
      <c r="B52" s="22">
        <f t="shared" si="0"/>
        <v>49</v>
      </c>
      <c r="C52" s="15" t="s">
        <v>799</v>
      </c>
      <c r="D52" s="15" t="s">
        <v>800</v>
      </c>
      <c r="E52" s="23" t="s">
        <v>152</v>
      </c>
      <c r="F52" s="24" t="s">
        <v>10</v>
      </c>
    </row>
    <row r="53" spans="2:6" ht="20.5" x14ac:dyDescent="0.4">
      <c r="B53" s="22"/>
      <c r="C53" s="15" t="s">
        <v>832</v>
      </c>
      <c r="D53" s="15" t="s">
        <v>833</v>
      </c>
      <c r="E53" s="23" t="s">
        <v>152</v>
      </c>
      <c r="F53" s="24" t="s">
        <v>10</v>
      </c>
    </row>
    <row r="54" spans="2:6" ht="31" x14ac:dyDescent="0.4">
      <c r="B54" s="22"/>
      <c r="C54" s="15" t="s">
        <v>801</v>
      </c>
      <c r="D54" s="15" t="s">
        <v>802</v>
      </c>
      <c r="E54" s="23" t="s">
        <v>803</v>
      </c>
      <c r="F54" s="24" t="s">
        <v>10</v>
      </c>
    </row>
    <row r="55" spans="2:6" ht="20.5" x14ac:dyDescent="0.4">
      <c r="B55" s="22">
        <f t="shared" si="0"/>
        <v>52</v>
      </c>
      <c r="C55" s="15" t="s">
        <v>804</v>
      </c>
      <c r="D55" s="15" t="s">
        <v>420</v>
      </c>
      <c r="E55" s="23" t="s">
        <v>152</v>
      </c>
      <c r="F55" s="24" t="s">
        <v>10</v>
      </c>
    </row>
    <row r="56" spans="2:6" x14ac:dyDescent="0.4">
      <c r="F56" s="17"/>
    </row>
    <row r="57" spans="2:6" x14ac:dyDescent="0.4">
      <c r="F57" s="17"/>
    </row>
    <row r="58" spans="2:6" ht="18.75" customHeight="1" x14ac:dyDescent="0.4">
      <c r="C58" s="31" t="s">
        <v>198</v>
      </c>
      <c r="D58" s="175" t="s">
        <v>555</v>
      </c>
      <c r="E58" s="175"/>
      <c r="F58" s="175"/>
    </row>
  </sheetData>
  <sheetProtection sheet="1" objects="1" scenarios="1"/>
  <mergeCells count="3">
    <mergeCell ref="B1:F1"/>
    <mergeCell ref="D2:F2"/>
    <mergeCell ref="D58:F58"/>
  </mergeCells>
  <phoneticPr fontId="1" type="noConversion"/>
  <printOptions horizontalCentered="1" verticalCentered="1"/>
  <pageMargins left="0.25" right="0.25" top="0.75" bottom="0.75" header="0.3" footer="0.3"/>
  <pageSetup paperSize="9" scale="26" orientation="landscape" horizontalDpi="4294967293" vertic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34BF-45C0-48F7-800B-C5902891A98B}">
  <sheetPr>
    <pageSetUpPr fitToPage="1"/>
  </sheetPr>
  <dimension ref="A1:F30"/>
  <sheetViews>
    <sheetView showWhiteSpace="0" view="pageLayout" topLeftCell="B2" zoomScaleNormal="100" workbookViewId="0">
      <selection activeCell="D13" sqref="D13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50.90625" style="6" customWidth="1"/>
    <col min="5" max="5" width="18.7265625" style="19" customWidth="1"/>
    <col min="6" max="6" width="20.453125" style="6" customWidth="1"/>
    <col min="7" max="7" width="9" style="6" bestFit="1" customWidth="1"/>
    <col min="8" max="15" width="9" style="6" customWidth="1"/>
    <col min="16" max="16" width="9" style="6" bestFit="1" customWidth="1"/>
    <col min="17" max="16384" width="9" style="6"/>
  </cols>
  <sheetData>
    <row r="1" spans="1:6" ht="31" x14ac:dyDescent="0.4">
      <c r="B1" s="151" t="s">
        <v>0</v>
      </c>
      <c r="C1" s="151"/>
      <c r="D1" s="151"/>
      <c r="E1" s="151"/>
      <c r="F1" s="151"/>
    </row>
    <row r="2" spans="1:6" ht="32.25" customHeight="1" x14ac:dyDescent="0.4">
      <c r="B2" s="6"/>
      <c r="C2" s="8" t="s">
        <v>834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26" t="s">
        <v>6</v>
      </c>
      <c r="E3" s="27" t="s">
        <v>7</v>
      </c>
      <c r="F3" s="26" t="s">
        <v>8</v>
      </c>
    </row>
    <row r="4" spans="1:6" ht="22.5" customHeight="1" x14ac:dyDescent="0.4">
      <c r="A4" s="11" t="s">
        <v>9</v>
      </c>
      <c r="B4" s="22">
        <f t="shared" ref="B4:B28" si="0">ROW()-3</f>
        <v>1</v>
      </c>
      <c r="C4" s="1" t="s">
        <v>153</v>
      </c>
      <c r="D4" s="1" t="s">
        <v>154</v>
      </c>
      <c r="E4" s="23" t="s">
        <v>152</v>
      </c>
      <c r="F4" s="24" t="s">
        <v>10</v>
      </c>
    </row>
    <row r="5" spans="1:6" ht="22.5" customHeight="1" x14ac:dyDescent="0.4">
      <c r="A5" s="11" t="s">
        <v>11</v>
      </c>
      <c r="B5" s="22">
        <f t="shared" si="0"/>
        <v>2</v>
      </c>
      <c r="C5" s="18" t="s">
        <v>363</v>
      </c>
      <c r="D5" s="18" t="s">
        <v>395</v>
      </c>
      <c r="E5" s="23" t="s">
        <v>152</v>
      </c>
      <c r="F5" s="24" t="s">
        <v>10</v>
      </c>
    </row>
    <row r="6" spans="1:6" ht="24" customHeight="1" x14ac:dyDescent="0.4">
      <c r="A6" s="11" t="s">
        <v>12</v>
      </c>
      <c r="B6" s="35">
        <f t="shared" si="0"/>
        <v>3</v>
      </c>
      <c r="C6" s="15" t="s">
        <v>835</v>
      </c>
      <c r="D6" s="15" t="s">
        <v>836</v>
      </c>
      <c r="E6" s="39" t="s">
        <v>837</v>
      </c>
      <c r="F6" s="24" t="s">
        <v>10</v>
      </c>
    </row>
    <row r="7" spans="1:6" ht="22.5" customHeight="1" x14ac:dyDescent="0.4">
      <c r="A7" s="11"/>
      <c r="B7" s="35">
        <f t="shared" si="0"/>
        <v>4</v>
      </c>
      <c r="C7" s="15" t="s">
        <v>361</v>
      </c>
      <c r="D7" s="21" t="s">
        <v>151</v>
      </c>
      <c r="E7" s="77" t="s">
        <v>152</v>
      </c>
      <c r="F7" s="24" t="s">
        <v>10</v>
      </c>
    </row>
    <row r="8" spans="1:6" ht="27" customHeight="1" x14ac:dyDescent="0.4">
      <c r="A8" s="11" t="s">
        <v>13</v>
      </c>
      <c r="B8" s="35">
        <f t="shared" si="0"/>
        <v>5</v>
      </c>
      <c r="C8" s="38" t="s">
        <v>419</v>
      </c>
      <c r="D8" s="15" t="s">
        <v>420</v>
      </c>
      <c r="E8" s="77" t="s">
        <v>420</v>
      </c>
      <c r="F8" s="33" t="s">
        <v>10</v>
      </c>
    </row>
    <row r="9" spans="1:6" ht="21.75" customHeight="1" x14ac:dyDescent="0.4">
      <c r="A9" s="11" t="s">
        <v>14</v>
      </c>
      <c r="B9" s="35">
        <f t="shared" si="0"/>
        <v>6</v>
      </c>
      <c r="C9" s="38" t="s">
        <v>421</v>
      </c>
      <c r="D9" s="15" t="s">
        <v>838</v>
      </c>
      <c r="E9" s="77" t="s">
        <v>839</v>
      </c>
      <c r="F9" s="33" t="s">
        <v>10</v>
      </c>
    </row>
    <row r="10" spans="1:6" ht="27" customHeight="1" x14ac:dyDescent="0.4">
      <c r="A10" s="11" t="s">
        <v>15</v>
      </c>
      <c r="B10" s="35">
        <f t="shared" si="0"/>
        <v>7</v>
      </c>
      <c r="C10" s="38" t="s">
        <v>840</v>
      </c>
      <c r="D10" s="15" t="s">
        <v>841</v>
      </c>
      <c r="E10" s="23" t="s">
        <v>152</v>
      </c>
      <c r="F10" s="33" t="s">
        <v>10</v>
      </c>
    </row>
    <row r="11" spans="1:6" ht="28.5" customHeight="1" x14ac:dyDescent="0.4">
      <c r="A11" s="11" t="s">
        <v>16</v>
      </c>
      <c r="B11" s="35">
        <f t="shared" si="0"/>
        <v>8</v>
      </c>
      <c r="C11" s="38" t="s">
        <v>842</v>
      </c>
      <c r="D11" s="15" t="s">
        <v>843</v>
      </c>
      <c r="E11" s="23" t="s">
        <v>844</v>
      </c>
      <c r="F11" s="33" t="s">
        <v>10</v>
      </c>
    </row>
    <row r="12" spans="1:6" ht="27" customHeight="1" x14ac:dyDescent="0.4">
      <c r="A12" s="11" t="s">
        <v>17</v>
      </c>
      <c r="B12" s="35">
        <f t="shared" si="0"/>
        <v>9</v>
      </c>
      <c r="C12" s="38" t="s">
        <v>562</v>
      </c>
      <c r="D12" s="15" t="s">
        <v>563</v>
      </c>
      <c r="E12" s="23" t="s">
        <v>152</v>
      </c>
      <c r="F12" s="33" t="s">
        <v>10</v>
      </c>
    </row>
    <row r="13" spans="1:6" ht="25.5" customHeight="1" x14ac:dyDescent="0.4">
      <c r="A13" s="11" t="s">
        <v>18</v>
      </c>
      <c r="B13" s="35">
        <f t="shared" si="0"/>
        <v>10</v>
      </c>
      <c r="C13" s="38" t="s">
        <v>564</v>
      </c>
      <c r="D13" s="15" t="s">
        <v>563</v>
      </c>
      <c r="E13" s="23" t="s">
        <v>152</v>
      </c>
      <c r="F13" s="33" t="s">
        <v>10</v>
      </c>
    </row>
    <row r="14" spans="1:6" ht="27" customHeight="1" x14ac:dyDescent="0.4">
      <c r="A14" s="11"/>
      <c r="B14" s="35">
        <f t="shared" si="0"/>
        <v>11</v>
      </c>
      <c r="C14" s="15" t="s">
        <v>565</v>
      </c>
      <c r="D14" s="40" t="s">
        <v>563</v>
      </c>
      <c r="E14" s="78" t="s">
        <v>152</v>
      </c>
      <c r="F14" s="24" t="s">
        <v>10</v>
      </c>
    </row>
    <row r="15" spans="1:6" ht="18.75" customHeight="1" x14ac:dyDescent="0.4">
      <c r="A15" s="11"/>
      <c r="B15" s="35">
        <f t="shared" si="0"/>
        <v>12</v>
      </c>
      <c r="C15" s="15"/>
      <c r="D15" s="15"/>
      <c r="E15" s="39"/>
      <c r="F15" s="24" t="s">
        <v>10</v>
      </c>
    </row>
    <row r="16" spans="1:6" ht="20.5" x14ac:dyDescent="0.4">
      <c r="A16" s="11"/>
      <c r="B16" s="35">
        <f t="shared" si="0"/>
        <v>13</v>
      </c>
      <c r="C16" s="15"/>
      <c r="D16" s="15"/>
      <c r="E16" s="39"/>
      <c r="F16" s="24" t="s">
        <v>10</v>
      </c>
    </row>
    <row r="17" spans="1:6" ht="20.5" x14ac:dyDescent="0.4">
      <c r="A17" s="11"/>
      <c r="B17" s="22">
        <f t="shared" si="0"/>
        <v>14</v>
      </c>
      <c r="C17" s="40"/>
      <c r="D17" s="40"/>
      <c r="E17" s="23"/>
      <c r="F17" s="24" t="s">
        <v>10</v>
      </c>
    </row>
    <row r="18" spans="1:6" ht="20.5" x14ac:dyDescent="0.4">
      <c r="A18" s="11"/>
      <c r="B18" s="22">
        <f t="shared" si="0"/>
        <v>15</v>
      </c>
      <c r="C18" s="15"/>
      <c r="D18" s="28"/>
      <c r="E18" s="23"/>
      <c r="F18" s="24" t="s">
        <v>10</v>
      </c>
    </row>
    <row r="19" spans="1:6" ht="20.5" x14ac:dyDescent="0.4">
      <c r="B19" s="22">
        <f t="shared" si="0"/>
        <v>16</v>
      </c>
      <c r="C19" s="15"/>
      <c r="D19" s="23"/>
      <c r="E19" s="23"/>
      <c r="F19" s="24" t="s">
        <v>10</v>
      </c>
    </row>
    <row r="20" spans="1:6" ht="20.5" x14ac:dyDescent="0.4">
      <c r="B20" s="22">
        <f t="shared" si="0"/>
        <v>17</v>
      </c>
      <c r="C20" s="15"/>
      <c r="D20" s="15"/>
      <c r="E20" s="23"/>
      <c r="F20" s="24" t="s">
        <v>10</v>
      </c>
    </row>
    <row r="21" spans="1:6" ht="20.5" x14ac:dyDescent="0.4">
      <c r="B21" s="22">
        <f t="shared" si="0"/>
        <v>18</v>
      </c>
      <c r="C21" s="15"/>
      <c r="D21" s="15"/>
      <c r="E21" s="23"/>
      <c r="F21" s="24" t="s">
        <v>10</v>
      </c>
    </row>
    <row r="22" spans="1:6" ht="20.5" x14ac:dyDescent="0.4">
      <c r="B22" s="22">
        <f t="shared" si="0"/>
        <v>19</v>
      </c>
      <c r="C22" s="15"/>
      <c r="D22" s="15"/>
      <c r="E22" s="23"/>
      <c r="F22" s="24" t="s">
        <v>10</v>
      </c>
    </row>
    <row r="23" spans="1:6" ht="20.5" x14ac:dyDescent="0.4">
      <c r="B23" s="22">
        <f t="shared" si="0"/>
        <v>20</v>
      </c>
      <c r="C23" s="15"/>
      <c r="D23" s="1"/>
      <c r="E23" s="23"/>
      <c r="F23" s="24" t="s">
        <v>10</v>
      </c>
    </row>
    <row r="24" spans="1:6" ht="20.5" x14ac:dyDescent="0.4">
      <c r="B24" s="22">
        <f t="shared" si="0"/>
        <v>21</v>
      </c>
      <c r="C24" s="15"/>
      <c r="D24" s="15"/>
      <c r="E24" s="23"/>
      <c r="F24" s="24" t="s">
        <v>10</v>
      </c>
    </row>
    <row r="25" spans="1:6" ht="20.5" x14ac:dyDescent="0.4">
      <c r="B25" s="22">
        <f t="shared" si="0"/>
        <v>22</v>
      </c>
      <c r="C25" s="15"/>
      <c r="D25" s="15"/>
      <c r="E25" s="23"/>
      <c r="F25" s="24" t="s">
        <v>10</v>
      </c>
    </row>
    <row r="26" spans="1:6" ht="21.75" customHeight="1" x14ac:dyDescent="0.4">
      <c r="B26" s="22">
        <f t="shared" si="0"/>
        <v>23</v>
      </c>
      <c r="C26" s="15"/>
      <c r="D26" s="15"/>
      <c r="E26" s="23"/>
      <c r="F26" s="24" t="s">
        <v>10</v>
      </c>
    </row>
    <row r="27" spans="1:6" ht="43.5" customHeight="1" x14ac:dyDescent="0.4">
      <c r="B27" s="22">
        <f t="shared" si="0"/>
        <v>24</v>
      </c>
      <c r="C27" s="15"/>
      <c r="D27" s="15"/>
      <c r="E27" s="23"/>
      <c r="F27" s="24" t="s">
        <v>10</v>
      </c>
    </row>
    <row r="28" spans="1:6" ht="20.25" customHeight="1" x14ac:dyDescent="0.4">
      <c r="B28" s="22">
        <f t="shared" si="0"/>
        <v>25</v>
      </c>
      <c r="C28" s="46"/>
      <c r="D28" s="24"/>
      <c r="E28" s="24"/>
      <c r="F28" s="24" t="s">
        <v>10</v>
      </c>
    </row>
    <row r="29" spans="1:6" x14ac:dyDescent="0.4">
      <c r="F29" s="17"/>
    </row>
    <row r="30" spans="1:6" ht="18.75" customHeight="1" x14ac:dyDescent="0.4">
      <c r="C30" s="31" t="s">
        <v>198</v>
      </c>
      <c r="D30" s="171" t="s">
        <v>464</v>
      </c>
      <c r="E30" s="171"/>
      <c r="F30" s="171"/>
    </row>
  </sheetData>
  <sheetProtection sheet="1" objects="1" scenarios="1"/>
  <mergeCells count="3">
    <mergeCell ref="B1:F1"/>
    <mergeCell ref="D2:F2"/>
    <mergeCell ref="D30:F30"/>
  </mergeCells>
  <phoneticPr fontId="1" type="noConversion"/>
  <printOptions horizontalCentered="1" verticalCentered="1"/>
  <pageMargins left="0.25" right="0.25" top="0.75" bottom="0.75" header="0.3" footer="0.3"/>
  <pageSetup paperSize="9" scale="75" orientation="landscape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F800-BE0A-4578-9296-93247715B784}">
  <sheetPr>
    <pageSetUpPr fitToPage="1"/>
  </sheetPr>
  <dimension ref="A1:F32"/>
  <sheetViews>
    <sheetView showWhiteSpace="0" view="pageLayout" topLeftCell="B1" zoomScaleNormal="100" workbookViewId="0">
      <selection activeCell="D37" sqref="D37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56.7265625" style="6" customWidth="1"/>
    <col min="4" max="4" width="50.90625" style="6" customWidth="1"/>
    <col min="5" max="5" width="18.7265625" style="19" customWidth="1"/>
    <col min="6" max="6" width="20.453125" style="6" customWidth="1"/>
    <col min="7" max="7" width="9" style="6" bestFit="1" customWidth="1"/>
    <col min="8" max="15" width="9" style="6" customWidth="1"/>
    <col min="16" max="16" width="9" style="6" bestFit="1" customWidth="1"/>
    <col min="17" max="16384" width="9" style="6"/>
  </cols>
  <sheetData>
    <row r="1" spans="1:6" ht="30.75" customHeight="1" x14ac:dyDescent="0.4">
      <c r="B1" s="151" t="s">
        <v>0</v>
      </c>
      <c r="C1" s="151"/>
      <c r="D1" s="151"/>
      <c r="E1" s="151"/>
      <c r="F1" s="151"/>
    </row>
    <row r="2" spans="1:6" ht="27.75" customHeight="1" x14ac:dyDescent="0.4">
      <c r="B2" s="6"/>
      <c r="C2" s="8" t="s">
        <v>146</v>
      </c>
      <c r="D2" s="152" t="s">
        <v>2</v>
      </c>
      <c r="E2" s="152"/>
      <c r="F2" s="152"/>
    </row>
    <row r="3" spans="1:6" x14ac:dyDescent="0.4">
      <c r="A3" s="11" t="s">
        <v>3</v>
      </c>
      <c r="B3" s="26" t="s">
        <v>4</v>
      </c>
      <c r="C3" s="26" t="s">
        <v>5</v>
      </c>
      <c r="D3" s="26" t="s">
        <v>6</v>
      </c>
      <c r="E3" s="27" t="s">
        <v>7</v>
      </c>
      <c r="F3" s="26" t="s">
        <v>8</v>
      </c>
    </row>
    <row r="4" spans="1:6" ht="31" x14ac:dyDescent="0.4">
      <c r="A4" s="11" t="s">
        <v>9</v>
      </c>
      <c r="B4" s="22">
        <f t="shared" ref="B4:B30" si="0">ROW()-3</f>
        <v>1</v>
      </c>
      <c r="C4" s="15" t="s">
        <v>845</v>
      </c>
      <c r="D4" s="15" t="s">
        <v>148</v>
      </c>
      <c r="E4" s="23" t="s">
        <v>149</v>
      </c>
      <c r="F4" s="24" t="s">
        <v>10</v>
      </c>
    </row>
    <row r="5" spans="1:6" ht="20.5" x14ac:dyDescent="0.4">
      <c r="A5" s="11" t="s">
        <v>11</v>
      </c>
      <c r="B5" s="22">
        <f t="shared" si="0"/>
        <v>2</v>
      </c>
      <c r="C5" s="15" t="s">
        <v>361</v>
      </c>
      <c r="D5" s="15" t="s">
        <v>151</v>
      </c>
      <c r="E5" s="23" t="s">
        <v>152</v>
      </c>
      <c r="F5" s="24" t="s">
        <v>10</v>
      </c>
    </row>
    <row r="6" spans="1:6" ht="19.5" customHeight="1" x14ac:dyDescent="0.4">
      <c r="A6" s="11" t="s">
        <v>12</v>
      </c>
      <c r="B6" s="22">
        <f t="shared" si="0"/>
        <v>3</v>
      </c>
      <c r="C6" s="15" t="s">
        <v>153</v>
      </c>
      <c r="D6" s="15" t="s">
        <v>154</v>
      </c>
      <c r="E6" s="23" t="s">
        <v>152</v>
      </c>
      <c r="F6" s="24" t="s">
        <v>10</v>
      </c>
    </row>
    <row r="7" spans="1:6" ht="31" x14ac:dyDescent="0.4">
      <c r="A7" s="11"/>
      <c r="B7" s="22">
        <f t="shared" si="0"/>
        <v>4</v>
      </c>
      <c r="C7" s="15" t="s">
        <v>155</v>
      </c>
      <c r="D7" s="15" t="s">
        <v>846</v>
      </c>
      <c r="E7" s="15" t="s">
        <v>847</v>
      </c>
      <c r="F7" s="24" t="s">
        <v>10</v>
      </c>
    </row>
    <row r="8" spans="1:6" ht="20.5" x14ac:dyDescent="0.4">
      <c r="A8" s="11" t="s">
        <v>13</v>
      </c>
      <c r="B8" s="22">
        <f t="shared" si="0"/>
        <v>5</v>
      </c>
      <c r="C8" s="15" t="s">
        <v>848</v>
      </c>
      <c r="D8" s="15" t="s">
        <v>161</v>
      </c>
      <c r="E8" s="23" t="s">
        <v>162</v>
      </c>
      <c r="F8" s="24" t="s">
        <v>10</v>
      </c>
    </row>
    <row r="9" spans="1:6" ht="20.5" x14ac:dyDescent="0.4">
      <c r="A9" s="11" t="s">
        <v>14</v>
      </c>
      <c r="B9" s="22">
        <f t="shared" si="0"/>
        <v>6</v>
      </c>
      <c r="C9" s="15" t="s">
        <v>169</v>
      </c>
      <c r="D9" s="15" t="s">
        <v>170</v>
      </c>
      <c r="E9" s="23" t="s">
        <v>152</v>
      </c>
      <c r="F9" s="24" t="s">
        <v>10</v>
      </c>
    </row>
    <row r="10" spans="1:6" ht="20.5" x14ac:dyDescent="0.4">
      <c r="A10" s="11" t="s">
        <v>15</v>
      </c>
      <c r="B10" s="22">
        <f t="shared" si="0"/>
        <v>7</v>
      </c>
      <c r="C10" s="15" t="s">
        <v>171</v>
      </c>
      <c r="D10" s="15" t="s">
        <v>170</v>
      </c>
      <c r="E10" s="23" t="s">
        <v>152</v>
      </c>
      <c r="F10" s="24" t="s">
        <v>10</v>
      </c>
    </row>
    <row r="11" spans="1:6" ht="18.75" customHeight="1" x14ac:dyDescent="0.4">
      <c r="A11" s="11"/>
      <c r="B11" s="22">
        <f t="shared" si="0"/>
        <v>8</v>
      </c>
      <c r="C11" s="15" t="s">
        <v>172</v>
      </c>
      <c r="D11" s="15" t="s">
        <v>849</v>
      </c>
      <c r="E11" s="23" t="s">
        <v>177</v>
      </c>
      <c r="F11" s="24" t="s">
        <v>10</v>
      </c>
    </row>
    <row r="12" spans="1:6" ht="20.5" x14ac:dyDescent="0.4">
      <c r="A12" s="11"/>
      <c r="B12" s="22">
        <f t="shared" si="0"/>
        <v>9</v>
      </c>
      <c r="C12" s="15" t="s">
        <v>175</v>
      </c>
      <c r="D12" s="15" t="s">
        <v>176</v>
      </c>
      <c r="E12" s="23" t="s">
        <v>177</v>
      </c>
      <c r="F12" s="24" t="s">
        <v>10</v>
      </c>
    </row>
    <row r="13" spans="1:6" ht="18.75" customHeight="1" x14ac:dyDescent="0.4">
      <c r="A13" s="11" t="s">
        <v>16</v>
      </c>
      <c r="B13" s="22">
        <f t="shared" si="0"/>
        <v>10</v>
      </c>
      <c r="C13" s="15" t="s">
        <v>850</v>
      </c>
      <c r="D13" s="15" t="s">
        <v>851</v>
      </c>
      <c r="E13" s="15" t="s">
        <v>852</v>
      </c>
      <c r="F13" s="24" t="s">
        <v>10</v>
      </c>
    </row>
    <row r="14" spans="1:6" ht="18.75" customHeight="1" x14ac:dyDescent="0.4">
      <c r="A14" s="11" t="s">
        <v>17</v>
      </c>
      <c r="B14" s="22">
        <f t="shared" si="0"/>
        <v>11</v>
      </c>
      <c r="C14" s="15" t="s">
        <v>853</v>
      </c>
      <c r="D14" s="15" t="s">
        <v>854</v>
      </c>
      <c r="E14" s="15" t="s">
        <v>855</v>
      </c>
      <c r="F14" s="24" t="s">
        <v>10</v>
      </c>
    </row>
    <row r="15" spans="1:6" ht="18.75" customHeight="1" x14ac:dyDescent="0.4">
      <c r="A15" s="11" t="s">
        <v>18</v>
      </c>
      <c r="B15" s="22">
        <f t="shared" si="0"/>
        <v>12</v>
      </c>
      <c r="C15" s="21" t="s">
        <v>184</v>
      </c>
      <c r="D15" s="21" t="s">
        <v>185</v>
      </c>
      <c r="E15" s="15" t="s">
        <v>152</v>
      </c>
      <c r="F15" s="24" t="s">
        <v>10</v>
      </c>
    </row>
    <row r="16" spans="1:6" ht="139.5" x14ac:dyDescent="0.4">
      <c r="A16" s="11"/>
      <c r="B16" s="35">
        <f t="shared" si="0"/>
        <v>13</v>
      </c>
      <c r="C16" s="38" t="s">
        <v>186</v>
      </c>
      <c r="D16" s="15" t="s">
        <v>856</v>
      </c>
      <c r="E16" s="39" t="s">
        <v>152</v>
      </c>
      <c r="F16" s="24" t="s">
        <v>10</v>
      </c>
    </row>
    <row r="17" spans="1:6" ht="139.5" x14ac:dyDescent="0.4">
      <c r="A17" s="11"/>
      <c r="B17" s="35">
        <f t="shared" si="0"/>
        <v>14</v>
      </c>
      <c r="C17" s="52" t="s">
        <v>191</v>
      </c>
      <c r="D17" s="40" t="s">
        <v>857</v>
      </c>
      <c r="E17" s="39" t="s">
        <v>152</v>
      </c>
      <c r="F17" s="24" t="s">
        <v>10</v>
      </c>
    </row>
    <row r="18" spans="1:6" ht="77.5" x14ac:dyDescent="0.4">
      <c r="A18" s="11"/>
      <c r="B18" s="22">
        <f t="shared" si="0"/>
        <v>15</v>
      </c>
      <c r="C18" s="40" t="s">
        <v>195</v>
      </c>
      <c r="D18" s="40" t="s">
        <v>858</v>
      </c>
      <c r="E18" s="23" t="s">
        <v>152</v>
      </c>
      <c r="F18" s="24" t="s">
        <v>10</v>
      </c>
    </row>
    <row r="19" spans="1:6" ht="31" x14ac:dyDescent="0.4">
      <c r="A19" s="11"/>
      <c r="B19" s="22">
        <f t="shared" si="0"/>
        <v>16</v>
      </c>
      <c r="C19" s="188" t="s">
        <v>186</v>
      </c>
      <c r="D19" s="15" t="s">
        <v>187</v>
      </c>
      <c r="E19" s="23" t="s">
        <v>152</v>
      </c>
      <c r="F19" s="24" t="s">
        <v>10</v>
      </c>
    </row>
    <row r="20" spans="1:6" ht="31" x14ac:dyDescent="0.4">
      <c r="A20" s="11"/>
      <c r="B20" s="22">
        <f t="shared" si="0"/>
        <v>17</v>
      </c>
      <c r="C20" s="189"/>
      <c r="D20" s="15" t="s">
        <v>189</v>
      </c>
      <c r="E20" s="23" t="s">
        <v>152</v>
      </c>
      <c r="F20" s="24" t="s">
        <v>10</v>
      </c>
    </row>
    <row r="21" spans="1:6" ht="31" x14ac:dyDescent="0.4">
      <c r="B21" s="22">
        <f t="shared" si="0"/>
        <v>18</v>
      </c>
      <c r="C21" s="190"/>
      <c r="D21" s="15" t="s">
        <v>190</v>
      </c>
      <c r="E21" s="23" t="s">
        <v>152</v>
      </c>
      <c r="F21" s="24" t="s">
        <v>10</v>
      </c>
    </row>
    <row r="22" spans="1:6" ht="31" x14ac:dyDescent="0.4">
      <c r="B22" s="22">
        <f t="shared" si="0"/>
        <v>19</v>
      </c>
      <c r="C22" s="188" t="s">
        <v>191</v>
      </c>
      <c r="D22" s="15" t="s">
        <v>192</v>
      </c>
      <c r="E22" s="23" t="s">
        <v>152</v>
      </c>
      <c r="F22" s="24" t="s">
        <v>10</v>
      </c>
    </row>
    <row r="23" spans="1:6" ht="31" x14ac:dyDescent="0.4">
      <c r="B23" s="22">
        <f t="shared" si="0"/>
        <v>20</v>
      </c>
      <c r="C23" s="189"/>
      <c r="D23" s="15" t="s">
        <v>193</v>
      </c>
      <c r="E23" s="23" t="s">
        <v>152</v>
      </c>
      <c r="F23" s="24" t="s">
        <v>10</v>
      </c>
    </row>
    <row r="24" spans="1:6" ht="31" x14ac:dyDescent="0.4">
      <c r="B24" s="22">
        <f t="shared" si="0"/>
        <v>21</v>
      </c>
      <c r="C24" s="190"/>
      <c r="D24" s="15" t="s">
        <v>194</v>
      </c>
      <c r="E24" s="23" t="s">
        <v>152</v>
      </c>
      <c r="F24" s="24" t="s">
        <v>10</v>
      </c>
    </row>
    <row r="25" spans="1:6" ht="31" x14ac:dyDescent="0.4">
      <c r="B25" s="22">
        <f t="shared" si="0"/>
        <v>22</v>
      </c>
      <c r="C25" s="188" t="s">
        <v>195</v>
      </c>
      <c r="D25" s="15" t="s">
        <v>196</v>
      </c>
      <c r="E25" s="23" t="s">
        <v>152</v>
      </c>
      <c r="F25" s="24" t="s">
        <v>10</v>
      </c>
    </row>
    <row r="26" spans="1:6" ht="31" x14ac:dyDescent="0.4">
      <c r="B26" s="22">
        <f t="shared" si="0"/>
        <v>23</v>
      </c>
      <c r="C26" s="190"/>
      <c r="D26" s="28" t="s">
        <v>197</v>
      </c>
      <c r="E26" s="23" t="s">
        <v>152</v>
      </c>
      <c r="F26" s="24" t="s">
        <v>10</v>
      </c>
    </row>
    <row r="27" spans="1:6" ht="20.5" x14ac:dyDescent="0.4">
      <c r="B27" s="22">
        <f t="shared" si="0"/>
        <v>24</v>
      </c>
      <c r="C27" s="15"/>
      <c r="D27" s="15"/>
      <c r="E27" s="23"/>
      <c r="F27" s="24" t="s">
        <v>10</v>
      </c>
    </row>
    <row r="28" spans="1:6" ht="20.5" x14ac:dyDescent="0.4">
      <c r="B28" s="22">
        <f t="shared" si="0"/>
        <v>25</v>
      </c>
      <c r="C28" s="15"/>
      <c r="D28" s="15"/>
      <c r="E28" s="23"/>
      <c r="F28" s="24" t="s">
        <v>10</v>
      </c>
    </row>
    <row r="29" spans="1:6" ht="20.5" x14ac:dyDescent="0.4">
      <c r="B29" s="22">
        <f t="shared" si="0"/>
        <v>26</v>
      </c>
      <c r="C29" s="15"/>
      <c r="D29" s="15"/>
      <c r="E29" s="23"/>
      <c r="F29" s="24" t="s">
        <v>10</v>
      </c>
    </row>
    <row r="30" spans="1:6" ht="20.5" x14ac:dyDescent="0.4">
      <c r="B30" s="22">
        <f t="shared" si="0"/>
        <v>27</v>
      </c>
      <c r="C30" s="15"/>
      <c r="D30" s="15"/>
      <c r="E30" s="23"/>
      <c r="F30" s="24" t="s">
        <v>10</v>
      </c>
    </row>
    <row r="32" spans="1:6" ht="18" x14ac:dyDescent="0.4">
      <c r="C32" s="31" t="s">
        <v>198</v>
      </c>
      <c r="D32" s="175" t="s">
        <v>555</v>
      </c>
      <c r="E32" s="175"/>
      <c r="F32" s="175"/>
    </row>
  </sheetData>
  <sheetProtection sheet="1" objects="1" scenarios="1"/>
  <mergeCells count="6">
    <mergeCell ref="D32:F32"/>
    <mergeCell ref="B1:F1"/>
    <mergeCell ref="D2:F2"/>
    <mergeCell ref="C19:C21"/>
    <mergeCell ref="C22:C24"/>
    <mergeCell ref="C25:C26"/>
  </mergeCells>
  <phoneticPr fontId="1" type="noConversion"/>
  <printOptions horizontalCentered="1" verticalCentered="1"/>
  <pageMargins left="0.25" right="0.25" top="0.75" bottom="0.75" header="0.3" footer="0.3"/>
  <pageSetup paperSize="9" scale="5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2778-6C35-47C3-BC39-77BFA86DD971}">
  <dimension ref="A1:I44"/>
  <sheetViews>
    <sheetView workbookViewId="0">
      <selection activeCell="A38" sqref="A38:XFD38"/>
    </sheetView>
  </sheetViews>
  <sheetFormatPr defaultColWidth="23.7265625" defaultRowHeight="15.5" x14ac:dyDescent="0.4"/>
  <cols>
    <col min="1" max="1" width="6.6328125" style="54" customWidth="1"/>
    <col min="2" max="2" width="30.36328125" style="54" customWidth="1"/>
    <col min="3" max="3" width="33.08984375" style="54" customWidth="1"/>
    <col min="4" max="4" width="34" style="54" customWidth="1"/>
    <col min="5" max="6" width="9.453125" style="54" customWidth="1"/>
    <col min="7" max="7" width="12" style="54" customWidth="1"/>
    <col min="8" max="8" width="9" style="54"/>
    <col min="9" max="9" width="16.6328125" style="54" customWidth="1"/>
    <col min="10" max="16384" width="23.7265625" style="54"/>
  </cols>
  <sheetData>
    <row r="1" spans="1:9" ht="48.75" customHeight="1" x14ac:dyDescent="0.4">
      <c r="A1" s="167" t="s">
        <v>66</v>
      </c>
      <c r="B1" s="168"/>
      <c r="C1" s="168"/>
      <c r="D1" s="168"/>
      <c r="E1" s="168"/>
      <c r="F1" s="168"/>
      <c r="G1" s="168"/>
      <c r="H1" s="168"/>
      <c r="I1" s="168"/>
    </row>
    <row r="2" spans="1:9" x14ac:dyDescent="0.4">
      <c r="A2" s="107" t="s">
        <v>28</v>
      </c>
      <c r="B2" s="107" t="s">
        <v>27</v>
      </c>
      <c r="C2" s="107" t="s">
        <v>67</v>
      </c>
      <c r="D2" s="107" t="s">
        <v>68</v>
      </c>
      <c r="E2" s="107" t="s">
        <v>69</v>
      </c>
      <c r="F2" s="107" t="s">
        <v>70</v>
      </c>
      <c r="G2" s="107" t="s">
        <v>71</v>
      </c>
      <c r="H2" s="107" t="s">
        <v>72</v>
      </c>
      <c r="I2" s="107" t="s">
        <v>73</v>
      </c>
    </row>
    <row r="3" spans="1:9" ht="75.75" customHeight="1" x14ac:dyDescent="0.4">
      <c r="A3" s="108">
        <f>ROW()-2</f>
        <v>1</v>
      </c>
      <c r="B3" s="109" t="s">
        <v>74</v>
      </c>
      <c r="C3" s="109"/>
      <c r="D3" s="110" t="s">
        <v>75</v>
      </c>
      <c r="E3" s="111" t="s">
        <v>76</v>
      </c>
      <c r="F3" s="111"/>
      <c r="G3" s="109"/>
      <c r="H3" s="109"/>
      <c r="I3" s="109"/>
    </row>
    <row r="4" spans="1:9" ht="26.25" customHeight="1" x14ac:dyDescent="0.4">
      <c r="A4" s="108">
        <f t="shared" ref="A4:A43" si="0">ROW()-2</f>
        <v>2</v>
      </c>
      <c r="B4" s="109" t="s">
        <v>77</v>
      </c>
      <c r="C4" s="112" t="s">
        <v>78</v>
      </c>
      <c r="D4" s="113" t="s">
        <v>79</v>
      </c>
      <c r="E4" s="111" t="s">
        <v>76</v>
      </c>
      <c r="F4" s="111"/>
      <c r="G4" s="109"/>
      <c r="H4" s="109"/>
      <c r="I4" s="109"/>
    </row>
    <row r="5" spans="1:9" ht="26.25" customHeight="1" x14ac:dyDescent="0.4">
      <c r="A5" s="108">
        <f t="shared" si="0"/>
        <v>3</v>
      </c>
      <c r="B5" s="109" t="s">
        <v>80</v>
      </c>
      <c r="C5" s="109"/>
      <c r="D5" s="109" t="s">
        <v>81</v>
      </c>
      <c r="E5" s="111" t="s">
        <v>76</v>
      </c>
      <c r="F5" s="111"/>
      <c r="G5" s="109"/>
      <c r="H5" s="109"/>
      <c r="I5" s="109"/>
    </row>
    <row r="6" spans="1:9" ht="26.25" customHeight="1" x14ac:dyDescent="0.4">
      <c r="A6" s="108">
        <f t="shared" si="0"/>
        <v>4</v>
      </c>
      <c r="B6" s="109" t="s">
        <v>82</v>
      </c>
      <c r="C6" s="109"/>
      <c r="D6" s="114" t="s">
        <v>83</v>
      </c>
      <c r="E6" s="111" t="s">
        <v>76</v>
      </c>
      <c r="F6" s="111"/>
      <c r="G6" s="109"/>
      <c r="H6" s="109"/>
      <c r="I6" s="109"/>
    </row>
    <row r="7" spans="1:9" ht="26.25" customHeight="1" x14ac:dyDescent="0.4">
      <c r="A7" s="108">
        <f t="shared" si="0"/>
        <v>5</v>
      </c>
      <c r="B7" s="109" t="s">
        <v>84</v>
      </c>
      <c r="C7" s="109"/>
      <c r="D7" s="115" t="s">
        <v>85</v>
      </c>
      <c r="E7" s="111" t="s">
        <v>76</v>
      </c>
      <c r="F7" s="111"/>
      <c r="G7" s="109"/>
      <c r="H7" s="109"/>
      <c r="I7" s="109"/>
    </row>
    <row r="8" spans="1:9" ht="26.25" customHeight="1" x14ac:dyDescent="0.4">
      <c r="A8" s="108">
        <f t="shared" si="0"/>
        <v>6</v>
      </c>
      <c r="B8" s="116" t="s">
        <v>86</v>
      </c>
      <c r="C8" s="109"/>
      <c r="D8" s="115" t="s">
        <v>87</v>
      </c>
      <c r="E8" s="111" t="s">
        <v>76</v>
      </c>
      <c r="F8" s="111"/>
      <c r="G8" s="109"/>
      <c r="H8" s="109"/>
      <c r="I8" s="109"/>
    </row>
    <row r="9" spans="1:9" ht="26.25" customHeight="1" x14ac:dyDescent="0.4">
      <c r="A9" s="108">
        <f t="shared" si="0"/>
        <v>7</v>
      </c>
      <c r="B9" s="109" t="s">
        <v>88</v>
      </c>
      <c r="C9" s="109"/>
      <c r="D9" s="109" t="s">
        <v>89</v>
      </c>
      <c r="E9" s="111" t="s">
        <v>76</v>
      </c>
      <c r="F9" s="111"/>
      <c r="G9" s="109"/>
      <c r="H9" s="109"/>
      <c r="I9" s="109"/>
    </row>
    <row r="10" spans="1:9" ht="45.75" customHeight="1" x14ac:dyDescent="0.4">
      <c r="A10" s="108">
        <f t="shared" si="0"/>
        <v>8</v>
      </c>
      <c r="B10" s="114" t="s">
        <v>90</v>
      </c>
      <c r="C10" s="109"/>
      <c r="D10" s="114" t="s">
        <v>91</v>
      </c>
      <c r="E10" s="111" t="s">
        <v>76</v>
      </c>
      <c r="F10" s="111"/>
      <c r="G10" s="109"/>
      <c r="H10" s="109"/>
      <c r="I10" s="109"/>
    </row>
    <row r="11" spans="1:9" ht="73.5" customHeight="1" x14ac:dyDescent="0.4">
      <c r="A11" s="108">
        <f t="shared" si="0"/>
        <v>9</v>
      </c>
      <c r="B11" s="109" t="s">
        <v>92</v>
      </c>
      <c r="C11" s="109"/>
      <c r="D11" s="110" t="s">
        <v>93</v>
      </c>
      <c r="E11" s="111" t="s">
        <v>76</v>
      </c>
      <c r="F11" s="111"/>
      <c r="G11" s="109"/>
      <c r="H11" s="109"/>
      <c r="I11" s="109"/>
    </row>
    <row r="12" spans="1:9" ht="26.25" customHeight="1" x14ac:dyDescent="0.4">
      <c r="A12" s="108">
        <f t="shared" si="0"/>
        <v>10</v>
      </c>
      <c r="B12" s="114" t="s">
        <v>94</v>
      </c>
      <c r="C12" s="109"/>
      <c r="D12" s="109" t="s">
        <v>95</v>
      </c>
      <c r="E12" s="111" t="s">
        <v>76</v>
      </c>
      <c r="F12" s="111"/>
      <c r="G12" s="109"/>
      <c r="H12" s="109"/>
      <c r="I12" s="109"/>
    </row>
    <row r="13" spans="1:9" ht="26.25" customHeight="1" x14ac:dyDescent="0.4">
      <c r="A13" s="108">
        <f t="shared" si="0"/>
        <v>11</v>
      </c>
      <c r="B13" s="109" t="s">
        <v>96</v>
      </c>
      <c r="C13" s="109"/>
      <c r="D13" s="109" t="s">
        <v>97</v>
      </c>
      <c r="E13" s="111" t="s">
        <v>76</v>
      </c>
      <c r="F13" s="111"/>
      <c r="G13" s="109"/>
      <c r="H13" s="109"/>
      <c r="I13" s="109"/>
    </row>
    <row r="14" spans="1:9" ht="31" x14ac:dyDescent="0.4">
      <c r="A14" s="108">
        <f t="shared" si="0"/>
        <v>12</v>
      </c>
      <c r="B14" s="114" t="s">
        <v>98</v>
      </c>
      <c r="C14" s="115"/>
      <c r="D14" s="109" t="s">
        <v>99</v>
      </c>
      <c r="E14" s="111" t="s">
        <v>76</v>
      </c>
      <c r="F14" s="111"/>
      <c r="G14" s="109"/>
      <c r="H14" s="109"/>
      <c r="I14" s="109"/>
    </row>
    <row r="15" spans="1:9" ht="31" x14ac:dyDescent="0.4">
      <c r="A15" s="108">
        <f t="shared" si="0"/>
        <v>13</v>
      </c>
      <c r="B15" s="114" t="s">
        <v>100</v>
      </c>
      <c r="C15" s="113"/>
      <c r="D15" s="109" t="s">
        <v>99</v>
      </c>
      <c r="E15" s="111" t="s">
        <v>76</v>
      </c>
      <c r="F15" s="111"/>
      <c r="G15" s="109"/>
      <c r="H15" s="109"/>
      <c r="I15" s="109"/>
    </row>
    <row r="16" spans="1:9" ht="31" x14ac:dyDescent="0.4">
      <c r="A16" s="108">
        <f t="shared" si="0"/>
        <v>14</v>
      </c>
      <c r="B16" s="116" t="s">
        <v>101</v>
      </c>
      <c r="C16" s="109"/>
      <c r="D16" s="109" t="s">
        <v>102</v>
      </c>
      <c r="E16" s="111" t="s">
        <v>76</v>
      </c>
      <c r="F16" s="111"/>
      <c r="G16" s="109"/>
      <c r="H16" s="109"/>
      <c r="I16" s="109"/>
    </row>
    <row r="17" spans="1:9" ht="26.25" customHeight="1" x14ac:dyDescent="0.4">
      <c r="A17" s="108">
        <f t="shared" si="0"/>
        <v>15</v>
      </c>
      <c r="B17" s="114" t="s">
        <v>103</v>
      </c>
      <c r="C17" s="109"/>
      <c r="D17" s="109" t="s">
        <v>104</v>
      </c>
      <c r="E17" s="111" t="s">
        <v>76</v>
      </c>
      <c r="F17" s="111"/>
      <c r="G17" s="109"/>
      <c r="H17" s="109"/>
      <c r="I17" s="109"/>
    </row>
    <row r="18" spans="1:9" ht="31" x14ac:dyDescent="0.4">
      <c r="A18" s="108">
        <f t="shared" si="0"/>
        <v>16</v>
      </c>
      <c r="B18" s="114" t="s">
        <v>105</v>
      </c>
      <c r="C18" s="109"/>
      <c r="D18" s="109" t="s">
        <v>106</v>
      </c>
      <c r="E18" s="111" t="s">
        <v>76</v>
      </c>
      <c r="F18" s="111"/>
      <c r="G18" s="109"/>
      <c r="H18" s="109"/>
      <c r="I18" s="109"/>
    </row>
    <row r="19" spans="1:9" ht="26.25" customHeight="1" x14ac:dyDescent="0.4">
      <c r="A19" s="108">
        <f t="shared" si="0"/>
        <v>17</v>
      </c>
      <c r="B19" s="109" t="s">
        <v>107</v>
      </c>
      <c r="C19" s="109"/>
      <c r="D19" s="109" t="s">
        <v>104</v>
      </c>
      <c r="E19" s="111" t="s">
        <v>76</v>
      </c>
      <c r="F19" s="111"/>
      <c r="G19" s="109"/>
      <c r="H19" s="109"/>
      <c r="I19" s="109"/>
    </row>
    <row r="20" spans="1:9" ht="31" x14ac:dyDescent="0.4">
      <c r="A20" s="108">
        <f t="shared" si="0"/>
        <v>18</v>
      </c>
      <c r="B20" s="114" t="s">
        <v>108</v>
      </c>
      <c r="C20" s="109"/>
      <c r="D20" s="115" t="s">
        <v>109</v>
      </c>
      <c r="E20" s="111" t="s">
        <v>76</v>
      </c>
      <c r="F20" s="111"/>
      <c r="G20" s="109"/>
      <c r="H20" s="109"/>
      <c r="I20" s="109"/>
    </row>
    <row r="21" spans="1:9" ht="26.25" customHeight="1" x14ac:dyDescent="0.4">
      <c r="A21" s="108">
        <f t="shared" si="0"/>
        <v>19</v>
      </c>
      <c r="B21" s="114" t="s">
        <v>110</v>
      </c>
      <c r="C21" s="109"/>
      <c r="D21" s="115" t="s">
        <v>111</v>
      </c>
      <c r="E21" s="111" t="s">
        <v>76</v>
      </c>
      <c r="F21" s="111"/>
      <c r="G21" s="109"/>
      <c r="H21" s="109"/>
      <c r="I21" s="109"/>
    </row>
    <row r="22" spans="1:9" ht="26.25" customHeight="1" x14ac:dyDescent="0.4">
      <c r="A22" s="108">
        <f t="shared" si="0"/>
        <v>20</v>
      </c>
      <c r="B22" s="114" t="s">
        <v>112</v>
      </c>
      <c r="C22" s="109"/>
      <c r="D22" s="109" t="s">
        <v>97</v>
      </c>
      <c r="E22" s="111" t="s">
        <v>76</v>
      </c>
      <c r="F22" s="111"/>
      <c r="G22" s="109"/>
      <c r="H22" s="109"/>
      <c r="I22" s="109"/>
    </row>
    <row r="23" spans="1:9" ht="31" x14ac:dyDescent="0.4">
      <c r="A23" s="108">
        <f t="shared" si="0"/>
        <v>21</v>
      </c>
      <c r="B23" s="114" t="s">
        <v>113</v>
      </c>
      <c r="C23" s="113"/>
      <c r="D23" s="109" t="s">
        <v>114</v>
      </c>
      <c r="E23" s="111" t="s">
        <v>76</v>
      </c>
      <c r="F23" s="111"/>
      <c r="G23" s="109"/>
      <c r="H23" s="109"/>
      <c r="I23" s="109"/>
    </row>
    <row r="24" spans="1:9" ht="31" x14ac:dyDescent="0.4">
      <c r="A24" s="108">
        <f t="shared" si="0"/>
        <v>22</v>
      </c>
      <c r="B24" s="114" t="s">
        <v>115</v>
      </c>
      <c r="C24" s="109"/>
      <c r="D24" s="109" t="s">
        <v>99</v>
      </c>
      <c r="E24" s="111" t="s">
        <v>76</v>
      </c>
      <c r="F24" s="111"/>
      <c r="G24" s="109"/>
      <c r="H24" s="109"/>
      <c r="I24" s="109"/>
    </row>
    <row r="25" spans="1:9" ht="31" x14ac:dyDescent="0.4">
      <c r="A25" s="108">
        <f t="shared" si="0"/>
        <v>23</v>
      </c>
      <c r="B25" s="114" t="s">
        <v>116</v>
      </c>
      <c r="C25" s="109"/>
      <c r="D25" s="113" t="s">
        <v>117</v>
      </c>
      <c r="E25" s="111" t="s">
        <v>76</v>
      </c>
      <c r="F25" s="111"/>
      <c r="G25" s="109"/>
      <c r="H25" s="109" t="s">
        <v>118</v>
      </c>
      <c r="I25" s="109"/>
    </row>
    <row r="26" spans="1:9" ht="31" x14ac:dyDescent="0.4">
      <c r="A26" s="108">
        <f t="shared" si="0"/>
        <v>24</v>
      </c>
      <c r="B26" s="114" t="s">
        <v>115</v>
      </c>
      <c r="C26" s="109"/>
      <c r="D26" s="109" t="s">
        <v>99</v>
      </c>
      <c r="E26" s="111" t="s">
        <v>76</v>
      </c>
      <c r="F26" s="111"/>
      <c r="G26" s="109"/>
      <c r="H26" s="109"/>
      <c r="I26" s="109"/>
    </row>
    <row r="27" spans="1:9" ht="31" x14ac:dyDescent="0.4">
      <c r="A27" s="108">
        <f t="shared" si="0"/>
        <v>25</v>
      </c>
      <c r="B27" s="106" t="s">
        <v>119</v>
      </c>
      <c r="C27" s="109"/>
      <c r="D27" s="109" t="s">
        <v>97</v>
      </c>
      <c r="E27" s="111" t="s">
        <v>76</v>
      </c>
      <c r="F27" s="111"/>
      <c r="G27" s="109"/>
      <c r="H27" s="109"/>
      <c r="I27" s="109"/>
    </row>
    <row r="28" spans="1:9" ht="26.25" customHeight="1" x14ac:dyDescent="0.4">
      <c r="A28" s="108">
        <f t="shared" si="0"/>
        <v>26</v>
      </c>
      <c r="B28" s="109" t="s">
        <v>120</v>
      </c>
      <c r="C28" s="109"/>
      <c r="D28" s="109" t="s">
        <v>121</v>
      </c>
      <c r="E28" s="111" t="s">
        <v>76</v>
      </c>
      <c r="F28" s="111"/>
      <c r="G28" s="109"/>
      <c r="H28" s="109"/>
      <c r="I28" s="109"/>
    </row>
    <row r="29" spans="1:9" ht="31" x14ac:dyDescent="0.4">
      <c r="A29" s="108">
        <f t="shared" si="0"/>
        <v>27</v>
      </c>
      <c r="B29" s="114" t="s">
        <v>115</v>
      </c>
      <c r="C29" s="109"/>
      <c r="D29" s="109" t="s">
        <v>99</v>
      </c>
      <c r="E29" s="111" t="s">
        <v>76</v>
      </c>
      <c r="F29" s="111"/>
      <c r="G29" s="109"/>
      <c r="H29" s="109"/>
      <c r="I29" s="109"/>
    </row>
    <row r="30" spans="1:9" ht="26.25" customHeight="1" x14ac:dyDescent="0.4">
      <c r="A30" s="108">
        <f t="shared" si="0"/>
        <v>28</v>
      </c>
      <c r="B30" s="114" t="s">
        <v>122</v>
      </c>
      <c r="C30" s="109"/>
      <c r="D30" s="109" t="s">
        <v>123</v>
      </c>
      <c r="E30" s="111" t="s">
        <v>76</v>
      </c>
      <c r="F30" s="111"/>
      <c r="G30" s="109"/>
      <c r="H30" s="109"/>
      <c r="I30" s="109"/>
    </row>
    <row r="31" spans="1:9" ht="26.25" customHeight="1" x14ac:dyDescent="0.4">
      <c r="A31" s="108">
        <f t="shared" si="0"/>
        <v>29</v>
      </c>
      <c r="B31" s="114" t="s">
        <v>124</v>
      </c>
      <c r="C31" s="109"/>
      <c r="D31" s="109" t="s">
        <v>125</v>
      </c>
      <c r="E31" s="111" t="s">
        <v>76</v>
      </c>
      <c r="F31" s="111"/>
      <c r="G31" s="109"/>
      <c r="H31" s="109"/>
      <c r="I31" s="109"/>
    </row>
    <row r="32" spans="1:9" ht="31" x14ac:dyDescent="0.4">
      <c r="A32" s="108">
        <f t="shared" si="0"/>
        <v>30</v>
      </c>
      <c r="B32" s="114" t="s">
        <v>126</v>
      </c>
      <c r="C32" s="109"/>
      <c r="D32" s="109" t="s">
        <v>99</v>
      </c>
      <c r="E32" s="111" t="s">
        <v>76</v>
      </c>
      <c r="F32" s="111"/>
      <c r="G32" s="109"/>
      <c r="H32" s="109"/>
      <c r="I32" s="109"/>
    </row>
    <row r="33" spans="1:9" ht="26.25" customHeight="1" x14ac:dyDescent="0.4">
      <c r="A33" s="108">
        <f t="shared" si="0"/>
        <v>31</v>
      </c>
      <c r="B33" s="114" t="s">
        <v>127</v>
      </c>
      <c r="C33" s="109"/>
      <c r="D33" s="109" t="s">
        <v>104</v>
      </c>
      <c r="E33" s="111" t="s">
        <v>76</v>
      </c>
      <c r="F33" s="111"/>
      <c r="G33" s="109"/>
      <c r="H33" s="109"/>
      <c r="I33" s="109"/>
    </row>
    <row r="34" spans="1:9" ht="26.25" customHeight="1" x14ac:dyDescent="0.4">
      <c r="A34" s="108">
        <f t="shared" si="0"/>
        <v>32</v>
      </c>
      <c r="B34" s="114" t="s">
        <v>80</v>
      </c>
      <c r="C34" s="109"/>
      <c r="D34" s="109" t="s">
        <v>128</v>
      </c>
      <c r="E34" s="111" t="s">
        <v>76</v>
      </c>
      <c r="F34" s="111"/>
      <c r="G34" s="109"/>
      <c r="H34" s="109"/>
      <c r="I34" s="109"/>
    </row>
    <row r="35" spans="1:9" ht="31" x14ac:dyDescent="0.4">
      <c r="A35" s="108">
        <f t="shared" si="0"/>
        <v>33</v>
      </c>
      <c r="B35" s="114" t="s">
        <v>115</v>
      </c>
      <c r="C35" s="109"/>
      <c r="D35" s="109" t="s">
        <v>99</v>
      </c>
      <c r="E35" s="111" t="s">
        <v>76</v>
      </c>
      <c r="F35" s="111"/>
      <c r="G35" s="109"/>
      <c r="H35" s="109"/>
      <c r="I35" s="109"/>
    </row>
    <row r="36" spans="1:9" ht="26.25" customHeight="1" x14ac:dyDescent="0.4">
      <c r="A36" s="108">
        <f t="shared" si="0"/>
        <v>34</v>
      </c>
      <c r="B36" s="114" t="s">
        <v>129</v>
      </c>
      <c r="C36" s="109"/>
      <c r="D36" s="109" t="s">
        <v>130</v>
      </c>
      <c r="E36" s="111" t="s">
        <v>76</v>
      </c>
      <c r="F36" s="111"/>
      <c r="G36" s="109"/>
      <c r="H36" s="109"/>
      <c r="I36" s="109"/>
    </row>
    <row r="37" spans="1:9" ht="31" x14ac:dyDescent="0.4">
      <c r="A37" s="108">
        <f t="shared" si="0"/>
        <v>35</v>
      </c>
      <c r="B37" s="114" t="s">
        <v>131</v>
      </c>
      <c r="C37" s="169"/>
      <c r="D37" s="109" t="s">
        <v>132</v>
      </c>
      <c r="E37" s="111" t="s">
        <v>76</v>
      </c>
      <c r="F37" s="111"/>
      <c r="G37" s="109"/>
      <c r="H37" s="109"/>
      <c r="I37" s="109"/>
    </row>
    <row r="38" spans="1:9" ht="26.25" customHeight="1" x14ac:dyDescent="0.4">
      <c r="A38" s="108">
        <f t="shared" si="0"/>
        <v>36</v>
      </c>
      <c r="B38" s="109" t="s">
        <v>133</v>
      </c>
      <c r="C38" s="169"/>
      <c r="D38" s="109" t="s">
        <v>134</v>
      </c>
      <c r="E38" s="111" t="s">
        <v>76</v>
      </c>
      <c r="F38" s="111"/>
      <c r="G38" s="109"/>
      <c r="H38" s="109"/>
      <c r="I38" s="109"/>
    </row>
    <row r="39" spans="1:9" ht="26.25" customHeight="1" x14ac:dyDescent="0.4">
      <c r="A39" s="108">
        <f t="shared" si="0"/>
        <v>37</v>
      </c>
      <c r="B39" s="109" t="s">
        <v>135</v>
      </c>
      <c r="C39" s="169"/>
      <c r="D39" s="109" t="s">
        <v>136</v>
      </c>
      <c r="E39" s="111" t="s">
        <v>76</v>
      </c>
      <c r="F39" s="111"/>
      <c r="G39" s="109"/>
      <c r="H39" s="109"/>
      <c r="I39" s="109"/>
    </row>
    <row r="40" spans="1:9" ht="26.25" customHeight="1" x14ac:dyDescent="0.4">
      <c r="A40" s="108">
        <f t="shared" si="0"/>
        <v>38</v>
      </c>
      <c r="B40" s="109" t="s">
        <v>137</v>
      </c>
      <c r="C40" s="169"/>
      <c r="D40" s="109" t="s">
        <v>138</v>
      </c>
      <c r="E40" s="111" t="s">
        <v>76</v>
      </c>
      <c r="F40" s="111"/>
      <c r="G40" s="109"/>
      <c r="H40" s="109"/>
      <c r="I40" s="109"/>
    </row>
    <row r="41" spans="1:9" ht="26.25" customHeight="1" x14ac:dyDescent="0.4">
      <c r="A41" s="108">
        <f t="shared" si="0"/>
        <v>39</v>
      </c>
      <c r="B41" s="109" t="s">
        <v>139</v>
      </c>
      <c r="C41" s="109"/>
      <c r="D41" s="109" t="s">
        <v>140</v>
      </c>
      <c r="E41" s="111" t="s">
        <v>76</v>
      </c>
      <c r="F41" s="111"/>
      <c r="G41" s="109"/>
      <c r="H41" s="109"/>
      <c r="I41" s="109"/>
    </row>
    <row r="42" spans="1:9" ht="26.25" customHeight="1" x14ac:dyDescent="0.4">
      <c r="A42" s="108">
        <f t="shared" si="0"/>
        <v>40</v>
      </c>
      <c r="B42" s="114" t="s">
        <v>141</v>
      </c>
      <c r="C42" s="109"/>
      <c r="D42" s="109" t="s">
        <v>142</v>
      </c>
      <c r="E42" s="111" t="s">
        <v>76</v>
      </c>
      <c r="F42" s="111"/>
      <c r="G42" s="109"/>
      <c r="H42" s="109"/>
      <c r="I42" s="109"/>
    </row>
    <row r="43" spans="1:9" ht="31" x14ac:dyDescent="0.4">
      <c r="A43" s="108">
        <f t="shared" si="0"/>
        <v>41</v>
      </c>
      <c r="B43" s="114" t="s">
        <v>143</v>
      </c>
      <c r="C43" s="109"/>
      <c r="D43" s="109" t="s">
        <v>144</v>
      </c>
      <c r="E43" s="111" t="s">
        <v>76</v>
      </c>
      <c r="F43" s="111"/>
      <c r="G43" s="109"/>
      <c r="H43" s="109"/>
      <c r="I43" s="109"/>
    </row>
    <row r="44" spans="1:9" ht="31" x14ac:dyDescent="0.4">
      <c r="G44" s="75" t="s">
        <v>145</v>
      </c>
      <c r="H44" s="170"/>
      <c r="I44" s="170"/>
    </row>
  </sheetData>
  <mergeCells count="3">
    <mergeCell ref="A1:I1"/>
    <mergeCell ref="C37:C40"/>
    <mergeCell ref="H44:I4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077D-5D7C-491B-876C-7016DC8A62AF}">
  <sheetPr>
    <pageSetUpPr fitToPage="1"/>
  </sheetPr>
  <dimension ref="A1:J32"/>
  <sheetViews>
    <sheetView tabSelected="1" showWhiteSpace="0" view="pageLayout" topLeftCell="B1" zoomScaleNormal="100" workbookViewId="0">
      <selection activeCell="D28" sqref="D28"/>
    </sheetView>
  </sheetViews>
  <sheetFormatPr defaultColWidth="9" defaultRowHeight="15.5" x14ac:dyDescent="0.4"/>
  <cols>
    <col min="1" max="1" width="15.26953125" style="6" hidden="1" customWidth="1"/>
    <col min="2" max="2" width="15.26953125" style="6" customWidth="1"/>
    <col min="3" max="3" width="5.453125" style="16" bestFit="1" customWidth="1"/>
    <col min="4" max="4" width="43.08984375" style="6" customWidth="1"/>
    <col min="5" max="5" width="8.54296875" style="6" bestFit="1" customWidth="1"/>
    <col min="6" max="6" width="7.26953125" style="6" bestFit="1" customWidth="1"/>
    <col min="7" max="7" width="47" style="6" customWidth="1"/>
    <col min="8" max="8" width="38.90625" style="19" customWidth="1"/>
    <col min="9" max="10" width="20.453125" style="6" customWidth="1"/>
    <col min="11" max="11" width="9" style="6" bestFit="1" customWidth="1"/>
    <col min="12" max="19" width="9" style="6" customWidth="1"/>
    <col min="20" max="20" width="9" style="6" bestFit="1" customWidth="1"/>
    <col min="21" max="16384" width="9" style="6"/>
  </cols>
  <sheetData>
    <row r="1" spans="1:10" ht="31" x14ac:dyDescent="0.4">
      <c r="C1" s="151" t="s">
        <v>0</v>
      </c>
      <c r="D1" s="151"/>
      <c r="E1" s="151"/>
      <c r="F1" s="151"/>
      <c r="G1" s="151"/>
      <c r="H1" s="151"/>
      <c r="I1" s="151"/>
      <c r="J1" s="4"/>
    </row>
    <row r="2" spans="1:10" ht="32.25" customHeight="1" x14ac:dyDescent="0.4">
      <c r="C2" s="6"/>
      <c r="D2" s="8" t="s">
        <v>146</v>
      </c>
      <c r="E2" s="8"/>
      <c r="F2" s="8"/>
      <c r="G2" s="152" t="s">
        <v>2</v>
      </c>
      <c r="H2" s="152"/>
      <c r="I2" s="152"/>
      <c r="J2" s="7"/>
    </row>
    <row r="3" spans="1:10" x14ac:dyDescent="0.4">
      <c r="A3" s="11" t="s">
        <v>3</v>
      </c>
      <c r="C3" s="26" t="s">
        <v>4</v>
      </c>
      <c r="D3" s="26" t="s">
        <v>5</v>
      </c>
      <c r="E3" s="26" t="s">
        <v>871</v>
      </c>
      <c r="F3" s="26" t="s">
        <v>859</v>
      </c>
      <c r="G3" s="26" t="s">
        <v>6</v>
      </c>
      <c r="H3" s="27" t="s">
        <v>7</v>
      </c>
      <c r="I3" s="26" t="s">
        <v>8</v>
      </c>
      <c r="J3" s="129" t="s">
        <v>873</v>
      </c>
    </row>
    <row r="4" spans="1:10" ht="35.25" customHeight="1" x14ac:dyDescent="0.4">
      <c r="A4" s="11" t="s">
        <v>9</v>
      </c>
      <c r="B4" s="117"/>
      <c r="C4" s="22">
        <f t="shared" ref="C4:C30" si="0">ROW()-3</f>
        <v>1</v>
      </c>
      <c r="D4" s="15" t="s">
        <v>147</v>
      </c>
      <c r="E4" s="15" t="s">
        <v>872</v>
      </c>
      <c r="F4" s="22">
        <v>600</v>
      </c>
      <c r="G4" s="15" t="s">
        <v>148</v>
      </c>
      <c r="H4" s="23" t="s">
        <v>149</v>
      </c>
      <c r="I4" s="24" t="s">
        <v>10</v>
      </c>
      <c r="J4" s="117">
        <v>1</v>
      </c>
    </row>
    <row r="5" spans="1:10" ht="21.75" customHeight="1" x14ac:dyDescent="0.4">
      <c r="A5" s="11" t="s">
        <v>11</v>
      </c>
      <c r="B5" s="117"/>
      <c r="C5" s="22">
        <f t="shared" si="0"/>
        <v>2</v>
      </c>
      <c r="D5" s="15" t="s">
        <v>150</v>
      </c>
      <c r="E5" s="15" t="s">
        <v>872</v>
      </c>
      <c r="F5" s="22">
        <v>1000</v>
      </c>
      <c r="G5" s="15" t="s">
        <v>151</v>
      </c>
      <c r="H5" s="23" t="s">
        <v>152</v>
      </c>
      <c r="I5" s="24" t="s">
        <v>10</v>
      </c>
      <c r="J5" s="117">
        <v>1</v>
      </c>
    </row>
    <row r="6" spans="1:10" ht="21.75" customHeight="1" x14ac:dyDescent="0.4">
      <c r="A6" s="11" t="s">
        <v>12</v>
      </c>
      <c r="B6" s="117"/>
      <c r="C6" s="22">
        <f t="shared" si="0"/>
        <v>3</v>
      </c>
      <c r="D6" s="15" t="s">
        <v>153</v>
      </c>
      <c r="E6" s="15" t="s">
        <v>872</v>
      </c>
      <c r="F6" s="22">
        <v>1000</v>
      </c>
      <c r="G6" s="15" t="s">
        <v>154</v>
      </c>
      <c r="H6" s="23" t="s">
        <v>152</v>
      </c>
      <c r="I6" s="24" t="s">
        <v>10</v>
      </c>
      <c r="J6" s="117">
        <v>1</v>
      </c>
    </row>
    <row r="7" spans="1:10" ht="37.5" customHeight="1" x14ac:dyDescent="0.4">
      <c r="A7" s="11"/>
      <c r="B7" s="117"/>
      <c r="C7" s="22">
        <f t="shared" si="0"/>
        <v>4</v>
      </c>
      <c r="D7" s="15" t="s">
        <v>155</v>
      </c>
      <c r="E7" s="15" t="s">
        <v>872</v>
      </c>
      <c r="F7" s="22">
        <v>1000</v>
      </c>
      <c r="G7" s="15" t="s">
        <v>156</v>
      </c>
      <c r="H7" s="15" t="s">
        <v>157</v>
      </c>
      <c r="I7" s="24" t="s">
        <v>10</v>
      </c>
      <c r="J7" s="117">
        <v>0.8</v>
      </c>
    </row>
    <row r="8" spans="1:10" ht="106.5" customHeight="1" x14ac:dyDescent="0.4">
      <c r="A8" s="11"/>
      <c r="B8" s="117"/>
      <c r="C8" s="22">
        <f t="shared" si="0"/>
        <v>5</v>
      </c>
      <c r="D8" s="15" t="s">
        <v>158</v>
      </c>
      <c r="E8" s="15" t="s">
        <v>872</v>
      </c>
      <c r="F8" s="22">
        <v>600</v>
      </c>
      <c r="G8" s="15"/>
      <c r="H8" s="15" t="s">
        <v>159</v>
      </c>
      <c r="I8" s="24" t="s">
        <v>10</v>
      </c>
      <c r="J8" s="117">
        <v>1</v>
      </c>
    </row>
    <row r="9" spans="1:10" ht="21.75" customHeight="1" x14ac:dyDescent="0.4">
      <c r="A9" s="11" t="s">
        <v>13</v>
      </c>
      <c r="C9" s="22">
        <f t="shared" si="0"/>
        <v>6</v>
      </c>
      <c r="D9" s="15" t="s">
        <v>160</v>
      </c>
      <c r="E9" s="15" t="s">
        <v>872</v>
      </c>
      <c r="F9" s="22">
        <v>600</v>
      </c>
      <c r="G9" s="15" t="s">
        <v>161</v>
      </c>
      <c r="H9" s="23" t="s">
        <v>162</v>
      </c>
      <c r="I9" s="24" t="s">
        <v>10</v>
      </c>
      <c r="J9" s="117">
        <v>0.8</v>
      </c>
    </row>
    <row r="10" spans="1:10" ht="21.75" customHeight="1" x14ac:dyDescent="0.4">
      <c r="A10" s="11"/>
      <c r="C10" s="22">
        <f t="shared" si="0"/>
        <v>7</v>
      </c>
      <c r="D10" s="15" t="s">
        <v>163</v>
      </c>
      <c r="E10" s="15" t="s">
        <v>872</v>
      </c>
      <c r="F10" s="22">
        <v>600</v>
      </c>
      <c r="G10" s="15" t="s">
        <v>164</v>
      </c>
      <c r="H10" s="23" t="s">
        <v>165</v>
      </c>
      <c r="I10" s="24" t="s">
        <v>10</v>
      </c>
      <c r="J10" s="117">
        <v>0.6</v>
      </c>
    </row>
    <row r="11" spans="1:10" ht="32.25" customHeight="1" x14ac:dyDescent="0.4">
      <c r="A11" s="11"/>
      <c r="C11" s="22">
        <f t="shared" si="0"/>
        <v>8</v>
      </c>
      <c r="D11" s="15" t="s">
        <v>166</v>
      </c>
      <c r="E11" s="15" t="s">
        <v>872</v>
      </c>
      <c r="F11" s="22">
        <v>600</v>
      </c>
      <c r="G11" s="15" t="s">
        <v>167</v>
      </c>
      <c r="H11" s="23" t="s">
        <v>168</v>
      </c>
      <c r="I11" s="24" t="s">
        <v>10</v>
      </c>
      <c r="J11" s="117">
        <v>1</v>
      </c>
    </row>
    <row r="12" spans="1:10" ht="21.75" customHeight="1" x14ac:dyDescent="0.4">
      <c r="A12" s="11" t="s">
        <v>14</v>
      </c>
      <c r="C12" s="22">
        <f t="shared" si="0"/>
        <v>9</v>
      </c>
      <c r="D12" s="15" t="s">
        <v>169</v>
      </c>
      <c r="E12" s="15" t="s">
        <v>872</v>
      </c>
      <c r="F12" s="22">
        <v>1000</v>
      </c>
      <c r="G12" s="15" t="s">
        <v>170</v>
      </c>
      <c r="H12" s="23" t="s">
        <v>152</v>
      </c>
      <c r="I12" s="24" t="s">
        <v>10</v>
      </c>
    </row>
    <row r="13" spans="1:10" ht="21.75" customHeight="1" x14ac:dyDescent="0.4">
      <c r="A13" s="11" t="s">
        <v>15</v>
      </c>
      <c r="C13" s="22">
        <f t="shared" si="0"/>
        <v>10</v>
      </c>
      <c r="D13" s="15" t="s">
        <v>171</v>
      </c>
      <c r="E13" s="15" t="s">
        <v>872</v>
      </c>
      <c r="F13" s="22">
        <v>1000</v>
      </c>
      <c r="G13" s="15" t="s">
        <v>170</v>
      </c>
      <c r="H13" s="23" t="s">
        <v>152</v>
      </c>
      <c r="I13" s="24" t="s">
        <v>10</v>
      </c>
    </row>
    <row r="14" spans="1:10" ht="70.5" customHeight="1" x14ac:dyDescent="0.4">
      <c r="A14" s="11"/>
      <c r="C14" s="22">
        <f t="shared" si="0"/>
        <v>11</v>
      </c>
      <c r="D14" s="15" t="s">
        <v>172</v>
      </c>
      <c r="E14" s="15" t="s">
        <v>872</v>
      </c>
      <c r="F14" s="22">
        <v>1000</v>
      </c>
      <c r="G14" s="15" t="s">
        <v>173</v>
      </c>
      <c r="H14" s="23" t="s">
        <v>174</v>
      </c>
      <c r="I14" s="24" t="s">
        <v>10</v>
      </c>
      <c r="J14" s="117">
        <v>1</v>
      </c>
    </row>
    <row r="15" spans="1:10" ht="21.75" customHeight="1" x14ac:dyDescent="0.4">
      <c r="A15" s="11"/>
      <c r="C15" s="22">
        <f t="shared" si="0"/>
        <v>12</v>
      </c>
      <c r="D15" s="15" t="s">
        <v>175</v>
      </c>
      <c r="E15" s="15" t="s">
        <v>872</v>
      </c>
      <c r="F15" s="22">
        <v>1000</v>
      </c>
      <c r="G15" s="15" t="s">
        <v>176</v>
      </c>
      <c r="H15" s="23" t="s">
        <v>177</v>
      </c>
      <c r="I15" s="24" t="s">
        <v>10</v>
      </c>
      <c r="J15" s="117">
        <v>1</v>
      </c>
    </row>
    <row r="16" spans="1:10" ht="24" customHeight="1" x14ac:dyDescent="0.4">
      <c r="A16" s="11" t="s">
        <v>16</v>
      </c>
      <c r="C16" s="22">
        <f t="shared" si="0"/>
        <v>13</v>
      </c>
      <c r="D16" s="15" t="s">
        <v>178</v>
      </c>
      <c r="E16" s="15" t="s">
        <v>872</v>
      </c>
      <c r="F16" s="22">
        <v>1000</v>
      </c>
      <c r="G16" s="15" t="s">
        <v>179</v>
      </c>
      <c r="H16" s="15" t="s">
        <v>180</v>
      </c>
      <c r="I16" s="24" t="s">
        <v>10</v>
      </c>
      <c r="J16" s="117">
        <v>1</v>
      </c>
    </row>
    <row r="17" spans="1:10" ht="42" customHeight="1" x14ac:dyDescent="0.4">
      <c r="A17" s="11" t="s">
        <v>17</v>
      </c>
      <c r="C17" s="22">
        <f t="shared" si="0"/>
        <v>14</v>
      </c>
      <c r="D17" s="15" t="s">
        <v>181</v>
      </c>
      <c r="E17" s="15" t="s">
        <v>872</v>
      </c>
      <c r="F17" s="22">
        <v>500</v>
      </c>
      <c r="G17" s="15" t="s">
        <v>182</v>
      </c>
      <c r="H17" s="15" t="s">
        <v>183</v>
      </c>
      <c r="I17" s="24" t="s">
        <v>10</v>
      </c>
      <c r="J17" s="117">
        <v>1</v>
      </c>
    </row>
    <row r="18" spans="1:10" ht="22.5" customHeight="1" x14ac:dyDescent="0.4">
      <c r="A18" s="11" t="s">
        <v>18</v>
      </c>
      <c r="C18" s="22">
        <f t="shared" si="0"/>
        <v>15</v>
      </c>
      <c r="D18" s="21" t="s">
        <v>184</v>
      </c>
      <c r="E18" s="15" t="s">
        <v>872</v>
      </c>
      <c r="F18" s="29">
        <v>200</v>
      </c>
      <c r="G18" s="21" t="s">
        <v>185</v>
      </c>
      <c r="H18" s="15" t="s">
        <v>152</v>
      </c>
      <c r="I18" s="24" t="s">
        <v>10</v>
      </c>
      <c r="J18" s="117">
        <v>0.5</v>
      </c>
    </row>
    <row r="19" spans="1:10" ht="43.5" customHeight="1" x14ac:dyDescent="0.4">
      <c r="A19" s="11"/>
      <c r="C19" s="22">
        <f t="shared" si="0"/>
        <v>16</v>
      </c>
      <c r="D19" s="139" t="s">
        <v>888</v>
      </c>
      <c r="E19" s="15" t="s">
        <v>872</v>
      </c>
      <c r="F19" s="29">
        <v>200</v>
      </c>
      <c r="G19" s="15" t="s">
        <v>187</v>
      </c>
      <c r="H19" s="15" t="s">
        <v>188</v>
      </c>
      <c r="I19" s="24" t="s">
        <v>10</v>
      </c>
      <c r="J19" s="117">
        <v>0.8</v>
      </c>
    </row>
    <row r="20" spans="1:10" ht="41.25" customHeight="1" x14ac:dyDescent="0.4">
      <c r="A20" s="11"/>
      <c r="C20" s="22">
        <f t="shared" si="0"/>
        <v>17</v>
      </c>
      <c r="D20" s="139" t="s">
        <v>888</v>
      </c>
      <c r="E20" s="15" t="s">
        <v>872</v>
      </c>
      <c r="F20" s="29">
        <v>200</v>
      </c>
      <c r="G20" s="15" t="s">
        <v>189</v>
      </c>
      <c r="H20" s="15" t="s">
        <v>188</v>
      </c>
      <c r="I20" s="24" t="s">
        <v>10</v>
      </c>
      <c r="J20" s="117">
        <v>0.8</v>
      </c>
    </row>
    <row r="21" spans="1:10" ht="38.25" customHeight="1" x14ac:dyDescent="0.4">
      <c r="C21" s="22">
        <f t="shared" si="0"/>
        <v>18</v>
      </c>
      <c r="D21" s="139" t="s">
        <v>888</v>
      </c>
      <c r="E21" s="15" t="s">
        <v>872</v>
      </c>
      <c r="F21" s="29">
        <v>200</v>
      </c>
      <c r="G21" s="15" t="s">
        <v>190</v>
      </c>
      <c r="H21" s="15" t="s">
        <v>188</v>
      </c>
      <c r="I21" s="24" t="s">
        <v>10</v>
      </c>
      <c r="J21" s="117">
        <v>0.8</v>
      </c>
    </row>
    <row r="22" spans="1:10" ht="38.25" customHeight="1" x14ac:dyDescent="0.4">
      <c r="C22" s="22">
        <f t="shared" si="0"/>
        <v>19</v>
      </c>
      <c r="D22" s="139" t="s">
        <v>191</v>
      </c>
      <c r="E22" s="15" t="s">
        <v>872</v>
      </c>
      <c r="F22" s="29">
        <v>500</v>
      </c>
      <c r="G22" s="15" t="s">
        <v>192</v>
      </c>
      <c r="H22" s="15" t="s">
        <v>188</v>
      </c>
      <c r="I22" s="24" t="s">
        <v>10</v>
      </c>
      <c r="J22" s="117">
        <v>0.8</v>
      </c>
    </row>
    <row r="23" spans="1:10" ht="37.5" customHeight="1" x14ac:dyDescent="0.4">
      <c r="C23" s="22">
        <f t="shared" si="0"/>
        <v>20</v>
      </c>
      <c r="D23" s="139" t="s">
        <v>191</v>
      </c>
      <c r="E23" s="15" t="s">
        <v>872</v>
      </c>
      <c r="F23" s="29">
        <v>500</v>
      </c>
      <c r="G23" s="15" t="s">
        <v>193</v>
      </c>
      <c r="H23" s="15" t="s">
        <v>188</v>
      </c>
      <c r="I23" s="24" t="s">
        <v>10</v>
      </c>
      <c r="J23" s="117">
        <v>0.8</v>
      </c>
    </row>
    <row r="24" spans="1:10" ht="40.5" customHeight="1" x14ac:dyDescent="0.4">
      <c r="C24" s="22">
        <f t="shared" si="0"/>
        <v>21</v>
      </c>
      <c r="D24" s="139" t="s">
        <v>191</v>
      </c>
      <c r="E24" s="15" t="s">
        <v>872</v>
      </c>
      <c r="F24" s="29">
        <v>500</v>
      </c>
      <c r="G24" s="15" t="s">
        <v>194</v>
      </c>
      <c r="H24" s="15" t="s">
        <v>188</v>
      </c>
      <c r="I24" s="24" t="s">
        <v>10</v>
      </c>
      <c r="J24" s="117">
        <v>0.8</v>
      </c>
    </row>
    <row r="25" spans="1:10" ht="42" customHeight="1" x14ac:dyDescent="0.4">
      <c r="C25" s="35">
        <f t="shared" si="0"/>
        <v>22</v>
      </c>
      <c r="D25" s="139" t="s">
        <v>195</v>
      </c>
      <c r="E25" s="36" t="s">
        <v>872</v>
      </c>
      <c r="F25" s="29">
        <v>600</v>
      </c>
      <c r="G25" s="15" t="s">
        <v>196</v>
      </c>
      <c r="H25" s="15" t="s">
        <v>188</v>
      </c>
      <c r="I25" s="24" t="s">
        <v>10</v>
      </c>
      <c r="J25" s="117">
        <v>0.8</v>
      </c>
    </row>
    <row r="26" spans="1:10" ht="38.25" customHeight="1" x14ac:dyDescent="0.4">
      <c r="C26" s="35">
        <f t="shared" si="0"/>
        <v>23</v>
      </c>
      <c r="D26" s="139" t="s">
        <v>195</v>
      </c>
      <c r="E26" s="36" t="s">
        <v>872</v>
      </c>
      <c r="F26" s="29">
        <v>600</v>
      </c>
      <c r="G26" s="28" t="s">
        <v>197</v>
      </c>
      <c r="H26" s="15" t="s">
        <v>188</v>
      </c>
      <c r="I26" s="24" t="s">
        <v>10</v>
      </c>
      <c r="J26" s="117">
        <v>0.8</v>
      </c>
    </row>
    <row r="27" spans="1:10" ht="21.75" customHeight="1" x14ac:dyDescent="0.4">
      <c r="C27" s="22">
        <f t="shared" si="0"/>
        <v>24</v>
      </c>
      <c r="D27" s="40"/>
      <c r="E27" s="15"/>
      <c r="F27" s="15"/>
      <c r="G27" s="15"/>
      <c r="H27" s="23"/>
      <c r="I27" s="24" t="s">
        <v>10</v>
      </c>
      <c r="J27" s="17"/>
    </row>
    <row r="28" spans="1:10" ht="21.75" customHeight="1" x14ac:dyDescent="0.4">
      <c r="C28" s="22">
        <f t="shared" si="0"/>
        <v>25</v>
      </c>
      <c r="D28" s="15"/>
      <c r="E28" s="15"/>
      <c r="F28" s="15"/>
      <c r="G28" s="15"/>
      <c r="H28" s="23"/>
      <c r="I28" s="24" t="s">
        <v>10</v>
      </c>
      <c r="J28" s="17"/>
    </row>
    <row r="29" spans="1:10" ht="21.75" customHeight="1" x14ac:dyDescent="0.4">
      <c r="C29" s="22">
        <f t="shared" si="0"/>
        <v>26</v>
      </c>
      <c r="D29" s="15"/>
      <c r="E29" s="15"/>
      <c r="F29" s="15"/>
      <c r="G29" s="15"/>
      <c r="H29" s="23"/>
      <c r="I29" s="24" t="s">
        <v>10</v>
      </c>
      <c r="J29" s="17"/>
    </row>
    <row r="30" spans="1:10" ht="21.75" customHeight="1" x14ac:dyDescent="0.4">
      <c r="C30" s="22">
        <f t="shared" si="0"/>
        <v>27</v>
      </c>
      <c r="D30" s="15"/>
      <c r="E30" s="15"/>
      <c r="F30" s="15"/>
      <c r="G30" s="15"/>
      <c r="H30" s="23"/>
      <c r="I30" s="24" t="s">
        <v>10</v>
      </c>
      <c r="J30" s="17"/>
    </row>
    <row r="31" spans="1:10" x14ac:dyDescent="0.4">
      <c r="I31" s="17"/>
      <c r="J31" s="17"/>
    </row>
    <row r="32" spans="1:10" ht="18.75" customHeight="1" x14ac:dyDescent="0.4">
      <c r="D32" s="31" t="s">
        <v>198</v>
      </c>
      <c r="E32" s="31"/>
      <c r="F32" s="31"/>
      <c r="G32" s="171" t="s">
        <v>199</v>
      </c>
      <c r="H32" s="171"/>
      <c r="I32" s="171"/>
      <c r="J32" s="47"/>
    </row>
  </sheetData>
  <mergeCells count="3">
    <mergeCell ref="C1:I1"/>
    <mergeCell ref="G2:I2"/>
    <mergeCell ref="G32:I32"/>
  </mergeCells>
  <phoneticPr fontId="1" type="noConversion"/>
  <printOptions horizontalCentered="1" verticalCentered="1"/>
  <pageMargins left="0.25" right="0.25" top="0.75" bottom="0.75" header="0.3" footer="0.3"/>
  <pageSetup paperSize="9" scale="50" orientation="landscape" horizontalDpi="4294967293" verticalDpi="4294967293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CA3C-D604-45BA-A267-278586CDD3BA}">
  <sheetPr>
    <pageSetUpPr fitToPage="1"/>
  </sheetPr>
  <dimension ref="A1:O65"/>
  <sheetViews>
    <sheetView showWhiteSpace="0" topLeftCell="B1" zoomScale="74" zoomScaleNormal="100" workbookViewId="0">
      <pane ySplit="3" topLeftCell="A31" activePane="bottomLeft" state="frozen"/>
      <selection pane="bottomLeft" activeCell="C3" sqref="C3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62.36328125" style="6" bestFit="1" customWidth="1"/>
    <col min="4" max="4" width="9.54296875" style="6" bestFit="1" customWidth="1"/>
    <col min="5" max="5" width="6.08984375" style="6" bestFit="1" customWidth="1"/>
    <col min="6" max="6" width="73.26953125" style="6" customWidth="1"/>
    <col min="7" max="7" width="20.36328125" style="19" bestFit="1" customWidth="1"/>
    <col min="8" max="8" width="22.81640625" style="6" bestFit="1" customWidth="1"/>
    <col min="9" max="9" width="9" style="6"/>
    <col min="10" max="17" width="0" style="6" hidden="1" customWidth="1"/>
    <col min="18" max="16384" width="9" style="6"/>
  </cols>
  <sheetData>
    <row r="1" spans="1:15" ht="31" x14ac:dyDescent="0.4">
      <c r="B1" s="151" t="s">
        <v>200</v>
      </c>
      <c r="C1" s="151"/>
      <c r="D1" s="151"/>
      <c r="E1" s="151"/>
      <c r="F1" s="151"/>
      <c r="G1" s="151"/>
      <c r="H1" s="151"/>
    </row>
    <row r="2" spans="1:15" ht="27.75" customHeight="1" x14ac:dyDescent="0.4">
      <c r="B2" s="7"/>
      <c r="C2" s="8" t="s">
        <v>876</v>
      </c>
      <c r="D2" s="8"/>
      <c r="E2" s="8"/>
      <c r="F2" s="172" t="s">
        <v>2</v>
      </c>
      <c r="G2" s="172"/>
      <c r="H2" s="172"/>
    </row>
    <row r="3" spans="1:15" x14ac:dyDescent="0.4">
      <c r="A3" s="11" t="s">
        <v>3</v>
      </c>
      <c r="B3" s="119" t="s">
        <v>4</v>
      </c>
      <c r="C3" s="26" t="s">
        <v>5</v>
      </c>
      <c r="D3" s="26" t="s">
        <v>860</v>
      </c>
      <c r="E3" s="26" t="s">
        <v>859</v>
      </c>
      <c r="F3" s="26" t="s">
        <v>6</v>
      </c>
      <c r="G3" s="27" t="s">
        <v>7</v>
      </c>
      <c r="H3" s="26" t="s">
        <v>8</v>
      </c>
      <c r="I3" s="1" t="s">
        <v>868</v>
      </c>
      <c r="L3" s="6">
        <v>200</v>
      </c>
      <c r="M3" s="6">
        <v>300</v>
      </c>
      <c r="N3" s="6">
        <v>900</v>
      </c>
      <c r="O3" s="6">
        <v>600</v>
      </c>
    </row>
    <row r="4" spans="1:15" ht="31" x14ac:dyDescent="0.4">
      <c r="A4" s="11" t="s">
        <v>9</v>
      </c>
      <c r="B4" s="122">
        <f>ROW()-3</f>
        <v>1</v>
      </c>
      <c r="C4" s="15" t="s">
        <v>201</v>
      </c>
      <c r="D4" s="15" t="s">
        <v>869</v>
      </c>
      <c r="E4" s="15">
        <v>500</v>
      </c>
      <c r="F4" s="15" t="s">
        <v>202</v>
      </c>
      <c r="G4" s="23" t="s">
        <v>152</v>
      </c>
      <c r="H4" s="24" t="s">
        <v>10</v>
      </c>
      <c r="I4" s="123">
        <v>0.8</v>
      </c>
      <c r="J4" s="6">
        <v>900</v>
      </c>
      <c r="L4" s="6">
        <f>COUNTIF($J$4:$J$47,L3)</f>
        <v>5</v>
      </c>
      <c r="M4" s="6">
        <f>COUNTIF($J$4:$J$47,M3)</f>
        <v>5</v>
      </c>
      <c r="N4" s="6">
        <f>COUNTIF($J$4:$J$47,N3)</f>
        <v>7</v>
      </c>
      <c r="O4" s="6">
        <f>COUNTIF($J$4:$J$47,O3)</f>
        <v>0</v>
      </c>
    </row>
    <row r="5" spans="1:15" ht="20.5" x14ac:dyDescent="0.4">
      <c r="A5" s="11" t="s">
        <v>11</v>
      </c>
      <c r="B5" s="122">
        <f t="shared" ref="B5:B34" si="0">ROW()-3</f>
        <v>2</v>
      </c>
      <c r="C5" s="15" t="s">
        <v>203</v>
      </c>
      <c r="D5" s="15" t="s">
        <v>869</v>
      </c>
      <c r="E5" s="15">
        <v>500</v>
      </c>
      <c r="F5" s="15" t="s">
        <v>204</v>
      </c>
      <c r="G5" s="23" t="s">
        <v>205</v>
      </c>
      <c r="H5" s="24" t="s">
        <v>10</v>
      </c>
      <c r="I5" s="123">
        <v>0.8</v>
      </c>
      <c r="J5" s="6">
        <v>900</v>
      </c>
    </row>
    <row r="6" spans="1:15" ht="20.5" x14ac:dyDescent="0.4">
      <c r="A6" s="11" t="s">
        <v>12</v>
      </c>
      <c r="B6" s="122">
        <f t="shared" si="0"/>
        <v>3</v>
      </c>
      <c r="C6" s="15" t="s">
        <v>206</v>
      </c>
      <c r="D6" s="15" t="s">
        <v>869</v>
      </c>
      <c r="E6" s="15">
        <v>500</v>
      </c>
      <c r="F6" s="15" t="s">
        <v>207</v>
      </c>
      <c r="G6" s="23" t="s">
        <v>152</v>
      </c>
      <c r="H6" s="24" t="s">
        <v>10</v>
      </c>
      <c r="I6" s="123">
        <v>0.8</v>
      </c>
      <c r="J6" s="6">
        <v>300</v>
      </c>
    </row>
    <row r="7" spans="1:15" ht="20.5" x14ac:dyDescent="0.4">
      <c r="A7" s="11"/>
      <c r="B7" s="122">
        <f t="shared" si="0"/>
        <v>4</v>
      </c>
      <c r="C7" s="15" t="s">
        <v>208</v>
      </c>
      <c r="D7" s="15" t="s">
        <v>869</v>
      </c>
      <c r="E7" s="15">
        <v>500</v>
      </c>
      <c r="F7" s="15" t="s">
        <v>209</v>
      </c>
      <c r="G7" s="23" t="s">
        <v>210</v>
      </c>
      <c r="H7" s="24" t="s">
        <v>10</v>
      </c>
      <c r="I7" s="123">
        <v>0.8</v>
      </c>
      <c r="J7" s="6">
        <v>300</v>
      </c>
    </row>
    <row r="8" spans="1:15" ht="20.5" x14ac:dyDescent="0.4">
      <c r="A8" s="11" t="s">
        <v>13</v>
      </c>
      <c r="B8" s="122">
        <f t="shared" si="0"/>
        <v>5</v>
      </c>
      <c r="C8" s="15" t="s">
        <v>211</v>
      </c>
      <c r="D8" s="15" t="s">
        <v>869</v>
      </c>
      <c r="E8" s="15">
        <v>500</v>
      </c>
      <c r="F8" s="15" t="s">
        <v>212</v>
      </c>
      <c r="G8" s="23" t="s">
        <v>152</v>
      </c>
      <c r="H8" s="24" t="s">
        <v>10</v>
      </c>
      <c r="I8" s="123">
        <v>0.5</v>
      </c>
      <c r="J8" s="6">
        <v>200</v>
      </c>
    </row>
    <row r="9" spans="1:15" ht="20.5" x14ac:dyDescent="0.4">
      <c r="A9" s="11" t="s">
        <v>14</v>
      </c>
      <c r="B9" s="122">
        <f t="shared" si="0"/>
        <v>6</v>
      </c>
      <c r="C9" s="15" t="s">
        <v>213</v>
      </c>
      <c r="D9" s="15" t="s">
        <v>869</v>
      </c>
      <c r="E9" s="15">
        <v>500</v>
      </c>
      <c r="F9" s="15" t="s">
        <v>214</v>
      </c>
      <c r="G9" s="23" t="s">
        <v>215</v>
      </c>
      <c r="H9" s="24" t="s">
        <v>10</v>
      </c>
      <c r="I9" s="123">
        <v>0.5</v>
      </c>
      <c r="J9" s="6">
        <v>200</v>
      </c>
    </row>
    <row r="10" spans="1:15" ht="20.5" x14ac:dyDescent="0.4">
      <c r="A10" s="11" t="s">
        <v>15</v>
      </c>
      <c r="B10" s="122">
        <f t="shared" si="0"/>
        <v>7</v>
      </c>
      <c r="C10" s="15" t="s">
        <v>216</v>
      </c>
      <c r="D10" s="15" t="s">
        <v>869</v>
      </c>
      <c r="E10" s="15">
        <v>500</v>
      </c>
      <c r="F10" s="15" t="s">
        <v>217</v>
      </c>
      <c r="G10" s="23" t="s">
        <v>215</v>
      </c>
      <c r="H10" s="24" t="s">
        <v>10</v>
      </c>
      <c r="I10" s="123">
        <v>1</v>
      </c>
      <c r="J10" s="6">
        <v>200</v>
      </c>
    </row>
    <row r="11" spans="1:15" ht="20.5" x14ac:dyDescent="0.4">
      <c r="A11" s="11" t="s">
        <v>16</v>
      </c>
      <c r="B11" s="122">
        <f t="shared" si="0"/>
        <v>8</v>
      </c>
      <c r="C11" s="15" t="s">
        <v>218</v>
      </c>
      <c r="D11" s="15" t="s">
        <v>869</v>
      </c>
      <c r="E11" s="15">
        <v>500</v>
      </c>
      <c r="F11" s="15" t="s">
        <v>219</v>
      </c>
      <c r="G11" s="23" t="s">
        <v>152</v>
      </c>
      <c r="H11" s="24" t="s">
        <v>10</v>
      </c>
      <c r="I11" s="123">
        <v>1</v>
      </c>
      <c r="J11" s="6">
        <v>300</v>
      </c>
    </row>
    <row r="12" spans="1:15" ht="20.5" x14ac:dyDescent="0.4">
      <c r="A12" s="11" t="s">
        <v>17</v>
      </c>
      <c r="B12" s="122">
        <f t="shared" si="0"/>
        <v>9</v>
      </c>
      <c r="C12" s="15" t="s">
        <v>220</v>
      </c>
      <c r="D12" s="15" t="s">
        <v>869</v>
      </c>
      <c r="E12" s="15">
        <v>500</v>
      </c>
      <c r="F12" s="15" t="s">
        <v>46</v>
      </c>
      <c r="G12" s="23" t="s">
        <v>152</v>
      </c>
      <c r="H12" s="24" t="s">
        <v>10</v>
      </c>
      <c r="I12" s="123">
        <v>1</v>
      </c>
      <c r="J12" s="6">
        <v>300</v>
      </c>
    </row>
    <row r="13" spans="1:15" ht="20.5" x14ac:dyDescent="0.4">
      <c r="A13" s="11" t="s">
        <v>18</v>
      </c>
      <c r="B13" s="122">
        <f t="shared" si="0"/>
        <v>10</v>
      </c>
      <c r="C13" s="15" t="s">
        <v>221</v>
      </c>
      <c r="D13" s="15" t="s">
        <v>869</v>
      </c>
      <c r="E13" s="15">
        <v>500</v>
      </c>
      <c r="F13" s="15" t="s">
        <v>46</v>
      </c>
      <c r="G13" s="23" t="s">
        <v>152</v>
      </c>
      <c r="H13" s="24" t="s">
        <v>10</v>
      </c>
      <c r="I13" s="123">
        <v>1</v>
      </c>
      <c r="J13" s="6">
        <v>900</v>
      </c>
    </row>
    <row r="14" spans="1:15" ht="20.5" x14ac:dyDescent="0.4">
      <c r="A14" s="11"/>
      <c r="B14" s="122">
        <f t="shared" si="0"/>
        <v>11</v>
      </c>
      <c r="C14" s="15" t="s">
        <v>222</v>
      </c>
      <c r="D14" s="15" t="s">
        <v>869</v>
      </c>
      <c r="E14" s="15">
        <v>500</v>
      </c>
      <c r="F14" s="15" t="s">
        <v>46</v>
      </c>
      <c r="G14" s="23" t="s">
        <v>152</v>
      </c>
      <c r="H14" s="24" t="s">
        <v>10</v>
      </c>
      <c r="I14" s="123">
        <v>1</v>
      </c>
      <c r="J14" s="6">
        <v>900</v>
      </c>
    </row>
    <row r="15" spans="1:15" ht="20.5" x14ac:dyDescent="0.4">
      <c r="A15" s="11"/>
      <c r="B15" s="122">
        <f t="shared" si="0"/>
        <v>12</v>
      </c>
      <c r="C15" s="15" t="s">
        <v>223</v>
      </c>
      <c r="D15" s="15" t="s">
        <v>869</v>
      </c>
      <c r="E15" s="15">
        <v>500</v>
      </c>
      <c r="F15" s="15" t="s">
        <v>224</v>
      </c>
      <c r="G15" s="23" t="s">
        <v>225</v>
      </c>
      <c r="H15" s="24" t="s">
        <v>10</v>
      </c>
      <c r="I15" s="123">
        <v>0.5</v>
      </c>
      <c r="J15" s="6">
        <v>900</v>
      </c>
    </row>
    <row r="16" spans="1:15" ht="20.5" x14ac:dyDescent="0.4">
      <c r="A16" s="11"/>
      <c r="B16" s="122">
        <f t="shared" si="0"/>
        <v>13</v>
      </c>
      <c r="C16" s="15" t="s">
        <v>226</v>
      </c>
      <c r="D16" s="15" t="s">
        <v>869</v>
      </c>
      <c r="E16" s="15">
        <v>500</v>
      </c>
      <c r="F16" s="15" t="s">
        <v>227</v>
      </c>
      <c r="G16" s="23" t="s">
        <v>152</v>
      </c>
      <c r="H16" s="24" t="s">
        <v>10</v>
      </c>
      <c r="I16" s="123">
        <v>1</v>
      </c>
      <c r="J16" s="6">
        <v>900</v>
      </c>
    </row>
    <row r="17" spans="1:10" ht="20.5" x14ac:dyDescent="0.4">
      <c r="A17" s="11"/>
      <c r="B17" s="122">
        <f t="shared" si="0"/>
        <v>14</v>
      </c>
      <c r="C17" s="15" t="s">
        <v>228</v>
      </c>
      <c r="D17" s="15" t="s">
        <v>869</v>
      </c>
      <c r="E17" s="15">
        <v>500</v>
      </c>
      <c r="F17" s="15" t="s">
        <v>46</v>
      </c>
      <c r="G17" s="23" t="s">
        <v>152</v>
      </c>
      <c r="H17" s="24" t="s">
        <v>10</v>
      </c>
      <c r="I17" s="123">
        <v>1</v>
      </c>
      <c r="J17" s="6">
        <v>200</v>
      </c>
    </row>
    <row r="18" spans="1:10" ht="31" x14ac:dyDescent="0.4">
      <c r="A18" s="11"/>
      <c r="B18" s="122">
        <f t="shared" si="0"/>
        <v>15</v>
      </c>
      <c r="C18" s="15" t="s">
        <v>229</v>
      </c>
      <c r="D18" s="15" t="s">
        <v>869</v>
      </c>
      <c r="E18" s="15">
        <v>500</v>
      </c>
      <c r="F18" s="28" t="s">
        <v>230</v>
      </c>
      <c r="G18" s="15" t="s">
        <v>231</v>
      </c>
      <c r="H18" s="24" t="s">
        <v>10</v>
      </c>
      <c r="I18" s="123">
        <v>1</v>
      </c>
      <c r="J18" s="6">
        <v>200</v>
      </c>
    </row>
    <row r="19" spans="1:10" ht="20.5" x14ac:dyDescent="0.4">
      <c r="B19" s="122">
        <f t="shared" si="0"/>
        <v>16</v>
      </c>
      <c r="C19" s="15" t="s">
        <v>232</v>
      </c>
      <c r="D19" s="15" t="s">
        <v>869</v>
      </c>
      <c r="E19" s="15">
        <v>500</v>
      </c>
      <c r="F19" s="15" t="s">
        <v>233</v>
      </c>
      <c r="G19" s="23" t="s">
        <v>234</v>
      </c>
      <c r="H19" s="24" t="s">
        <v>10</v>
      </c>
      <c r="I19" s="123">
        <v>0.5</v>
      </c>
      <c r="J19" s="6">
        <v>900</v>
      </c>
    </row>
    <row r="20" spans="1:10" ht="20.5" x14ac:dyDescent="0.4">
      <c r="B20" s="122">
        <f t="shared" si="0"/>
        <v>17</v>
      </c>
      <c r="C20" s="15" t="s">
        <v>235</v>
      </c>
      <c r="D20" s="15" t="s">
        <v>869</v>
      </c>
      <c r="E20" s="15">
        <v>500</v>
      </c>
      <c r="F20" s="15" t="s">
        <v>236</v>
      </c>
      <c r="G20" s="23" t="s">
        <v>152</v>
      </c>
      <c r="H20" s="24" t="s">
        <v>10</v>
      </c>
      <c r="I20" s="123">
        <v>1</v>
      </c>
      <c r="J20" s="6">
        <v>300</v>
      </c>
    </row>
    <row r="21" spans="1:10" ht="20.5" x14ac:dyDescent="0.4">
      <c r="B21" s="122">
        <f t="shared" si="0"/>
        <v>18</v>
      </c>
      <c r="C21" s="15" t="s">
        <v>237</v>
      </c>
      <c r="D21" s="15" t="s">
        <v>869</v>
      </c>
      <c r="E21" s="15">
        <v>500</v>
      </c>
      <c r="F21" s="15" t="s">
        <v>238</v>
      </c>
      <c r="G21" s="23" t="s">
        <v>152</v>
      </c>
      <c r="H21" s="24" t="s">
        <v>10</v>
      </c>
      <c r="I21" s="123">
        <v>1</v>
      </c>
    </row>
    <row r="22" spans="1:10" ht="20.5" x14ac:dyDescent="0.4">
      <c r="B22" s="122">
        <f t="shared" si="0"/>
        <v>19</v>
      </c>
      <c r="C22" s="15" t="s">
        <v>239</v>
      </c>
      <c r="D22" s="15" t="s">
        <v>869</v>
      </c>
      <c r="E22" s="15">
        <v>500</v>
      </c>
      <c r="F22" s="15" t="s">
        <v>240</v>
      </c>
      <c r="G22" s="23" t="s">
        <v>152</v>
      </c>
      <c r="H22" s="24" t="s">
        <v>10</v>
      </c>
      <c r="I22" s="123">
        <v>1</v>
      </c>
    </row>
    <row r="23" spans="1:10" ht="20.5" x14ac:dyDescent="0.4">
      <c r="B23" s="122">
        <f t="shared" si="0"/>
        <v>20</v>
      </c>
      <c r="C23" s="15" t="s">
        <v>241</v>
      </c>
      <c r="D23" s="15" t="s">
        <v>869</v>
      </c>
      <c r="E23" s="15">
        <v>500</v>
      </c>
      <c r="F23" s="15" t="s">
        <v>242</v>
      </c>
      <c r="G23" s="23" t="s">
        <v>152</v>
      </c>
      <c r="H23" s="24" t="s">
        <v>10</v>
      </c>
      <c r="I23" s="123">
        <v>0.5</v>
      </c>
    </row>
    <row r="24" spans="1:10" ht="20.5" x14ac:dyDescent="0.4">
      <c r="B24" s="122">
        <f t="shared" si="0"/>
        <v>21</v>
      </c>
      <c r="C24" s="15" t="s">
        <v>243</v>
      </c>
      <c r="D24" s="15" t="s">
        <v>869</v>
      </c>
      <c r="E24" s="15">
        <v>500</v>
      </c>
      <c r="F24" s="15" t="s">
        <v>244</v>
      </c>
      <c r="G24" s="23" t="s">
        <v>245</v>
      </c>
      <c r="H24" s="24" t="s">
        <v>10</v>
      </c>
      <c r="I24" s="123">
        <v>0.5</v>
      </c>
    </row>
    <row r="25" spans="1:10" ht="41.25" customHeight="1" x14ac:dyDescent="0.4">
      <c r="B25" s="122">
        <f t="shared" si="0"/>
        <v>22</v>
      </c>
      <c r="C25" s="15" t="s">
        <v>246</v>
      </c>
      <c r="D25" s="15" t="s">
        <v>869</v>
      </c>
      <c r="E25" s="15">
        <v>500</v>
      </c>
      <c r="F25" s="15" t="s">
        <v>247</v>
      </c>
      <c r="G25" s="23" t="s">
        <v>152</v>
      </c>
      <c r="H25" s="24" t="s">
        <v>10</v>
      </c>
      <c r="I25" s="123">
        <v>1</v>
      </c>
    </row>
    <row r="26" spans="1:10" ht="20.5" x14ac:dyDescent="0.4">
      <c r="B26" s="122">
        <f t="shared" si="0"/>
        <v>23</v>
      </c>
      <c r="C26" s="15" t="s">
        <v>248</v>
      </c>
      <c r="D26" s="15" t="s">
        <v>869</v>
      </c>
      <c r="E26" s="15">
        <v>500</v>
      </c>
      <c r="F26" s="15" t="s">
        <v>249</v>
      </c>
      <c r="G26" s="23" t="s">
        <v>152</v>
      </c>
      <c r="H26" s="24" t="s">
        <v>10</v>
      </c>
      <c r="I26" s="123">
        <v>0.5</v>
      </c>
    </row>
    <row r="27" spans="1:10" ht="20.5" x14ac:dyDescent="0.4">
      <c r="B27" s="122">
        <f t="shared" si="0"/>
        <v>24</v>
      </c>
      <c r="C27" s="15" t="s">
        <v>250</v>
      </c>
      <c r="D27" s="15" t="s">
        <v>869</v>
      </c>
      <c r="E27" s="15">
        <v>500</v>
      </c>
      <c r="F27" s="15" t="s">
        <v>251</v>
      </c>
      <c r="G27" s="23" t="s">
        <v>152</v>
      </c>
      <c r="H27" s="24" t="s">
        <v>10</v>
      </c>
      <c r="I27" s="123">
        <v>0.5</v>
      </c>
    </row>
    <row r="28" spans="1:10" ht="24.75" customHeight="1" x14ac:dyDescent="0.4">
      <c r="B28" s="122">
        <f t="shared" si="0"/>
        <v>25</v>
      </c>
      <c r="C28" s="15" t="s">
        <v>252</v>
      </c>
      <c r="D28" s="15" t="s">
        <v>869</v>
      </c>
      <c r="E28" s="15">
        <v>500</v>
      </c>
      <c r="F28" s="15" t="s">
        <v>253</v>
      </c>
      <c r="G28" s="23" t="s">
        <v>152</v>
      </c>
      <c r="H28" s="24" t="s">
        <v>10</v>
      </c>
      <c r="I28" s="123">
        <v>1</v>
      </c>
    </row>
    <row r="29" spans="1:10" ht="20.5" x14ac:dyDescent="0.4">
      <c r="B29" s="122">
        <f t="shared" si="0"/>
        <v>26</v>
      </c>
      <c r="C29" s="15" t="s">
        <v>254</v>
      </c>
      <c r="D29" s="15" t="s">
        <v>869</v>
      </c>
      <c r="E29" s="15">
        <v>500</v>
      </c>
      <c r="F29" s="15" t="s">
        <v>152</v>
      </c>
      <c r="G29" s="23" t="s">
        <v>152</v>
      </c>
      <c r="H29" s="24" t="s">
        <v>10</v>
      </c>
      <c r="I29" s="123">
        <v>0.1</v>
      </c>
    </row>
    <row r="30" spans="1:10" ht="20.5" x14ac:dyDescent="0.4">
      <c r="B30" s="122">
        <f t="shared" si="0"/>
        <v>27</v>
      </c>
      <c r="C30" s="15" t="s">
        <v>255</v>
      </c>
      <c r="D30" s="15" t="s">
        <v>869</v>
      </c>
      <c r="E30" s="15">
        <v>500</v>
      </c>
      <c r="F30" s="15" t="s">
        <v>152</v>
      </c>
      <c r="G30" s="23" t="s">
        <v>152</v>
      </c>
      <c r="H30" s="24" t="s">
        <v>10</v>
      </c>
      <c r="I30" s="123">
        <v>0.8</v>
      </c>
    </row>
    <row r="31" spans="1:10" ht="20.5" x14ac:dyDescent="0.4">
      <c r="B31" s="122">
        <f t="shared" si="0"/>
        <v>28</v>
      </c>
      <c r="C31" s="15" t="s">
        <v>256</v>
      </c>
      <c r="D31" s="15" t="s">
        <v>869</v>
      </c>
      <c r="E31" s="15">
        <v>500</v>
      </c>
      <c r="F31" s="15" t="s">
        <v>152</v>
      </c>
      <c r="G31" s="23" t="s">
        <v>152</v>
      </c>
      <c r="H31" s="24" t="s">
        <v>10</v>
      </c>
      <c r="I31" s="123">
        <v>0.8</v>
      </c>
    </row>
    <row r="32" spans="1:10" ht="75" customHeight="1" x14ac:dyDescent="0.4">
      <c r="B32" s="122">
        <f t="shared" si="0"/>
        <v>29</v>
      </c>
      <c r="C32" s="15" t="s">
        <v>257</v>
      </c>
      <c r="D32" s="15" t="s">
        <v>869</v>
      </c>
      <c r="E32" s="15">
        <v>500</v>
      </c>
      <c r="F32" s="43" t="s">
        <v>78</v>
      </c>
      <c r="G32" s="23" t="s">
        <v>152</v>
      </c>
      <c r="H32" s="24" t="s">
        <v>10</v>
      </c>
      <c r="I32" s="123">
        <v>0.8</v>
      </c>
    </row>
    <row r="33" spans="2:9" ht="20.5" x14ac:dyDescent="0.4">
      <c r="B33" s="121">
        <f t="shared" si="0"/>
        <v>30</v>
      </c>
      <c r="C33" s="21" t="s">
        <v>258</v>
      </c>
      <c r="D33" s="15" t="s">
        <v>869</v>
      </c>
      <c r="E33" s="15">
        <v>500</v>
      </c>
      <c r="F33" s="102" t="s">
        <v>152</v>
      </c>
      <c r="G33" s="103" t="s">
        <v>152</v>
      </c>
      <c r="H33" s="42" t="s">
        <v>10</v>
      </c>
      <c r="I33" s="123">
        <v>0.8</v>
      </c>
    </row>
    <row r="34" spans="2:9" ht="20.5" x14ac:dyDescent="0.4">
      <c r="B34" s="124">
        <f t="shared" si="0"/>
        <v>31</v>
      </c>
      <c r="C34" s="125" t="s">
        <v>259</v>
      </c>
      <c r="D34" s="15" t="s">
        <v>869</v>
      </c>
      <c r="E34" s="126">
        <v>500</v>
      </c>
      <c r="F34" s="125" t="s">
        <v>152</v>
      </c>
      <c r="G34" s="127" t="s">
        <v>152</v>
      </c>
      <c r="H34" s="128" t="s">
        <v>10</v>
      </c>
      <c r="I34" s="123">
        <v>1</v>
      </c>
    </row>
    <row r="35" spans="2:9" ht="20.5" x14ac:dyDescent="0.4">
      <c r="B35" s="122">
        <f>ROW()-3</f>
        <v>32</v>
      </c>
      <c r="C35" s="15" t="s">
        <v>201</v>
      </c>
      <c r="D35" s="15" t="s">
        <v>870</v>
      </c>
      <c r="E35" s="15">
        <v>500</v>
      </c>
      <c r="F35" s="15" t="s">
        <v>202</v>
      </c>
      <c r="G35" s="23" t="s">
        <v>152</v>
      </c>
      <c r="H35" s="24" t="s">
        <v>10</v>
      </c>
      <c r="I35" s="123">
        <v>0.8</v>
      </c>
    </row>
    <row r="36" spans="2:9" ht="20.5" x14ac:dyDescent="0.4">
      <c r="B36" s="122">
        <f t="shared" ref="B36:B65" si="1">ROW()-3</f>
        <v>33</v>
      </c>
      <c r="C36" s="15" t="s">
        <v>203</v>
      </c>
      <c r="D36" s="15" t="s">
        <v>870</v>
      </c>
      <c r="E36" s="15">
        <v>500</v>
      </c>
      <c r="F36" s="15" t="s">
        <v>204</v>
      </c>
      <c r="G36" s="23" t="s">
        <v>205</v>
      </c>
      <c r="H36" s="24" t="s">
        <v>10</v>
      </c>
      <c r="I36" s="123">
        <v>0.8</v>
      </c>
    </row>
    <row r="37" spans="2:9" ht="20.5" x14ac:dyDescent="0.4">
      <c r="B37" s="122">
        <f t="shared" si="1"/>
        <v>34</v>
      </c>
      <c r="C37" s="15" t="s">
        <v>206</v>
      </c>
      <c r="D37" s="15" t="s">
        <v>870</v>
      </c>
      <c r="E37" s="15">
        <v>500</v>
      </c>
      <c r="F37" s="15" t="s">
        <v>207</v>
      </c>
      <c r="G37" s="23" t="s">
        <v>152</v>
      </c>
      <c r="H37" s="24" t="s">
        <v>10</v>
      </c>
      <c r="I37" s="123">
        <v>0.8</v>
      </c>
    </row>
    <row r="38" spans="2:9" ht="20.5" x14ac:dyDescent="0.4">
      <c r="B38" s="122">
        <f t="shared" si="1"/>
        <v>35</v>
      </c>
      <c r="C38" s="15" t="s">
        <v>208</v>
      </c>
      <c r="D38" s="15" t="s">
        <v>870</v>
      </c>
      <c r="E38" s="15">
        <v>500</v>
      </c>
      <c r="F38" s="15" t="s">
        <v>209</v>
      </c>
      <c r="G38" s="23" t="s">
        <v>210</v>
      </c>
      <c r="H38" s="24" t="s">
        <v>10</v>
      </c>
      <c r="I38" s="123">
        <v>0.8</v>
      </c>
    </row>
    <row r="39" spans="2:9" ht="20.5" x14ac:dyDescent="0.4">
      <c r="B39" s="122">
        <f t="shared" si="1"/>
        <v>36</v>
      </c>
      <c r="C39" s="15" t="s">
        <v>211</v>
      </c>
      <c r="D39" s="15" t="s">
        <v>870</v>
      </c>
      <c r="E39" s="15">
        <v>500</v>
      </c>
      <c r="F39" s="15" t="s">
        <v>212</v>
      </c>
      <c r="G39" s="23" t="s">
        <v>152</v>
      </c>
      <c r="H39" s="24" t="s">
        <v>10</v>
      </c>
      <c r="I39" s="123">
        <v>0.5</v>
      </c>
    </row>
    <row r="40" spans="2:9" ht="20.5" x14ac:dyDescent="0.4">
      <c r="B40" s="122">
        <f t="shared" si="1"/>
        <v>37</v>
      </c>
      <c r="C40" s="15" t="s">
        <v>213</v>
      </c>
      <c r="D40" s="15" t="s">
        <v>870</v>
      </c>
      <c r="E40" s="15">
        <v>500</v>
      </c>
      <c r="F40" s="15" t="s">
        <v>214</v>
      </c>
      <c r="G40" s="23" t="s">
        <v>215</v>
      </c>
      <c r="H40" s="24" t="s">
        <v>10</v>
      </c>
      <c r="I40" s="123">
        <v>0.5</v>
      </c>
    </row>
    <row r="41" spans="2:9" ht="20.5" x14ac:dyDescent="0.4">
      <c r="B41" s="122">
        <f t="shared" si="1"/>
        <v>38</v>
      </c>
      <c r="C41" s="15" t="s">
        <v>216</v>
      </c>
      <c r="D41" s="15" t="s">
        <v>870</v>
      </c>
      <c r="E41" s="15">
        <v>500</v>
      </c>
      <c r="F41" s="15" t="s">
        <v>217</v>
      </c>
      <c r="G41" s="23" t="s">
        <v>215</v>
      </c>
      <c r="H41" s="24" t="s">
        <v>10</v>
      </c>
      <c r="I41" s="123">
        <v>1</v>
      </c>
    </row>
    <row r="42" spans="2:9" ht="20.5" x14ac:dyDescent="0.4">
      <c r="B42" s="122">
        <f t="shared" si="1"/>
        <v>39</v>
      </c>
      <c r="C42" s="15" t="s">
        <v>218</v>
      </c>
      <c r="D42" s="15" t="s">
        <v>870</v>
      </c>
      <c r="E42" s="15">
        <v>500</v>
      </c>
      <c r="F42" s="15" t="s">
        <v>219</v>
      </c>
      <c r="G42" s="23" t="s">
        <v>152</v>
      </c>
      <c r="H42" s="24" t="s">
        <v>10</v>
      </c>
      <c r="I42" s="123">
        <v>1</v>
      </c>
    </row>
    <row r="43" spans="2:9" ht="20.5" x14ac:dyDescent="0.4">
      <c r="B43" s="122">
        <f t="shared" si="1"/>
        <v>40</v>
      </c>
      <c r="C43" s="15" t="s">
        <v>220</v>
      </c>
      <c r="D43" s="15" t="s">
        <v>870</v>
      </c>
      <c r="E43" s="15">
        <v>500</v>
      </c>
      <c r="F43" s="15" t="s">
        <v>46</v>
      </c>
      <c r="G43" s="23" t="s">
        <v>152</v>
      </c>
      <c r="H43" s="24" t="s">
        <v>10</v>
      </c>
      <c r="I43" s="123">
        <v>1</v>
      </c>
    </row>
    <row r="44" spans="2:9" ht="20.5" x14ac:dyDescent="0.4">
      <c r="B44" s="122">
        <f t="shared" si="1"/>
        <v>41</v>
      </c>
      <c r="C44" s="15" t="s">
        <v>221</v>
      </c>
      <c r="D44" s="15" t="s">
        <v>870</v>
      </c>
      <c r="E44" s="15">
        <v>500</v>
      </c>
      <c r="F44" s="15" t="s">
        <v>46</v>
      </c>
      <c r="G44" s="23" t="s">
        <v>152</v>
      </c>
      <c r="H44" s="24" t="s">
        <v>10</v>
      </c>
      <c r="I44" s="123">
        <v>1</v>
      </c>
    </row>
    <row r="45" spans="2:9" ht="20.5" x14ac:dyDescent="0.4">
      <c r="B45" s="122">
        <f t="shared" si="1"/>
        <v>42</v>
      </c>
      <c r="C45" s="15" t="s">
        <v>222</v>
      </c>
      <c r="D45" s="15" t="s">
        <v>870</v>
      </c>
      <c r="E45" s="15">
        <v>500</v>
      </c>
      <c r="F45" s="15" t="s">
        <v>46</v>
      </c>
      <c r="G45" s="23" t="s">
        <v>152</v>
      </c>
      <c r="H45" s="24" t="s">
        <v>10</v>
      </c>
      <c r="I45" s="123">
        <v>1</v>
      </c>
    </row>
    <row r="46" spans="2:9" ht="20.5" x14ac:dyDescent="0.4">
      <c r="B46" s="122">
        <f t="shared" si="1"/>
        <v>43</v>
      </c>
      <c r="C46" s="15" t="s">
        <v>223</v>
      </c>
      <c r="D46" s="15" t="s">
        <v>870</v>
      </c>
      <c r="E46" s="15">
        <v>500</v>
      </c>
      <c r="F46" s="15" t="s">
        <v>224</v>
      </c>
      <c r="G46" s="23" t="s">
        <v>225</v>
      </c>
      <c r="H46" s="24" t="s">
        <v>10</v>
      </c>
      <c r="I46" s="123">
        <v>0.5</v>
      </c>
    </row>
    <row r="47" spans="2:9" ht="20.5" x14ac:dyDescent="0.4">
      <c r="B47" s="122">
        <f t="shared" si="1"/>
        <v>44</v>
      </c>
      <c r="C47" s="15" t="s">
        <v>226</v>
      </c>
      <c r="D47" s="15" t="s">
        <v>870</v>
      </c>
      <c r="E47" s="15">
        <v>500</v>
      </c>
      <c r="F47" s="15" t="s">
        <v>227</v>
      </c>
      <c r="G47" s="23" t="s">
        <v>152</v>
      </c>
      <c r="H47" s="24" t="s">
        <v>10</v>
      </c>
      <c r="I47" s="123">
        <v>1</v>
      </c>
    </row>
    <row r="48" spans="2:9" ht="20.5" x14ac:dyDescent="0.4">
      <c r="B48" s="122">
        <f t="shared" si="1"/>
        <v>45</v>
      </c>
      <c r="C48" s="15" t="s">
        <v>228</v>
      </c>
      <c r="D48" s="15" t="s">
        <v>870</v>
      </c>
      <c r="E48" s="15">
        <v>500</v>
      </c>
      <c r="F48" s="15" t="s">
        <v>46</v>
      </c>
      <c r="G48" s="23" t="s">
        <v>152</v>
      </c>
      <c r="H48" s="24" t="s">
        <v>10</v>
      </c>
      <c r="I48" s="123">
        <v>1</v>
      </c>
    </row>
    <row r="49" spans="2:9" ht="31" x14ac:dyDescent="0.4">
      <c r="B49" s="122">
        <f t="shared" si="1"/>
        <v>46</v>
      </c>
      <c r="C49" s="15" t="s">
        <v>229</v>
      </c>
      <c r="D49" s="15" t="s">
        <v>870</v>
      </c>
      <c r="E49" s="15">
        <v>500</v>
      </c>
      <c r="F49" s="28" t="s">
        <v>230</v>
      </c>
      <c r="G49" s="15" t="s">
        <v>231</v>
      </c>
      <c r="H49" s="24" t="s">
        <v>10</v>
      </c>
      <c r="I49" s="123">
        <v>1</v>
      </c>
    </row>
    <row r="50" spans="2:9" ht="20.5" x14ac:dyDescent="0.4">
      <c r="B50" s="122">
        <f t="shared" si="1"/>
        <v>47</v>
      </c>
      <c r="C50" s="15" t="s">
        <v>232</v>
      </c>
      <c r="D50" s="15" t="s">
        <v>870</v>
      </c>
      <c r="E50" s="15">
        <v>500</v>
      </c>
      <c r="F50" s="15" t="s">
        <v>233</v>
      </c>
      <c r="G50" s="23" t="s">
        <v>234</v>
      </c>
      <c r="H50" s="24" t="s">
        <v>10</v>
      </c>
      <c r="I50" s="123">
        <v>0.5</v>
      </c>
    </row>
    <row r="51" spans="2:9" ht="20.5" x14ac:dyDescent="0.4">
      <c r="B51" s="122">
        <f t="shared" si="1"/>
        <v>48</v>
      </c>
      <c r="C51" s="15" t="s">
        <v>235</v>
      </c>
      <c r="D51" s="15" t="s">
        <v>870</v>
      </c>
      <c r="E51" s="15">
        <v>500</v>
      </c>
      <c r="F51" s="15" t="s">
        <v>236</v>
      </c>
      <c r="G51" s="23" t="s">
        <v>152</v>
      </c>
      <c r="H51" s="24" t="s">
        <v>10</v>
      </c>
      <c r="I51" s="123">
        <v>1</v>
      </c>
    </row>
    <row r="52" spans="2:9" ht="20.5" x14ac:dyDescent="0.4">
      <c r="B52" s="122">
        <f t="shared" si="1"/>
        <v>49</v>
      </c>
      <c r="C52" s="15" t="s">
        <v>237</v>
      </c>
      <c r="D52" s="15" t="s">
        <v>870</v>
      </c>
      <c r="E52" s="15">
        <v>500</v>
      </c>
      <c r="F52" s="15" t="s">
        <v>238</v>
      </c>
      <c r="G52" s="23" t="s">
        <v>152</v>
      </c>
      <c r="H52" s="24" t="s">
        <v>10</v>
      </c>
      <c r="I52" s="123">
        <v>1</v>
      </c>
    </row>
    <row r="53" spans="2:9" ht="20.5" x14ac:dyDescent="0.4">
      <c r="B53" s="122">
        <f t="shared" si="1"/>
        <v>50</v>
      </c>
      <c r="C53" s="15" t="s">
        <v>239</v>
      </c>
      <c r="D53" s="15" t="s">
        <v>870</v>
      </c>
      <c r="E53" s="15">
        <v>500</v>
      </c>
      <c r="F53" s="15" t="s">
        <v>240</v>
      </c>
      <c r="G53" s="23" t="s">
        <v>152</v>
      </c>
      <c r="H53" s="24" t="s">
        <v>10</v>
      </c>
      <c r="I53" s="123">
        <v>1</v>
      </c>
    </row>
    <row r="54" spans="2:9" ht="20.5" x14ac:dyDescent="0.4">
      <c r="B54" s="122">
        <f t="shared" si="1"/>
        <v>51</v>
      </c>
      <c r="C54" s="15" t="s">
        <v>241</v>
      </c>
      <c r="D54" s="15" t="s">
        <v>870</v>
      </c>
      <c r="E54" s="15">
        <v>500</v>
      </c>
      <c r="F54" s="15" t="s">
        <v>242</v>
      </c>
      <c r="G54" s="23" t="s">
        <v>152</v>
      </c>
      <c r="H54" s="24" t="s">
        <v>10</v>
      </c>
      <c r="I54" s="123">
        <v>0.5</v>
      </c>
    </row>
    <row r="55" spans="2:9" ht="20.5" x14ac:dyDescent="0.4">
      <c r="B55" s="122">
        <f t="shared" si="1"/>
        <v>52</v>
      </c>
      <c r="C55" s="15" t="s">
        <v>243</v>
      </c>
      <c r="D55" s="15" t="s">
        <v>870</v>
      </c>
      <c r="E55" s="15">
        <v>500</v>
      </c>
      <c r="F55" s="15" t="s">
        <v>244</v>
      </c>
      <c r="G55" s="23" t="s">
        <v>245</v>
      </c>
      <c r="H55" s="24" t="s">
        <v>10</v>
      </c>
      <c r="I55" s="123">
        <v>0.5</v>
      </c>
    </row>
    <row r="56" spans="2:9" ht="31" x14ac:dyDescent="0.4">
      <c r="B56" s="122">
        <f t="shared" si="1"/>
        <v>53</v>
      </c>
      <c r="C56" s="15" t="s">
        <v>246</v>
      </c>
      <c r="D56" s="15" t="s">
        <v>870</v>
      </c>
      <c r="E56" s="15">
        <v>500</v>
      </c>
      <c r="F56" s="15" t="s">
        <v>247</v>
      </c>
      <c r="G56" s="23" t="s">
        <v>152</v>
      </c>
      <c r="H56" s="24" t="s">
        <v>10</v>
      </c>
      <c r="I56" s="123">
        <v>1</v>
      </c>
    </row>
    <row r="57" spans="2:9" ht="20.5" x14ac:dyDescent="0.4">
      <c r="B57" s="122">
        <f t="shared" si="1"/>
        <v>54</v>
      </c>
      <c r="C57" s="15" t="s">
        <v>248</v>
      </c>
      <c r="D57" s="15" t="s">
        <v>870</v>
      </c>
      <c r="E57" s="15">
        <v>500</v>
      </c>
      <c r="F57" s="15" t="s">
        <v>249</v>
      </c>
      <c r="G57" s="23" t="s">
        <v>152</v>
      </c>
      <c r="H57" s="24" t="s">
        <v>10</v>
      </c>
      <c r="I57" s="123">
        <v>0.5</v>
      </c>
    </row>
    <row r="58" spans="2:9" ht="20.5" x14ac:dyDescent="0.4">
      <c r="B58" s="122">
        <f t="shared" si="1"/>
        <v>55</v>
      </c>
      <c r="C58" s="15" t="s">
        <v>250</v>
      </c>
      <c r="D58" s="15" t="s">
        <v>870</v>
      </c>
      <c r="E58" s="15">
        <v>500</v>
      </c>
      <c r="F58" s="15" t="s">
        <v>251</v>
      </c>
      <c r="G58" s="23" t="s">
        <v>152</v>
      </c>
      <c r="H58" s="24" t="s">
        <v>10</v>
      </c>
      <c r="I58" s="123">
        <v>0.5</v>
      </c>
    </row>
    <row r="59" spans="2:9" ht="20.5" x14ac:dyDescent="0.4">
      <c r="B59" s="122">
        <f t="shared" si="1"/>
        <v>56</v>
      </c>
      <c r="C59" s="15" t="s">
        <v>252</v>
      </c>
      <c r="D59" s="15" t="s">
        <v>870</v>
      </c>
      <c r="E59" s="15">
        <v>500</v>
      </c>
      <c r="F59" s="15" t="s">
        <v>253</v>
      </c>
      <c r="G59" s="23" t="s">
        <v>152</v>
      </c>
      <c r="H59" s="24" t="s">
        <v>10</v>
      </c>
      <c r="I59" s="123">
        <v>1</v>
      </c>
    </row>
    <row r="60" spans="2:9" ht="20.5" x14ac:dyDescent="0.4">
      <c r="B60" s="122">
        <f t="shared" si="1"/>
        <v>57</v>
      </c>
      <c r="C60" s="15" t="s">
        <v>254</v>
      </c>
      <c r="D60" s="15" t="s">
        <v>870</v>
      </c>
      <c r="E60" s="15">
        <v>500</v>
      </c>
      <c r="F60" s="15" t="s">
        <v>152</v>
      </c>
      <c r="G60" s="23" t="s">
        <v>152</v>
      </c>
      <c r="H60" s="24" t="s">
        <v>10</v>
      </c>
      <c r="I60" s="123">
        <v>0.1</v>
      </c>
    </row>
    <row r="61" spans="2:9" ht="20.5" x14ac:dyDescent="0.4">
      <c r="B61" s="122">
        <f t="shared" si="1"/>
        <v>58</v>
      </c>
      <c r="C61" s="15" t="s">
        <v>255</v>
      </c>
      <c r="D61" s="15" t="s">
        <v>870</v>
      </c>
      <c r="E61" s="15">
        <v>500</v>
      </c>
      <c r="F61" s="15" t="s">
        <v>152</v>
      </c>
      <c r="G61" s="23" t="s">
        <v>152</v>
      </c>
      <c r="H61" s="24" t="s">
        <v>10</v>
      </c>
      <c r="I61" s="123">
        <v>0.8</v>
      </c>
    </row>
    <row r="62" spans="2:9" ht="20.5" x14ac:dyDescent="0.4">
      <c r="B62" s="122">
        <f t="shared" si="1"/>
        <v>59</v>
      </c>
      <c r="C62" s="15" t="s">
        <v>256</v>
      </c>
      <c r="D62" s="15" t="s">
        <v>870</v>
      </c>
      <c r="E62" s="15">
        <v>500</v>
      </c>
      <c r="F62" s="15" t="s">
        <v>152</v>
      </c>
      <c r="G62" s="23" t="s">
        <v>152</v>
      </c>
      <c r="H62" s="24" t="s">
        <v>10</v>
      </c>
      <c r="I62" s="123">
        <v>0.8</v>
      </c>
    </row>
    <row r="63" spans="2:9" ht="31" x14ac:dyDescent="0.4">
      <c r="B63" s="122">
        <f t="shared" si="1"/>
        <v>60</v>
      </c>
      <c r="C63" s="15" t="s">
        <v>257</v>
      </c>
      <c r="D63" s="15" t="s">
        <v>870</v>
      </c>
      <c r="E63" s="15">
        <v>500</v>
      </c>
      <c r="F63" s="43" t="s">
        <v>78</v>
      </c>
      <c r="G63" s="23" t="s">
        <v>152</v>
      </c>
      <c r="H63" s="24" t="s">
        <v>10</v>
      </c>
      <c r="I63" s="123">
        <v>0.8</v>
      </c>
    </row>
    <row r="64" spans="2:9" ht="20.5" x14ac:dyDescent="0.4">
      <c r="B64" s="121">
        <f t="shared" si="1"/>
        <v>61</v>
      </c>
      <c r="C64" s="21" t="s">
        <v>258</v>
      </c>
      <c r="D64" s="15" t="s">
        <v>870</v>
      </c>
      <c r="E64" s="15">
        <v>500</v>
      </c>
      <c r="F64" s="102" t="s">
        <v>152</v>
      </c>
      <c r="G64" s="103" t="s">
        <v>152</v>
      </c>
      <c r="H64" s="42" t="s">
        <v>10</v>
      </c>
      <c r="I64" s="123">
        <v>0.8</v>
      </c>
    </row>
    <row r="65" spans="2:9" ht="20.5" x14ac:dyDescent="0.4">
      <c r="B65" s="124">
        <f t="shared" si="1"/>
        <v>62</v>
      </c>
      <c r="C65" s="125" t="s">
        <v>259</v>
      </c>
      <c r="D65" s="15" t="s">
        <v>870</v>
      </c>
      <c r="E65" s="126">
        <v>500</v>
      </c>
      <c r="F65" s="125" t="s">
        <v>152</v>
      </c>
      <c r="G65" s="127" t="s">
        <v>152</v>
      </c>
      <c r="H65" s="128" t="s">
        <v>10</v>
      </c>
      <c r="I65" s="123">
        <v>1</v>
      </c>
    </row>
  </sheetData>
  <mergeCells count="2">
    <mergeCell ref="B1:H1"/>
    <mergeCell ref="F2:H2"/>
  </mergeCells>
  <phoneticPr fontId="1" type="noConversion"/>
  <printOptions horizontalCentered="1" verticalCentered="1"/>
  <pageMargins left="0.25" right="0.25" top="0.75" bottom="0.75" header="0.3" footer="0.3"/>
  <pageSetup paperSize="9" scale="95" orientation="landscape" horizontalDpi="4294967293" verticalDpi="429496729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9681-76E7-4AF5-8116-2BEEB0A5DF7A}">
  <sheetPr>
    <pageSetUpPr fitToPage="1"/>
  </sheetPr>
  <dimension ref="A1:O62"/>
  <sheetViews>
    <sheetView showWhiteSpace="0" view="pageLayout" topLeftCell="B30" zoomScale="80" zoomScaleNormal="100" zoomScalePageLayoutView="80" workbookViewId="0">
      <selection activeCell="C67" sqref="C67"/>
    </sheetView>
  </sheetViews>
  <sheetFormatPr defaultColWidth="9" defaultRowHeight="15.5" x14ac:dyDescent="0.4"/>
  <cols>
    <col min="1" max="1" width="15.26953125" style="6" hidden="1" customWidth="1"/>
    <col min="2" max="2" width="5.90625" style="16" bestFit="1" customWidth="1"/>
    <col min="3" max="3" width="66.08984375" style="6" customWidth="1"/>
    <col min="4" max="4" width="9.1796875" style="6" bestFit="1" customWidth="1"/>
    <col min="5" max="5" width="6.6328125" style="6" bestFit="1" customWidth="1"/>
    <col min="6" max="6" width="72" style="6" bestFit="1" customWidth="1"/>
    <col min="7" max="7" width="10.54296875" style="6" bestFit="1" customWidth="1"/>
    <col min="8" max="8" width="21.81640625" style="6" bestFit="1" customWidth="1"/>
    <col min="9" max="9" width="8.08984375" style="6" bestFit="1" customWidth="1"/>
    <col min="10" max="17" width="0" style="6" hidden="1" customWidth="1"/>
    <col min="18" max="16384" width="9" style="6"/>
  </cols>
  <sheetData>
    <row r="1" spans="1:15" ht="30.75" customHeight="1" x14ac:dyDescent="0.4">
      <c r="B1" s="151" t="s">
        <v>0</v>
      </c>
      <c r="C1" s="151"/>
      <c r="D1" s="151"/>
      <c r="E1" s="151"/>
      <c r="F1" s="151"/>
      <c r="G1" s="151"/>
      <c r="H1" s="151"/>
    </row>
    <row r="2" spans="1:15" ht="5.25" customHeight="1" x14ac:dyDescent="0.4">
      <c r="B2" s="4"/>
      <c r="C2" s="4"/>
      <c r="D2" s="4"/>
      <c r="E2" s="4"/>
      <c r="F2" s="4"/>
      <c r="G2" s="4"/>
      <c r="H2" s="4"/>
    </row>
    <row r="3" spans="1:15" ht="27.75" customHeight="1" x14ac:dyDescent="0.4">
      <c r="B3" s="7"/>
      <c r="C3" s="8" t="s">
        <v>260</v>
      </c>
      <c r="D3" s="8"/>
      <c r="E3" s="8"/>
      <c r="F3" s="172" t="s">
        <v>2</v>
      </c>
      <c r="G3" s="172"/>
      <c r="H3" s="172"/>
    </row>
    <row r="4" spans="1:15" ht="6.75" customHeight="1" x14ac:dyDescent="0.4">
      <c r="B4" s="7"/>
      <c r="C4" s="8"/>
      <c r="D4" s="8"/>
      <c r="E4" s="8"/>
      <c r="F4" s="34"/>
      <c r="G4" s="7"/>
      <c r="H4" s="7"/>
    </row>
    <row r="5" spans="1:15" x14ac:dyDescent="0.4">
      <c r="A5" s="11" t="s">
        <v>3</v>
      </c>
      <c r="B5" s="119" t="s">
        <v>4</v>
      </c>
      <c r="C5" s="26" t="s">
        <v>5</v>
      </c>
      <c r="D5" s="26" t="s">
        <v>860</v>
      </c>
      <c r="E5" s="26" t="s">
        <v>859</v>
      </c>
      <c r="F5" s="26" t="s">
        <v>6</v>
      </c>
      <c r="G5" s="26" t="s">
        <v>7</v>
      </c>
      <c r="H5" s="26" t="s">
        <v>8</v>
      </c>
      <c r="I5" s="1" t="s">
        <v>868</v>
      </c>
      <c r="L5" s="6">
        <v>200</v>
      </c>
      <c r="M5" s="6">
        <v>300</v>
      </c>
      <c r="N5" s="6">
        <v>900</v>
      </c>
      <c r="O5" s="6">
        <v>600</v>
      </c>
    </row>
    <row r="6" spans="1:15" ht="90.75" customHeight="1" x14ac:dyDescent="0.4">
      <c r="A6" s="11" t="s">
        <v>9</v>
      </c>
      <c r="B6" s="122">
        <f>ROW()-5</f>
        <v>1</v>
      </c>
      <c r="C6" s="15" t="s">
        <v>261</v>
      </c>
      <c r="D6" s="15" t="s">
        <v>874</v>
      </c>
      <c r="E6" s="15">
        <v>800</v>
      </c>
      <c r="F6" s="49" t="s">
        <v>262</v>
      </c>
      <c r="G6" s="15" t="s">
        <v>152</v>
      </c>
      <c r="H6" s="24" t="s">
        <v>10</v>
      </c>
      <c r="I6" s="123">
        <v>1</v>
      </c>
      <c r="J6" s="6">
        <v>900</v>
      </c>
      <c r="L6" s="6">
        <f>COUNTIF($J$6:$J$47,L5)</f>
        <v>5</v>
      </c>
      <c r="M6" s="6">
        <f>COUNTIF($J$6:$J$47,M5)</f>
        <v>5</v>
      </c>
      <c r="N6" s="6">
        <f>COUNTIF($J$6:$J$47,N5)</f>
        <v>7</v>
      </c>
      <c r="O6" s="6">
        <f>COUNTIF($J$6:$J$47,O5)</f>
        <v>0</v>
      </c>
    </row>
    <row r="7" spans="1:15" ht="33.5" customHeight="1" x14ac:dyDescent="0.4">
      <c r="A7" s="11" t="s">
        <v>11</v>
      </c>
      <c r="B7" s="122">
        <f t="shared" ref="B7:B20" si="0">ROW()-5</f>
        <v>2</v>
      </c>
      <c r="C7" s="15" t="s">
        <v>263</v>
      </c>
      <c r="D7" s="15" t="s">
        <v>874</v>
      </c>
      <c r="E7" s="15">
        <v>800</v>
      </c>
      <c r="F7" s="15" t="s">
        <v>264</v>
      </c>
      <c r="G7" s="15" t="s">
        <v>152</v>
      </c>
      <c r="H7" s="24" t="s">
        <v>10</v>
      </c>
      <c r="I7" s="123">
        <v>1</v>
      </c>
      <c r="J7" s="6">
        <v>900</v>
      </c>
    </row>
    <row r="8" spans="1:15" ht="37" customHeight="1" x14ac:dyDescent="0.4">
      <c r="A8" s="11" t="s">
        <v>12</v>
      </c>
      <c r="B8" s="122">
        <f t="shared" si="0"/>
        <v>3</v>
      </c>
      <c r="C8" s="15" t="s">
        <v>265</v>
      </c>
      <c r="D8" s="15" t="s">
        <v>874</v>
      </c>
      <c r="E8" s="15">
        <v>300</v>
      </c>
      <c r="F8" s="15" t="s">
        <v>266</v>
      </c>
      <c r="G8" s="15" t="s">
        <v>152</v>
      </c>
      <c r="H8" s="24" t="s">
        <v>10</v>
      </c>
      <c r="I8" s="123">
        <v>0.8</v>
      </c>
      <c r="J8" s="6">
        <v>300</v>
      </c>
    </row>
    <row r="9" spans="1:15" ht="37" customHeight="1" x14ac:dyDescent="0.4">
      <c r="A9" s="11"/>
      <c r="B9" s="122">
        <f t="shared" si="0"/>
        <v>4</v>
      </c>
      <c r="C9" s="15" t="s">
        <v>243</v>
      </c>
      <c r="D9" s="15" t="s">
        <v>874</v>
      </c>
      <c r="E9" s="15">
        <v>300</v>
      </c>
      <c r="F9" s="15" t="s">
        <v>244</v>
      </c>
      <c r="G9" s="15" t="s">
        <v>245</v>
      </c>
      <c r="H9" s="24" t="s">
        <v>10</v>
      </c>
      <c r="I9" s="123">
        <v>0.6</v>
      </c>
      <c r="J9" s="6">
        <v>300</v>
      </c>
    </row>
    <row r="10" spans="1:15" ht="34.5" customHeight="1" x14ac:dyDescent="0.4">
      <c r="A10" s="11" t="s">
        <v>13</v>
      </c>
      <c r="B10" s="122">
        <f t="shared" si="0"/>
        <v>5</v>
      </c>
      <c r="C10" s="15" t="s">
        <v>267</v>
      </c>
      <c r="D10" s="15" t="s">
        <v>874</v>
      </c>
      <c r="E10" s="15">
        <v>200</v>
      </c>
      <c r="F10" s="15" t="s">
        <v>268</v>
      </c>
      <c r="G10" s="15" t="s">
        <v>152</v>
      </c>
      <c r="H10" s="24" t="s">
        <v>10</v>
      </c>
      <c r="I10" s="123">
        <v>1</v>
      </c>
      <c r="J10" s="6">
        <v>200</v>
      </c>
    </row>
    <row r="11" spans="1:15" ht="29" customHeight="1" x14ac:dyDescent="0.4">
      <c r="A11" s="11" t="s">
        <v>14</v>
      </c>
      <c r="B11" s="122">
        <f t="shared" si="0"/>
        <v>6</v>
      </c>
      <c r="C11" s="15" t="s">
        <v>269</v>
      </c>
      <c r="D11" s="15" t="s">
        <v>874</v>
      </c>
      <c r="E11" s="15">
        <v>200</v>
      </c>
      <c r="F11" s="15" t="s">
        <v>270</v>
      </c>
      <c r="G11" s="15" t="s">
        <v>152</v>
      </c>
      <c r="H11" s="24" t="s">
        <v>10</v>
      </c>
      <c r="I11" s="123">
        <v>1</v>
      </c>
      <c r="J11" s="6">
        <v>200</v>
      </c>
    </row>
    <row r="12" spans="1:15" ht="33" customHeight="1" x14ac:dyDescent="0.4">
      <c r="A12" s="11" t="s">
        <v>15</v>
      </c>
      <c r="B12" s="122">
        <f t="shared" si="0"/>
        <v>7</v>
      </c>
      <c r="C12" s="15" t="s">
        <v>271</v>
      </c>
      <c r="D12" s="15" t="s">
        <v>874</v>
      </c>
      <c r="E12" s="15">
        <v>300</v>
      </c>
      <c r="F12" s="15" t="s">
        <v>272</v>
      </c>
      <c r="G12" s="15" t="s">
        <v>152</v>
      </c>
      <c r="H12" s="24" t="s">
        <v>10</v>
      </c>
      <c r="I12" s="123">
        <v>0.5</v>
      </c>
      <c r="J12" s="6">
        <v>200</v>
      </c>
    </row>
    <row r="13" spans="1:15" ht="44" customHeight="1" x14ac:dyDescent="0.4">
      <c r="A13" s="11" t="s">
        <v>16</v>
      </c>
      <c r="B13" s="122">
        <f t="shared" si="0"/>
        <v>8</v>
      </c>
      <c r="C13" s="15" t="s">
        <v>273</v>
      </c>
      <c r="D13" s="15" t="s">
        <v>874</v>
      </c>
      <c r="E13" s="15">
        <v>300</v>
      </c>
      <c r="F13" s="15" t="s">
        <v>274</v>
      </c>
      <c r="G13" s="15" t="s">
        <v>152</v>
      </c>
      <c r="H13" s="24" t="s">
        <v>10</v>
      </c>
      <c r="I13" s="123">
        <v>0.8</v>
      </c>
      <c r="J13" s="6">
        <v>300</v>
      </c>
    </row>
    <row r="14" spans="1:15" ht="43.5" customHeight="1" x14ac:dyDescent="0.4">
      <c r="A14" s="11" t="s">
        <v>17</v>
      </c>
      <c r="B14" s="122">
        <f t="shared" si="0"/>
        <v>9</v>
      </c>
      <c r="C14" s="15" t="s">
        <v>275</v>
      </c>
      <c r="D14" s="15" t="s">
        <v>874</v>
      </c>
      <c r="E14" s="15">
        <v>300</v>
      </c>
      <c r="F14" s="15" t="s">
        <v>276</v>
      </c>
      <c r="G14" s="15" t="s">
        <v>152</v>
      </c>
      <c r="H14" s="24" t="s">
        <v>10</v>
      </c>
      <c r="I14" s="123">
        <v>0.8</v>
      </c>
      <c r="J14" s="6">
        <v>300</v>
      </c>
    </row>
    <row r="15" spans="1:15" ht="34" customHeight="1" x14ac:dyDescent="0.4">
      <c r="A15" s="11" t="s">
        <v>18</v>
      </c>
      <c r="B15" s="122">
        <f t="shared" si="0"/>
        <v>10</v>
      </c>
      <c r="C15" s="15" t="s">
        <v>277</v>
      </c>
      <c r="D15" s="15" t="s">
        <v>874</v>
      </c>
      <c r="E15" s="15">
        <v>800</v>
      </c>
      <c r="F15" s="15" t="s">
        <v>278</v>
      </c>
      <c r="G15" s="15" t="s">
        <v>152</v>
      </c>
      <c r="H15" s="24" t="s">
        <v>10</v>
      </c>
      <c r="I15" s="123">
        <v>0.5</v>
      </c>
      <c r="J15" s="6">
        <v>900</v>
      </c>
    </row>
    <row r="16" spans="1:15" ht="32.5" customHeight="1" x14ac:dyDescent="0.4">
      <c r="A16" s="11"/>
      <c r="B16" s="122">
        <f t="shared" si="0"/>
        <v>11</v>
      </c>
      <c r="C16" s="15" t="s">
        <v>279</v>
      </c>
      <c r="D16" s="15" t="s">
        <v>874</v>
      </c>
      <c r="E16" s="15">
        <v>800</v>
      </c>
      <c r="F16" s="15" t="s">
        <v>278</v>
      </c>
      <c r="G16" s="15" t="s">
        <v>152</v>
      </c>
      <c r="H16" s="24" t="s">
        <v>10</v>
      </c>
      <c r="I16" s="123">
        <v>0.5</v>
      </c>
      <c r="J16" s="6">
        <v>900</v>
      </c>
    </row>
    <row r="17" spans="1:10" ht="41.5" customHeight="1" x14ac:dyDescent="0.4">
      <c r="A17" s="11"/>
      <c r="B17" s="122">
        <f t="shared" si="0"/>
        <v>12</v>
      </c>
      <c r="C17" s="15" t="s">
        <v>280</v>
      </c>
      <c r="D17" s="15" t="s">
        <v>874</v>
      </c>
      <c r="E17" s="15">
        <v>900</v>
      </c>
      <c r="F17" s="15" t="s">
        <v>281</v>
      </c>
      <c r="G17" s="15" t="s">
        <v>152</v>
      </c>
      <c r="H17" s="24" t="s">
        <v>10</v>
      </c>
      <c r="I17" s="123">
        <v>0.6</v>
      </c>
      <c r="J17" s="6">
        <v>900</v>
      </c>
    </row>
    <row r="18" spans="1:10" ht="40.5" customHeight="1" x14ac:dyDescent="0.4">
      <c r="A18" s="11"/>
      <c r="B18" s="122">
        <f t="shared" si="0"/>
        <v>13</v>
      </c>
      <c r="C18" s="15" t="s">
        <v>282</v>
      </c>
      <c r="D18" s="15" t="s">
        <v>874</v>
      </c>
      <c r="E18" s="15" t="s">
        <v>861</v>
      </c>
      <c r="F18" s="15" t="s">
        <v>283</v>
      </c>
      <c r="G18" s="15" t="s">
        <v>152</v>
      </c>
      <c r="H18" s="24" t="s">
        <v>10</v>
      </c>
      <c r="I18" s="123">
        <v>1</v>
      </c>
      <c r="J18" s="6">
        <v>900</v>
      </c>
    </row>
    <row r="19" spans="1:10" ht="36.5" customHeight="1" x14ac:dyDescent="0.4">
      <c r="A19" s="11"/>
      <c r="B19" s="122">
        <f t="shared" si="0"/>
        <v>14</v>
      </c>
      <c r="C19" s="15" t="s">
        <v>284</v>
      </c>
      <c r="D19" s="15" t="s">
        <v>874</v>
      </c>
      <c r="E19" s="15">
        <v>200</v>
      </c>
      <c r="F19" s="15" t="s">
        <v>46</v>
      </c>
      <c r="G19" s="15" t="s">
        <v>152</v>
      </c>
      <c r="H19" s="24" t="s">
        <v>10</v>
      </c>
      <c r="I19" s="123">
        <v>1</v>
      </c>
      <c r="J19" s="6">
        <v>200</v>
      </c>
    </row>
    <row r="20" spans="1:10" ht="49.5" customHeight="1" x14ac:dyDescent="0.4">
      <c r="A20" s="11"/>
      <c r="B20" s="122">
        <f t="shared" si="0"/>
        <v>15</v>
      </c>
      <c r="C20" s="15" t="s">
        <v>285</v>
      </c>
      <c r="D20" s="15" t="s">
        <v>874</v>
      </c>
      <c r="E20" s="15">
        <v>200</v>
      </c>
      <c r="F20" s="28" t="s">
        <v>286</v>
      </c>
      <c r="G20" s="15" t="s">
        <v>152</v>
      </c>
      <c r="H20" s="24" t="s">
        <v>10</v>
      </c>
      <c r="I20" s="123">
        <v>1</v>
      </c>
      <c r="J20" s="6">
        <v>200</v>
      </c>
    </row>
    <row r="21" spans="1:10" ht="37.5" customHeight="1" x14ac:dyDescent="0.4">
      <c r="B21" s="122">
        <f t="shared" ref="B21:B28" si="1">ROW()-5</f>
        <v>16</v>
      </c>
      <c r="C21" s="15" t="s">
        <v>287</v>
      </c>
      <c r="D21" s="15" t="s">
        <v>874</v>
      </c>
      <c r="E21" s="15">
        <v>800</v>
      </c>
      <c r="F21" s="15" t="s">
        <v>152</v>
      </c>
      <c r="G21" s="15" t="s">
        <v>152</v>
      </c>
      <c r="H21" s="24" t="s">
        <v>10</v>
      </c>
      <c r="I21" s="123">
        <v>0.5</v>
      </c>
      <c r="J21" s="6">
        <v>900</v>
      </c>
    </row>
    <row r="22" spans="1:10" ht="40.5" customHeight="1" x14ac:dyDescent="0.4">
      <c r="B22" s="122">
        <f t="shared" si="1"/>
        <v>17</v>
      </c>
      <c r="C22" s="15" t="s">
        <v>288</v>
      </c>
      <c r="D22" s="15" t="s">
        <v>874</v>
      </c>
      <c r="E22" s="15">
        <v>300</v>
      </c>
      <c r="F22" s="15" t="s">
        <v>289</v>
      </c>
      <c r="G22" s="15" t="s">
        <v>152</v>
      </c>
      <c r="H22" s="24" t="s">
        <v>10</v>
      </c>
      <c r="I22" s="123">
        <v>0.6</v>
      </c>
      <c r="J22" s="6">
        <v>300</v>
      </c>
    </row>
    <row r="23" spans="1:10" ht="34.5" customHeight="1" x14ac:dyDescent="0.4">
      <c r="B23" s="122">
        <f t="shared" si="1"/>
        <v>18</v>
      </c>
      <c r="C23" s="15" t="s">
        <v>290</v>
      </c>
      <c r="D23" s="15" t="s">
        <v>874</v>
      </c>
      <c r="E23" s="15">
        <v>300</v>
      </c>
      <c r="F23" s="15" t="s">
        <v>291</v>
      </c>
      <c r="G23" s="15" t="s">
        <v>152</v>
      </c>
      <c r="H23" s="24" t="s">
        <v>10</v>
      </c>
      <c r="I23" s="123">
        <v>0.8</v>
      </c>
    </row>
    <row r="24" spans="1:10" ht="31" x14ac:dyDescent="0.4">
      <c r="B24" s="122">
        <f t="shared" si="1"/>
        <v>19</v>
      </c>
      <c r="C24" s="15" t="s">
        <v>292</v>
      </c>
      <c r="D24" s="15" t="s">
        <v>874</v>
      </c>
      <c r="E24" s="15">
        <v>800</v>
      </c>
      <c r="F24" s="15" t="s">
        <v>293</v>
      </c>
      <c r="G24" s="15" t="s">
        <v>152</v>
      </c>
      <c r="H24" s="24" t="s">
        <v>10</v>
      </c>
      <c r="I24" s="123">
        <v>0.8</v>
      </c>
    </row>
    <row r="25" spans="1:10" ht="38.5" customHeight="1" x14ac:dyDescent="0.4">
      <c r="B25" s="122">
        <f t="shared" si="1"/>
        <v>20</v>
      </c>
      <c r="C25" s="15" t="s">
        <v>250</v>
      </c>
      <c r="D25" s="15" t="s">
        <v>874</v>
      </c>
      <c r="E25" s="15">
        <v>800</v>
      </c>
      <c r="F25" s="15" t="s">
        <v>251</v>
      </c>
      <c r="G25" s="15" t="s">
        <v>152</v>
      </c>
      <c r="H25" s="24" t="s">
        <v>10</v>
      </c>
      <c r="I25" s="123">
        <v>0.5</v>
      </c>
    </row>
    <row r="26" spans="1:10" ht="37" customHeight="1" x14ac:dyDescent="0.4">
      <c r="B26" s="122">
        <f t="shared" si="1"/>
        <v>21</v>
      </c>
      <c r="C26" s="15" t="s">
        <v>296</v>
      </c>
      <c r="D26" s="15" t="s">
        <v>874</v>
      </c>
      <c r="E26" s="15">
        <v>300</v>
      </c>
      <c r="F26" s="15" t="s">
        <v>297</v>
      </c>
      <c r="G26" s="15" t="s">
        <v>152</v>
      </c>
      <c r="H26" s="24" t="s">
        <v>10</v>
      </c>
      <c r="I26" s="123">
        <v>0.5</v>
      </c>
    </row>
    <row r="27" spans="1:10" ht="31" x14ac:dyDescent="0.4">
      <c r="B27" s="122">
        <f t="shared" si="1"/>
        <v>22</v>
      </c>
      <c r="C27" s="15" t="s">
        <v>298</v>
      </c>
      <c r="D27" s="15" t="s">
        <v>874</v>
      </c>
      <c r="E27" s="15" t="s">
        <v>862</v>
      </c>
      <c r="F27" s="15" t="s">
        <v>152</v>
      </c>
      <c r="G27" s="15" t="s">
        <v>152</v>
      </c>
      <c r="H27" s="24" t="s">
        <v>10</v>
      </c>
      <c r="I27" s="123">
        <v>0.3</v>
      </c>
    </row>
    <row r="28" spans="1:10" ht="31" x14ac:dyDescent="0.4">
      <c r="B28" s="122">
        <f t="shared" si="1"/>
        <v>23</v>
      </c>
      <c r="C28" s="15" t="s">
        <v>299</v>
      </c>
      <c r="D28" s="15" t="s">
        <v>874</v>
      </c>
      <c r="E28" s="15" t="s">
        <v>862</v>
      </c>
      <c r="F28" s="15" t="s">
        <v>152</v>
      </c>
      <c r="G28" s="15" t="s">
        <v>152</v>
      </c>
      <c r="H28" s="24" t="s">
        <v>10</v>
      </c>
      <c r="I28" s="123">
        <v>0.3</v>
      </c>
    </row>
    <row r="29" spans="1:10" ht="31" x14ac:dyDescent="0.4">
      <c r="B29" s="122">
        <f t="shared" ref="B29:B32" si="2">ROW()-5</f>
        <v>24</v>
      </c>
      <c r="C29" s="15" t="s">
        <v>300</v>
      </c>
      <c r="D29" s="15" t="s">
        <v>874</v>
      </c>
      <c r="E29" s="15" t="s">
        <v>862</v>
      </c>
      <c r="F29" s="15" t="s">
        <v>152</v>
      </c>
      <c r="G29" s="15" t="s">
        <v>152</v>
      </c>
      <c r="H29" s="24" t="s">
        <v>10</v>
      </c>
      <c r="I29" s="123">
        <v>0.8</v>
      </c>
    </row>
    <row r="30" spans="1:10" ht="31" x14ac:dyDescent="0.4">
      <c r="B30" s="122">
        <f t="shared" si="2"/>
        <v>25</v>
      </c>
      <c r="C30" s="15" t="s">
        <v>301</v>
      </c>
      <c r="D30" s="15" t="s">
        <v>874</v>
      </c>
      <c r="E30" s="15">
        <v>700</v>
      </c>
      <c r="F30" s="15" t="s">
        <v>152</v>
      </c>
      <c r="G30" s="15" t="s">
        <v>152</v>
      </c>
      <c r="H30" s="24" t="s">
        <v>10</v>
      </c>
      <c r="I30" s="123">
        <v>1</v>
      </c>
    </row>
    <row r="31" spans="1:10" ht="31" x14ac:dyDescent="0.4">
      <c r="B31" s="122">
        <f t="shared" si="2"/>
        <v>26</v>
      </c>
      <c r="C31" s="15" t="s">
        <v>302</v>
      </c>
      <c r="D31" s="15" t="s">
        <v>874</v>
      </c>
      <c r="E31" s="15">
        <v>300</v>
      </c>
      <c r="F31" s="15" t="s">
        <v>152</v>
      </c>
      <c r="G31" s="15" t="s">
        <v>152</v>
      </c>
      <c r="H31" s="24" t="s">
        <v>10</v>
      </c>
      <c r="I31" s="123">
        <v>1</v>
      </c>
    </row>
    <row r="32" spans="1:10" ht="31" x14ac:dyDescent="0.4">
      <c r="B32" s="120">
        <f t="shared" si="2"/>
        <v>27</v>
      </c>
      <c r="C32" s="15" t="s">
        <v>305</v>
      </c>
      <c r="D32" s="15" t="s">
        <v>874</v>
      </c>
      <c r="E32" s="36">
        <v>1000</v>
      </c>
      <c r="F32" s="36" t="s">
        <v>152</v>
      </c>
      <c r="G32" s="15" t="s">
        <v>152</v>
      </c>
      <c r="H32" s="24" t="s">
        <v>10</v>
      </c>
      <c r="I32" s="123">
        <v>1</v>
      </c>
    </row>
    <row r="33" spans="2:9" ht="42.75" customHeight="1" x14ac:dyDescent="0.4">
      <c r="B33" s="122">
        <f>ROW()-5</f>
        <v>28</v>
      </c>
      <c r="C33" s="15" t="s">
        <v>261</v>
      </c>
      <c r="D33" s="15" t="s">
        <v>875</v>
      </c>
      <c r="E33" s="15">
        <v>800</v>
      </c>
      <c r="F33" s="49" t="s">
        <v>262</v>
      </c>
      <c r="G33" s="15" t="s">
        <v>152</v>
      </c>
      <c r="H33" s="24" t="s">
        <v>10</v>
      </c>
      <c r="I33" s="123">
        <v>1</v>
      </c>
    </row>
    <row r="34" spans="2:9" ht="15.5" customHeight="1" x14ac:dyDescent="0.4">
      <c r="B34" s="122">
        <f t="shared" ref="B34:B62" si="3">ROW()-5</f>
        <v>29</v>
      </c>
      <c r="C34" s="15" t="s">
        <v>263</v>
      </c>
      <c r="D34" s="15" t="s">
        <v>875</v>
      </c>
      <c r="E34" s="15">
        <v>800</v>
      </c>
      <c r="F34" s="15" t="s">
        <v>264</v>
      </c>
      <c r="G34" s="15" t="s">
        <v>152</v>
      </c>
      <c r="H34" s="24" t="s">
        <v>10</v>
      </c>
      <c r="I34" s="123">
        <v>1</v>
      </c>
    </row>
    <row r="35" spans="2:9" ht="31" x14ac:dyDescent="0.4">
      <c r="B35" s="122">
        <f t="shared" si="3"/>
        <v>30</v>
      </c>
      <c r="C35" s="15" t="s">
        <v>265</v>
      </c>
      <c r="D35" s="15" t="s">
        <v>875</v>
      </c>
      <c r="E35" s="15">
        <v>300</v>
      </c>
      <c r="F35" s="15" t="s">
        <v>266</v>
      </c>
      <c r="G35" s="15" t="s">
        <v>152</v>
      </c>
      <c r="H35" s="24" t="s">
        <v>10</v>
      </c>
      <c r="I35" s="123">
        <v>0.8</v>
      </c>
    </row>
    <row r="36" spans="2:9" ht="31" x14ac:dyDescent="0.4">
      <c r="B36" s="122">
        <f t="shared" si="3"/>
        <v>31</v>
      </c>
      <c r="C36" s="15" t="s">
        <v>243</v>
      </c>
      <c r="D36" s="15" t="s">
        <v>875</v>
      </c>
      <c r="E36" s="15">
        <v>300</v>
      </c>
      <c r="F36" s="15" t="s">
        <v>244</v>
      </c>
      <c r="G36" s="15" t="s">
        <v>245</v>
      </c>
      <c r="H36" s="24" t="s">
        <v>10</v>
      </c>
      <c r="I36" s="123">
        <v>0.6</v>
      </c>
    </row>
    <row r="37" spans="2:9" ht="31" x14ac:dyDescent="0.4">
      <c r="B37" s="122">
        <f t="shared" si="3"/>
        <v>32</v>
      </c>
      <c r="C37" s="15" t="s">
        <v>267</v>
      </c>
      <c r="D37" s="15" t="s">
        <v>875</v>
      </c>
      <c r="E37" s="15">
        <v>200</v>
      </c>
      <c r="F37" s="15" t="s">
        <v>268</v>
      </c>
      <c r="G37" s="15" t="s">
        <v>152</v>
      </c>
      <c r="H37" s="24" t="s">
        <v>10</v>
      </c>
      <c r="I37" s="123">
        <v>1</v>
      </c>
    </row>
    <row r="38" spans="2:9" ht="31" x14ac:dyDescent="0.4">
      <c r="B38" s="122">
        <f t="shared" si="3"/>
        <v>33</v>
      </c>
      <c r="C38" s="15" t="s">
        <v>269</v>
      </c>
      <c r="D38" s="15" t="s">
        <v>875</v>
      </c>
      <c r="E38" s="15">
        <v>200</v>
      </c>
      <c r="F38" s="15" t="s">
        <v>270</v>
      </c>
      <c r="G38" s="15" t="s">
        <v>152</v>
      </c>
      <c r="H38" s="24" t="s">
        <v>10</v>
      </c>
      <c r="I38" s="123">
        <v>1</v>
      </c>
    </row>
    <row r="39" spans="2:9" ht="31" x14ac:dyDescent="0.4">
      <c r="B39" s="122">
        <f t="shared" si="3"/>
        <v>34</v>
      </c>
      <c r="C39" s="15" t="s">
        <v>271</v>
      </c>
      <c r="D39" s="15" t="s">
        <v>875</v>
      </c>
      <c r="E39" s="15">
        <v>300</v>
      </c>
      <c r="F39" s="15" t="s">
        <v>272</v>
      </c>
      <c r="G39" s="15" t="s">
        <v>152</v>
      </c>
      <c r="H39" s="24" t="s">
        <v>10</v>
      </c>
      <c r="I39" s="123">
        <v>0.5</v>
      </c>
    </row>
    <row r="40" spans="2:9" ht="31" x14ac:dyDescent="0.4">
      <c r="B40" s="122">
        <f t="shared" si="3"/>
        <v>35</v>
      </c>
      <c r="C40" s="15" t="s">
        <v>273</v>
      </c>
      <c r="D40" s="15" t="s">
        <v>875</v>
      </c>
      <c r="E40" s="15">
        <v>300</v>
      </c>
      <c r="F40" s="15" t="s">
        <v>274</v>
      </c>
      <c r="G40" s="15" t="s">
        <v>152</v>
      </c>
      <c r="H40" s="24" t="s">
        <v>10</v>
      </c>
      <c r="I40" s="123">
        <v>0.8</v>
      </c>
    </row>
    <row r="41" spans="2:9" ht="31" x14ac:dyDescent="0.4">
      <c r="B41" s="122">
        <f t="shared" si="3"/>
        <v>36</v>
      </c>
      <c r="C41" s="15" t="s">
        <v>275</v>
      </c>
      <c r="D41" s="15" t="s">
        <v>875</v>
      </c>
      <c r="E41" s="15">
        <v>300</v>
      </c>
      <c r="F41" s="15" t="s">
        <v>276</v>
      </c>
      <c r="G41" s="15" t="s">
        <v>152</v>
      </c>
      <c r="H41" s="24" t="s">
        <v>10</v>
      </c>
      <c r="I41" s="123">
        <v>0.8</v>
      </c>
    </row>
    <row r="42" spans="2:9" ht="31" x14ac:dyDescent="0.4">
      <c r="B42" s="122">
        <f t="shared" si="3"/>
        <v>37</v>
      </c>
      <c r="C42" s="15" t="s">
        <v>277</v>
      </c>
      <c r="D42" s="15" t="s">
        <v>875</v>
      </c>
      <c r="E42" s="15">
        <v>800</v>
      </c>
      <c r="F42" s="15" t="s">
        <v>278</v>
      </c>
      <c r="G42" s="15" t="s">
        <v>152</v>
      </c>
      <c r="H42" s="24" t="s">
        <v>10</v>
      </c>
      <c r="I42" s="123">
        <v>0.5</v>
      </c>
    </row>
    <row r="43" spans="2:9" ht="31" x14ac:dyDescent="0.4">
      <c r="B43" s="122">
        <f t="shared" si="3"/>
        <v>38</v>
      </c>
      <c r="C43" s="15" t="s">
        <v>279</v>
      </c>
      <c r="D43" s="15" t="s">
        <v>875</v>
      </c>
      <c r="E43" s="15">
        <v>800</v>
      </c>
      <c r="F43" s="15" t="s">
        <v>278</v>
      </c>
      <c r="G43" s="15" t="s">
        <v>152</v>
      </c>
      <c r="H43" s="24" t="s">
        <v>10</v>
      </c>
      <c r="I43" s="123">
        <v>0.5</v>
      </c>
    </row>
    <row r="44" spans="2:9" ht="31" x14ac:dyDescent="0.4">
      <c r="B44" s="122">
        <f t="shared" si="3"/>
        <v>39</v>
      </c>
      <c r="C44" s="15" t="s">
        <v>280</v>
      </c>
      <c r="D44" s="15" t="s">
        <v>875</v>
      </c>
      <c r="E44" s="15">
        <v>900</v>
      </c>
      <c r="F44" s="15" t="s">
        <v>281</v>
      </c>
      <c r="G44" s="15" t="s">
        <v>152</v>
      </c>
      <c r="H44" s="24" t="s">
        <v>10</v>
      </c>
      <c r="I44" s="123">
        <v>0.6</v>
      </c>
    </row>
    <row r="45" spans="2:9" ht="31" x14ac:dyDescent="0.4">
      <c r="B45" s="122">
        <f t="shared" si="3"/>
        <v>40</v>
      </c>
      <c r="C45" s="15" t="s">
        <v>282</v>
      </c>
      <c r="D45" s="15" t="s">
        <v>875</v>
      </c>
      <c r="E45" s="15" t="s">
        <v>861</v>
      </c>
      <c r="F45" s="15" t="s">
        <v>283</v>
      </c>
      <c r="G45" s="15" t="s">
        <v>152</v>
      </c>
      <c r="H45" s="24" t="s">
        <v>10</v>
      </c>
      <c r="I45" s="123">
        <v>1</v>
      </c>
    </row>
    <row r="46" spans="2:9" ht="31" x14ac:dyDescent="0.4">
      <c r="B46" s="122">
        <f t="shared" si="3"/>
        <v>41</v>
      </c>
      <c r="C46" s="15" t="s">
        <v>284</v>
      </c>
      <c r="D46" s="15" t="s">
        <v>875</v>
      </c>
      <c r="E46" s="15">
        <v>200</v>
      </c>
      <c r="F46" s="15" t="s">
        <v>46</v>
      </c>
      <c r="G46" s="15" t="s">
        <v>152</v>
      </c>
      <c r="H46" s="24" t="s">
        <v>10</v>
      </c>
      <c r="I46" s="123">
        <v>1</v>
      </c>
    </row>
    <row r="47" spans="2:9" ht="31" x14ac:dyDescent="0.4">
      <c r="B47" s="122">
        <f t="shared" si="3"/>
        <v>42</v>
      </c>
      <c r="C47" s="15" t="s">
        <v>285</v>
      </c>
      <c r="D47" s="15" t="s">
        <v>875</v>
      </c>
      <c r="E47" s="15">
        <v>200</v>
      </c>
      <c r="F47" s="28" t="s">
        <v>286</v>
      </c>
      <c r="G47" s="15" t="s">
        <v>152</v>
      </c>
      <c r="H47" s="24" t="s">
        <v>10</v>
      </c>
      <c r="I47" s="123">
        <v>1</v>
      </c>
    </row>
    <row r="48" spans="2:9" ht="31" x14ac:dyDescent="0.4">
      <c r="B48" s="122">
        <f t="shared" si="3"/>
        <v>43</v>
      </c>
      <c r="C48" s="15" t="s">
        <v>287</v>
      </c>
      <c r="D48" s="15" t="s">
        <v>875</v>
      </c>
      <c r="E48" s="15">
        <v>800</v>
      </c>
      <c r="F48" s="15" t="s">
        <v>152</v>
      </c>
      <c r="G48" s="15" t="s">
        <v>152</v>
      </c>
      <c r="H48" s="24" t="s">
        <v>10</v>
      </c>
      <c r="I48" s="123">
        <v>0.5</v>
      </c>
    </row>
    <row r="49" spans="2:9" ht="31" x14ac:dyDescent="0.4">
      <c r="B49" s="122">
        <f t="shared" si="3"/>
        <v>44</v>
      </c>
      <c r="C49" s="15" t="s">
        <v>288</v>
      </c>
      <c r="D49" s="15" t="s">
        <v>875</v>
      </c>
      <c r="E49" s="15">
        <v>300</v>
      </c>
      <c r="F49" s="15" t="s">
        <v>289</v>
      </c>
      <c r="G49" s="15" t="s">
        <v>152</v>
      </c>
      <c r="H49" s="24" t="s">
        <v>10</v>
      </c>
      <c r="I49" s="123">
        <v>0.6</v>
      </c>
    </row>
    <row r="50" spans="2:9" ht="31" x14ac:dyDescent="0.4">
      <c r="B50" s="122">
        <f t="shared" si="3"/>
        <v>45</v>
      </c>
      <c r="C50" s="15" t="s">
        <v>290</v>
      </c>
      <c r="D50" s="15" t="s">
        <v>875</v>
      </c>
      <c r="E50" s="15">
        <v>300</v>
      </c>
      <c r="F50" s="15" t="s">
        <v>291</v>
      </c>
      <c r="G50" s="15" t="s">
        <v>152</v>
      </c>
      <c r="H50" s="24" t="s">
        <v>10</v>
      </c>
      <c r="I50" s="123">
        <v>0.8</v>
      </c>
    </row>
    <row r="51" spans="2:9" ht="31" x14ac:dyDescent="0.4">
      <c r="B51" s="122">
        <f t="shared" si="3"/>
        <v>46</v>
      </c>
      <c r="C51" s="15" t="s">
        <v>292</v>
      </c>
      <c r="D51" s="15" t="s">
        <v>875</v>
      </c>
      <c r="E51" s="15">
        <v>800</v>
      </c>
      <c r="F51" s="15" t="s">
        <v>293</v>
      </c>
      <c r="G51" s="15" t="s">
        <v>152</v>
      </c>
      <c r="H51" s="24" t="s">
        <v>10</v>
      </c>
      <c r="I51" s="123">
        <v>0.8</v>
      </c>
    </row>
    <row r="52" spans="2:9" ht="31" x14ac:dyDescent="0.4">
      <c r="B52" s="122">
        <f t="shared" si="3"/>
        <v>47</v>
      </c>
      <c r="C52" s="15" t="s">
        <v>250</v>
      </c>
      <c r="D52" s="15" t="s">
        <v>875</v>
      </c>
      <c r="E52" s="15">
        <v>800</v>
      </c>
      <c r="F52" s="15" t="s">
        <v>251</v>
      </c>
      <c r="G52" s="15" t="s">
        <v>152</v>
      </c>
      <c r="H52" s="24" t="s">
        <v>10</v>
      </c>
      <c r="I52" s="123">
        <v>0.5</v>
      </c>
    </row>
    <row r="53" spans="2:9" ht="31" x14ac:dyDescent="0.4">
      <c r="B53" s="122">
        <f t="shared" si="3"/>
        <v>48</v>
      </c>
      <c r="C53" s="15" t="s">
        <v>294</v>
      </c>
      <c r="D53" s="15" t="s">
        <v>875</v>
      </c>
      <c r="E53" s="15">
        <v>800</v>
      </c>
      <c r="F53" s="15" t="s">
        <v>295</v>
      </c>
      <c r="G53" s="15" t="s">
        <v>152</v>
      </c>
      <c r="H53" s="24" t="s">
        <v>10</v>
      </c>
      <c r="I53" s="123">
        <v>0.5</v>
      </c>
    </row>
    <row r="54" spans="2:9" ht="31" x14ac:dyDescent="0.4">
      <c r="B54" s="122">
        <f t="shared" si="3"/>
        <v>49</v>
      </c>
      <c r="C54" s="15" t="s">
        <v>296</v>
      </c>
      <c r="D54" s="15" t="s">
        <v>875</v>
      </c>
      <c r="E54" s="15">
        <v>300</v>
      </c>
      <c r="F54" s="15" t="s">
        <v>297</v>
      </c>
      <c r="G54" s="15" t="s">
        <v>152</v>
      </c>
      <c r="H54" s="24" t="s">
        <v>10</v>
      </c>
      <c r="I54" s="123">
        <v>0.5</v>
      </c>
    </row>
    <row r="55" spans="2:9" ht="31" x14ac:dyDescent="0.4">
      <c r="B55" s="122">
        <f t="shared" si="3"/>
        <v>50</v>
      </c>
      <c r="C55" s="15" t="s">
        <v>298</v>
      </c>
      <c r="D55" s="15" t="s">
        <v>875</v>
      </c>
      <c r="E55" s="15" t="s">
        <v>862</v>
      </c>
      <c r="F55" s="15" t="s">
        <v>152</v>
      </c>
      <c r="G55" s="15" t="s">
        <v>152</v>
      </c>
      <c r="H55" s="24" t="s">
        <v>10</v>
      </c>
      <c r="I55" s="123">
        <v>0.3</v>
      </c>
    </row>
    <row r="56" spans="2:9" ht="31" x14ac:dyDescent="0.4">
      <c r="B56" s="122">
        <f t="shared" si="3"/>
        <v>51</v>
      </c>
      <c r="C56" s="15" t="s">
        <v>299</v>
      </c>
      <c r="D56" s="15" t="s">
        <v>875</v>
      </c>
      <c r="E56" s="15" t="s">
        <v>862</v>
      </c>
      <c r="F56" s="15" t="s">
        <v>152</v>
      </c>
      <c r="G56" s="15" t="s">
        <v>152</v>
      </c>
      <c r="H56" s="24" t="s">
        <v>10</v>
      </c>
      <c r="I56" s="123">
        <v>0.3</v>
      </c>
    </row>
    <row r="57" spans="2:9" ht="31" x14ac:dyDescent="0.4">
      <c r="B57" s="122">
        <f t="shared" si="3"/>
        <v>52</v>
      </c>
      <c r="C57" s="15" t="s">
        <v>300</v>
      </c>
      <c r="D57" s="15" t="s">
        <v>875</v>
      </c>
      <c r="E57" s="15" t="s">
        <v>862</v>
      </c>
      <c r="F57" s="15" t="s">
        <v>152</v>
      </c>
      <c r="G57" s="15" t="s">
        <v>152</v>
      </c>
      <c r="H57" s="24" t="s">
        <v>10</v>
      </c>
      <c r="I57" s="123">
        <v>0.8</v>
      </c>
    </row>
    <row r="58" spans="2:9" ht="31" x14ac:dyDescent="0.4">
      <c r="B58" s="122">
        <f t="shared" si="3"/>
        <v>53</v>
      </c>
      <c r="C58" s="15" t="s">
        <v>301</v>
      </c>
      <c r="D58" s="15" t="s">
        <v>875</v>
      </c>
      <c r="E58" s="15">
        <v>700</v>
      </c>
      <c r="F58" s="15" t="s">
        <v>152</v>
      </c>
      <c r="G58" s="15" t="s">
        <v>152</v>
      </c>
      <c r="H58" s="24" t="s">
        <v>10</v>
      </c>
      <c r="I58" s="123">
        <v>1</v>
      </c>
    </row>
    <row r="59" spans="2:9" ht="31" x14ac:dyDescent="0.4">
      <c r="B59" s="122">
        <f t="shared" si="3"/>
        <v>54</v>
      </c>
      <c r="C59" s="15" t="s">
        <v>302</v>
      </c>
      <c r="D59" s="15" t="s">
        <v>875</v>
      </c>
      <c r="E59" s="15">
        <v>300</v>
      </c>
      <c r="F59" s="15" t="s">
        <v>152</v>
      </c>
      <c r="G59" s="15" t="s">
        <v>152</v>
      </c>
      <c r="H59" s="24" t="s">
        <v>10</v>
      </c>
      <c r="I59" s="123">
        <v>1</v>
      </c>
    </row>
    <row r="60" spans="2:9" ht="31" x14ac:dyDescent="0.4">
      <c r="B60" s="122">
        <f>ROW()-5</f>
        <v>55</v>
      </c>
      <c r="C60" s="15" t="s">
        <v>303</v>
      </c>
      <c r="D60" s="15" t="s">
        <v>875</v>
      </c>
      <c r="E60" s="15">
        <v>900</v>
      </c>
      <c r="F60" s="15" t="s">
        <v>152</v>
      </c>
      <c r="G60" s="15" t="s">
        <v>152</v>
      </c>
      <c r="H60" s="24" t="s">
        <v>10</v>
      </c>
      <c r="I60" s="123">
        <v>0.8</v>
      </c>
    </row>
    <row r="61" spans="2:9" ht="31" x14ac:dyDescent="0.4">
      <c r="B61" s="122">
        <f t="shared" si="3"/>
        <v>56</v>
      </c>
      <c r="C61" s="21" t="s">
        <v>304</v>
      </c>
      <c r="D61" s="15" t="s">
        <v>875</v>
      </c>
      <c r="E61" s="21">
        <v>1000</v>
      </c>
      <c r="F61" s="15" t="s">
        <v>152</v>
      </c>
      <c r="G61" s="15" t="s">
        <v>152</v>
      </c>
      <c r="H61" s="24" t="s">
        <v>10</v>
      </c>
      <c r="I61" s="123">
        <v>0.6</v>
      </c>
    </row>
    <row r="62" spans="2:9" ht="31" x14ac:dyDescent="0.4">
      <c r="B62" s="120">
        <f t="shared" si="3"/>
        <v>57</v>
      </c>
      <c r="C62" s="15" t="s">
        <v>305</v>
      </c>
      <c r="D62" s="15" t="s">
        <v>875</v>
      </c>
      <c r="E62" s="36">
        <v>1000</v>
      </c>
      <c r="F62" s="36" t="s">
        <v>152</v>
      </c>
      <c r="G62" s="15" t="s">
        <v>152</v>
      </c>
      <c r="H62" s="24" t="s">
        <v>10</v>
      </c>
      <c r="I62" s="123">
        <v>1</v>
      </c>
    </row>
  </sheetData>
  <mergeCells count="2">
    <mergeCell ref="B1:H1"/>
    <mergeCell ref="F3:H3"/>
  </mergeCells>
  <phoneticPr fontId="1" type="noConversion"/>
  <printOptions horizontalCentered="1" verticalCentered="1"/>
  <pageMargins left="0.25" right="0.25" top="0.75" bottom="0.75" header="0.3" footer="0.3"/>
  <pageSetup paperSize="9" scale="24" orientation="landscape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D749-8B20-4A9D-B857-646D445620BF}">
  <sheetPr>
    <pageSetUpPr fitToPage="1"/>
  </sheetPr>
  <dimension ref="A1:O24"/>
  <sheetViews>
    <sheetView showWhiteSpace="0" view="pageLayout" topLeftCell="B1" zoomScale="70" zoomScaleNormal="100" zoomScalePageLayoutView="70" workbookViewId="0">
      <selection activeCell="F3" sqref="F3:H3"/>
    </sheetView>
  </sheetViews>
  <sheetFormatPr defaultColWidth="9" defaultRowHeight="15.5" x14ac:dyDescent="0.4"/>
  <cols>
    <col min="1" max="1" width="15.26953125" style="6" hidden="1" customWidth="1"/>
    <col min="2" max="2" width="5.453125" style="16" bestFit="1" customWidth="1"/>
    <col min="3" max="3" width="66.08984375" style="6" customWidth="1"/>
    <col min="4" max="4" width="8.90625" style="6" customWidth="1"/>
    <col min="5" max="5" width="8.36328125" style="6" customWidth="1"/>
    <col min="6" max="6" width="72.08984375" style="6" customWidth="1"/>
    <col min="7" max="7" width="21.26953125" style="6" customWidth="1"/>
    <col min="8" max="8" width="21.90625" style="6" customWidth="1"/>
    <col min="9" max="9" width="9" style="6"/>
    <col min="10" max="17" width="0" style="6" hidden="1" customWidth="1"/>
    <col min="18" max="16384" width="9" style="6"/>
  </cols>
  <sheetData>
    <row r="1" spans="1:15" ht="30.75" customHeight="1" x14ac:dyDescent="0.4">
      <c r="B1" s="151" t="s">
        <v>0</v>
      </c>
      <c r="C1" s="151"/>
      <c r="D1" s="151"/>
      <c r="E1" s="151"/>
      <c r="F1" s="151"/>
      <c r="G1" s="151"/>
      <c r="H1" s="151"/>
    </row>
    <row r="2" spans="1:15" ht="5.25" customHeight="1" x14ac:dyDescent="0.4">
      <c r="B2" s="4"/>
      <c r="C2" s="4"/>
      <c r="D2" s="4"/>
      <c r="E2" s="4"/>
      <c r="F2" s="4"/>
      <c r="G2" s="4"/>
      <c r="H2" s="4"/>
    </row>
    <row r="3" spans="1:15" ht="27.75" customHeight="1" x14ac:dyDescent="0.4">
      <c r="B3" s="7"/>
      <c r="C3" s="8" t="s">
        <v>260</v>
      </c>
      <c r="D3" s="8"/>
      <c r="E3" s="145"/>
      <c r="F3" s="172" t="s">
        <v>2</v>
      </c>
      <c r="G3" s="172"/>
      <c r="H3" s="172"/>
    </row>
    <row r="4" spans="1:15" ht="6.75" customHeight="1" x14ac:dyDescent="0.4">
      <c r="B4" s="7"/>
      <c r="C4" s="8"/>
      <c r="D4" s="8"/>
      <c r="E4" s="145"/>
      <c r="F4" s="34"/>
      <c r="G4" s="7"/>
      <c r="H4" s="7"/>
    </row>
    <row r="5" spans="1:15" x14ac:dyDescent="0.4">
      <c r="A5" s="11" t="s">
        <v>3</v>
      </c>
      <c r="B5" s="119" t="s">
        <v>4</v>
      </c>
      <c r="C5" s="26" t="s">
        <v>5</v>
      </c>
      <c r="D5" s="26" t="s">
        <v>860</v>
      </c>
      <c r="E5" s="26" t="s">
        <v>859</v>
      </c>
      <c r="F5" s="26" t="s">
        <v>6</v>
      </c>
      <c r="G5" s="26" t="s">
        <v>7</v>
      </c>
      <c r="H5" s="26" t="s">
        <v>8</v>
      </c>
      <c r="I5" s="1" t="s">
        <v>868</v>
      </c>
      <c r="L5" s="6">
        <v>200</v>
      </c>
      <c r="M5" s="6">
        <v>300</v>
      </c>
      <c r="N5" s="6">
        <v>900</v>
      </c>
      <c r="O5" s="6">
        <v>600</v>
      </c>
    </row>
    <row r="6" spans="1:15" ht="31" x14ac:dyDescent="0.4">
      <c r="B6" s="120">
        <f>ROW()+25</f>
        <v>31</v>
      </c>
      <c r="C6" s="15" t="s">
        <v>306</v>
      </c>
      <c r="D6" s="15" t="s">
        <v>874</v>
      </c>
      <c r="E6" s="122" t="s">
        <v>861</v>
      </c>
      <c r="F6" s="36" t="s">
        <v>152</v>
      </c>
      <c r="G6" s="15" t="s">
        <v>152</v>
      </c>
      <c r="H6" s="24" t="s">
        <v>10</v>
      </c>
      <c r="I6" s="123">
        <v>0.3</v>
      </c>
    </row>
    <row r="7" spans="1:15" ht="31" x14ac:dyDescent="0.4">
      <c r="B7" s="120">
        <f t="shared" ref="B7:B20" si="0">ROW()+25</f>
        <v>32</v>
      </c>
      <c r="C7" s="15" t="s">
        <v>307</v>
      </c>
      <c r="D7" s="15" t="s">
        <v>874</v>
      </c>
      <c r="E7" s="122" t="s">
        <v>866</v>
      </c>
      <c r="F7" s="36" t="s">
        <v>253</v>
      </c>
      <c r="G7" s="15" t="s">
        <v>152</v>
      </c>
      <c r="H7" s="24" t="s">
        <v>10</v>
      </c>
      <c r="I7" s="123">
        <v>0.8</v>
      </c>
    </row>
    <row r="8" spans="1:15" ht="31" x14ac:dyDescent="0.4">
      <c r="B8" s="120">
        <f t="shared" si="0"/>
        <v>33</v>
      </c>
      <c r="C8" s="24" t="s">
        <v>867</v>
      </c>
      <c r="D8" s="15" t="s">
        <v>874</v>
      </c>
      <c r="E8" s="146">
        <v>800</v>
      </c>
      <c r="F8" s="33" t="s">
        <v>152</v>
      </c>
      <c r="G8" s="24" t="s">
        <v>152</v>
      </c>
      <c r="H8" s="24" t="s">
        <v>10</v>
      </c>
      <c r="I8" s="123">
        <v>0.5</v>
      </c>
    </row>
    <row r="9" spans="1:15" ht="31" x14ac:dyDescent="0.4">
      <c r="B9" s="120">
        <f t="shared" si="0"/>
        <v>34</v>
      </c>
      <c r="C9" s="41" t="s">
        <v>308</v>
      </c>
      <c r="D9" s="15" t="s">
        <v>874</v>
      </c>
      <c r="E9" s="146">
        <v>800</v>
      </c>
      <c r="F9" s="42" t="s">
        <v>152</v>
      </c>
      <c r="G9" s="41" t="s">
        <v>152</v>
      </c>
      <c r="H9" s="41" t="s">
        <v>10</v>
      </c>
      <c r="I9" s="123">
        <v>0.5</v>
      </c>
    </row>
    <row r="10" spans="1:15" ht="107.25" customHeight="1" x14ac:dyDescent="0.4">
      <c r="B10" s="122">
        <f t="shared" si="0"/>
        <v>35</v>
      </c>
      <c r="C10" s="24" t="s">
        <v>310</v>
      </c>
      <c r="D10" s="15" t="s">
        <v>874</v>
      </c>
      <c r="E10" s="146">
        <v>800</v>
      </c>
      <c r="F10" s="38"/>
      <c r="G10" s="24" t="s">
        <v>152</v>
      </c>
      <c r="H10" s="24" t="s">
        <v>10</v>
      </c>
      <c r="I10" s="123">
        <v>0.6</v>
      </c>
    </row>
    <row r="11" spans="1:15" ht="31" x14ac:dyDescent="0.4">
      <c r="B11" s="122">
        <f t="shared" si="0"/>
        <v>36</v>
      </c>
      <c r="C11" s="15" t="s">
        <v>312</v>
      </c>
      <c r="D11" s="15" t="s">
        <v>874</v>
      </c>
      <c r="E11" s="147" t="s">
        <v>861</v>
      </c>
      <c r="F11" s="104" t="s">
        <v>313</v>
      </c>
      <c r="G11" s="23" t="s">
        <v>152</v>
      </c>
      <c r="H11" s="24" t="s">
        <v>10</v>
      </c>
      <c r="I11" s="123">
        <v>0.3</v>
      </c>
    </row>
    <row r="12" spans="1:15" ht="31" x14ac:dyDescent="0.4">
      <c r="B12" s="122">
        <f t="shared" si="0"/>
        <v>37</v>
      </c>
      <c r="C12" s="24" t="s">
        <v>863</v>
      </c>
      <c r="D12" s="15" t="s">
        <v>874</v>
      </c>
      <c r="E12" s="148">
        <v>700</v>
      </c>
      <c r="F12" s="38" t="s">
        <v>865</v>
      </c>
      <c r="G12" s="38" t="s">
        <v>864</v>
      </c>
      <c r="H12" s="24" t="s">
        <v>10</v>
      </c>
      <c r="I12" s="123">
        <v>0.6</v>
      </c>
    </row>
    <row r="13" spans="1:15" ht="31" x14ac:dyDescent="0.4">
      <c r="B13" s="120">
        <f>ROW()+25</f>
        <v>38</v>
      </c>
      <c r="C13" s="15" t="s">
        <v>306</v>
      </c>
      <c r="D13" s="15" t="s">
        <v>874</v>
      </c>
      <c r="E13" s="122" t="s">
        <v>861</v>
      </c>
      <c r="F13" s="36" t="s">
        <v>152</v>
      </c>
      <c r="G13" s="15" t="s">
        <v>152</v>
      </c>
      <c r="H13" s="24" t="s">
        <v>10</v>
      </c>
      <c r="I13" s="123">
        <v>0.3</v>
      </c>
    </row>
    <row r="14" spans="1:15" ht="20.5" x14ac:dyDescent="0.4">
      <c r="B14" s="120">
        <f t="shared" si="0"/>
        <v>39</v>
      </c>
      <c r="C14" s="15" t="s">
        <v>307</v>
      </c>
      <c r="D14" s="15" t="s">
        <v>870</v>
      </c>
      <c r="E14" s="122" t="s">
        <v>866</v>
      </c>
      <c r="F14" s="36" t="s">
        <v>253</v>
      </c>
      <c r="G14" s="15" t="s">
        <v>152</v>
      </c>
      <c r="H14" s="24" t="s">
        <v>10</v>
      </c>
      <c r="I14" s="123">
        <v>0.8</v>
      </c>
    </row>
    <row r="15" spans="1:15" ht="20.5" x14ac:dyDescent="0.4">
      <c r="B15" s="121">
        <f t="shared" si="0"/>
        <v>40</v>
      </c>
      <c r="C15" s="41" t="s">
        <v>309</v>
      </c>
      <c r="D15" s="15" t="s">
        <v>870</v>
      </c>
      <c r="E15" s="146">
        <v>800</v>
      </c>
      <c r="F15" s="48" t="s">
        <v>253</v>
      </c>
      <c r="G15" s="24" t="s">
        <v>152</v>
      </c>
      <c r="H15" s="24" t="s">
        <v>10</v>
      </c>
      <c r="I15" s="123">
        <v>0.6</v>
      </c>
    </row>
    <row r="16" spans="1:15" ht="31" x14ac:dyDescent="0.4">
      <c r="B16" s="122">
        <f t="shared" si="0"/>
        <v>41</v>
      </c>
      <c r="C16" s="24" t="s">
        <v>311</v>
      </c>
      <c r="D16" s="15" t="s">
        <v>870</v>
      </c>
      <c r="E16" s="148">
        <v>900</v>
      </c>
      <c r="F16" s="38"/>
      <c r="G16" s="24" t="s">
        <v>152</v>
      </c>
      <c r="H16" s="24" t="s">
        <v>10</v>
      </c>
      <c r="I16" s="123">
        <v>0.8</v>
      </c>
    </row>
    <row r="17" spans="2:9" ht="20.5" x14ac:dyDescent="0.4">
      <c r="B17" s="122">
        <f t="shared" si="0"/>
        <v>42</v>
      </c>
      <c r="C17" s="15" t="s">
        <v>312</v>
      </c>
      <c r="D17" s="15" t="s">
        <v>870</v>
      </c>
      <c r="E17" s="147" t="s">
        <v>861</v>
      </c>
      <c r="F17" s="104" t="s">
        <v>313</v>
      </c>
      <c r="G17" s="23" t="s">
        <v>152</v>
      </c>
      <c r="H17" s="24" t="s">
        <v>10</v>
      </c>
      <c r="I17" s="123">
        <v>0.3</v>
      </c>
    </row>
    <row r="18" spans="2:9" ht="21" customHeight="1" x14ac:dyDescent="0.4">
      <c r="B18" s="122">
        <f t="shared" si="0"/>
        <v>43</v>
      </c>
      <c r="C18" s="24" t="s">
        <v>863</v>
      </c>
      <c r="D18" s="15" t="s">
        <v>870</v>
      </c>
      <c r="E18" s="148">
        <v>700</v>
      </c>
      <c r="F18" s="38" t="s">
        <v>865</v>
      </c>
      <c r="G18" s="38" t="s">
        <v>864</v>
      </c>
      <c r="H18" s="24" t="s">
        <v>10</v>
      </c>
      <c r="I18" s="123">
        <v>0.6</v>
      </c>
    </row>
    <row r="19" spans="2:9" ht="21" customHeight="1" x14ac:dyDescent="0.4">
      <c r="B19" s="122">
        <f t="shared" si="0"/>
        <v>44</v>
      </c>
      <c r="C19" s="24"/>
      <c r="D19" s="118"/>
      <c r="E19" s="148"/>
      <c r="F19" s="38"/>
      <c r="G19" s="24"/>
      <c r="H19" s="24" t="s">
        <v>10</v>
      </c>
      <c r="I19" s="1"/>
    </row>
    <row r="20" spans="2:9" ht="21" customHeight="1" x14ac:dyDescent="0.4">
      <c r="B20" s="122">
        <f t="shared" si="0"/>
        <v>45</v>
      </c>
      <c r="C20" s="24"/>
      <c r="D20" s="118"/>
      <c r="E20" s="148"/>
      <c r="F20" s="38"/>
      <c r="G20" s="24"/>
      <c r="H20" s="24" t="s">
        <v>10</v>
      </c>
      <c r="I20" s="1"/>
    </row>
    <row r="21" spans="2:9" ht="21" customHeight="1" x14ac:dyDescent="0.4">
      <c r="B21" s="47"/>
      <c r="C21" s="17"/>
      <c r="D21" s="17"/>
      <c r="E21" s="17"/>
      <c r="G21" s="17"/>
      <c r="H21" s="17"/>
    </row>
    <row r="22" spans="2:9" ht="21" customHeight="1" x14ac:dyDescent="0.4">
      <c r="B22" s="47"/>
      <c r="C22" s="17"/>
      <c r="D22" s="17"/>
      <c r="E22" s="17"/>
      <c r="G22" s="17"/>
      <c r="H22" s="17"/>
    </row>
    <row r="23" spans="2:9" ht="21" customHeight="1" x14ac:dyDescent="0.4">
      <c r="B23" s="47"/>
      <c r="C23" s="17"/>
      <c r="D23" s="17"/>
      <c r="E23" s="17"/>
      <c r="G23" s="17"/>
      <c r="H23" s="17"/>
    </row>
    <row r="24" spans="2:9" ht="42.75" customHeight="1" x14ac:dyDescent="0.4">
      <c r="C24" s="2" t="s">
        <v>198</v>
      </c>
      <c r="D24" s="2"/>
      <c r="E24" s="2"/>
      <c r="F24" s="171" t="s">
        <v>199</v>
      </c>
      <c r="G24" s="171"/>
      <c r="H24" s="171"/>
    </row>
  </sheetData>
  <mergeCells count="3">
    <mergeCell ref="B1:H1"/>
    <mergeCell ref="F3:H3"/>
    <mergeCell ref="F24:H24"/>
  </mergeCells>
  <phoneticPr fontId="1" type="noConversion"/>
  <printOptions horizontalCentered="1" verticalCentered="1"/>
  <pageMargins left="0.25" right="0.25" top="0.75" bottom="0.75" header="0.3" footer="0.3"/>
  <pageSetup paperSize="9" scale="66" orientation="landscape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0CB0-4B3F-40D8-8143-05217E1EE5DB}">
  <sheetPr>
    <pageSetUpPr fitToPage="1"/>
  </sheetPr>
  <dimension ref="A1:M36"/>
  <sheetViews>
    <sheetView showWhiteSpace="0" view="pageLayout" topLeftCell="B22" zoomScaleNormal="100" workbookViewId="0">
      <selection activeCell="A33" sqref="A33"/>
    </sheetView>
  </sheetViews>
  <sheetFormatPr defaultColWidth="9" defaultRowHeight="15.5" x14ac:dyDescent="0.4"/>
  <cols>
    <col min="1" max="1" width="15.26953125" style="6" hidden="1" customWidth="1"/>
    <col min="2" max="2" width="5.453125" style="16" customWidth="1"/>
    <col min="3" max="3" width="53.6328125" style="6" customWidth="1"/>
    <col min="4" max="4" width="51.6328125" style="6" customWidth="1"/>
    <col min="5" max="5" width="17" style="6" customWidth="1"/>
    <col min="6" max="6" width="20.453125" style="6" customWidth="1"/>
    <col min="7" max="7" width="9" style="6"/>
    <col min="8" max="15" width="0" style="6" hidden="1" customWidth="1"/>
    <col min="16" max="16384" width="9" style="6"/>
  </cols>
  <sheetData>
    <row r="1" spans="1:13" ht="30.75" customHeight="1" x14ac:dyDescent="0.4">
      <c r="B1" s="151" t="s">
        <v>0</v>
      </c>
      <c r="C1" s="151"/>
      <c r="D1" s="151"/>
      <c r="E1" s="151"/>
      <c r="F1" s="151"/>
    </row>
    <row r="2" spans="1:13" ht="5.25" customHeight="1" x14ac:dyDescent="0.4">
      <c r="B2" s="4"/>
      <c r="C2" s="4"/>
      <c r="D2" s="4"/>
      <c r="E2" s="4"/>
      <c r="F2" s="4"/>
    </row>
    <row r="3" spans="1:13" ht="27.75" customHeight="1" x14ac:dyDescent="0.4">
      <c r="B3" s="7"/>
      <c r="C3" s="8" t="s">
        <v>314</v>
      </c>
      <c r="D3" s="173" t="s">
        <v>315</v>
      </c>
      <c r="E3" s="173"/>
      <c r="F3" s="173"/>
    </row>
    <row r="4" spans="1:13" ht="6.75" customHeight="1" x14ac:dyDescent="0.4">
      <c r="B4" s="5"/>
      <c r="C4" s="9"/>
      <c r="D4" s="10"/>
      <c r="E4" s="5"/>
      <c r="F4" s="5"/>
    </row>
    <row r="5" spans="1:13" x14ac:dyDescent="0.4">
      <c r="A5" s="11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J5" s="6">
        <v>200</v>
      </c>
      <c r="K5" s="6">
        <v>300</v>
      </c>
      <c r="L5" s="6">
        <v>900</v>
      </c>
      <c r="M5" s="6">
        <v>600</v>
      </c>
    </row>
    <row r="6" spans="1:13" ht="25.5" customHeight="1" x14ac:dyDescent="0.4">
      <c r="A6" s="11" t="s">
        <v>9</v>
      </c>
      <c r="B6" s="12">
        <f>ROW()-5</f>
        <v>1</v>
      </c>
      <c r="C6" s="1" t="s">
        <v>316</v>
      </c>
      <c r="D6" s="1" t="s">
        <v>152</v>
      </c>
      <c r="E6" s="1" t="s">
        <v>152</v>
      </c>
      <c r="F6" s="13" t="s">
        <v>10</v>
      </c>
      <c r="H6" s="6">
        <v>900</v>
      </c>
      <c r="J6" s="6">
        <f>COUNTIF($H$6:$H$49,J5)</f>
        <v>5</v>
      </c>
      <c r="K6" s="6">
        <f>COUNTIF($H$6:$H$49,K5)</f>
        <v>4</v>
      </c>
      <c r="L6" s="6">
        <f>COUNTIF($H$6:$H$49,L5)</f>
        <v>7</v>
      </c>
      <c r="M6" s="6">
        <f>COUNTIF($H$6:$H$49,M5)</f>
        <v>0</v>
      </c>
    </row>
    <row r="7" spans="1:13" ht="25.5" customHeight="1" x14ac:dyDescent="0.4">
      <c r="A7" s="11" t="s">
        <v>11</v>
      </c>
      <c r="B7" s="12">
        <f t="shared" ref="B7:B20" si="0">ROW()-5</f>
        <v>2</v>
      </c>
      <c r="C7" s="1" t="s">
        <v>317</v>
      </c>
      <c r="D7" s="1" t="s">
        <v>152</v>
      </c>
      <c r="E7" s="1" t="s">
        <v>152</v>
      </c>
      <c r="F7" s="13" t="s">
        <v>10</v>
      </c>
      <c r="H7" s="6">
        <v>900</v>
      </c>
    </row>
    <row r="8" spans="1:13" ht="25.5" customHeight="1" x14ac:dyDescent="0.4">
      <c r="A8" s="11" t="s">
        <v>12</v>
      </c>
      <c r="B8" s="12">
        <f t="shared" si="0"/>
        <v>3</v>
      </c>
      <c r="C8" s="1" t="s">
        <v>318</v>
      </c>
      <c r="D8" s="1" t="s">
        <v>319</v>
      </c>
      <c r="E8" s="1" t="s">
        <v>152</v>
      </c>
      <c r="F8" s="13" t="s">
        <v>10</v>
      </c>
      <c r="H8" s="6">
        <v>300</v>
      </c>
    </row>
    <row r="9" spans="1:13" ht="25.5" customHeight="1" x14ac:dyDescent="0.4">
      <c r="A9" s="11"/>
      <c r="B9" s="12">
        <f t="shared" si="0"/>
        <v>4</v>
      </c>
      <c r="C9" s="1" t="s">
        <v>320</v>
      </c>
      <c r="D9" s="1" t="s">
        <v>152</v>
      </c>
      <c r="E9" s="1" t="s">
        <v>152</v>
      </c>
      <c r="F9" s="13" t="s">
        <v>10</v>
      </c>
      <c r="H9" s="6">
        <v>300</v>
      </c>
    </row>
    <row r="10" spans="1:13" ht="25.5" customHeight="1" x14ac:dyDescent="0.4">
      <c r="A10" s="11" t="s">
        <v>13</v>
      </c>
      <c r="B10" s="12">
        <f t="shared" si="0"/>
        <v>5</v>
      </c>
      <c r="C10" s="1" t="s">
        <v>321</v>
      </c>
      <c r="D10" s="1" t="s">
        <v>152</v>
      </c>
      <c r="E10" s="1" t="s">
        <v>152</v>
      </c>
      <c r="F10" s="13" t="s">
        <v>10</v>
      </c>
      <c r="H10" s="6">
        <v>200</v>
      </c>
    </row>
    <row r="11" spans="1:13" ht="25.5" customHeight="1" x14ac:dyDescent="0.4">
      <c r="A11" s="11" t="s">
        <v>14</v>
      </c>
      <c r="B11" s="12">
        <f t="shared" si="0"/>
        <v>6</v>
      </c>
      <c r="C11" s="1" t="s">
        <v>322</v>
      </c>
      <c r="D11" s="1" t="s">
        <v>323</v>
      </c>
      <c r="E11" s="1" t="s">
        <v>152</v>
      </c>
      <c r="F11" s="13" t="s">
        <v>10</v>
      </c>
      <c r="H11" s="6">
        <v>200</v>
      </c>
    </row>
    <row r="12" spans="1:13" ht="25.5" customHeight="1" x14ac:dyDescent="0.4">
      <c r="A12" s="11" t="s">
        <v>15</v>
      </c>
      <c r="B12" s="12">
        <f t="shared" si="0"/>
        <v>7</v>
      </c>
      <c r="C12" s="1" t="s">
        <v>324</v>
      </c>
      <c r="D12" s="1" t="s">
        <v>152</v>
      </c>
      <c r="E12" s="1" t="s">
        <v>152</v>
      </c>
      <c r="F12" s="13" t="s">
        <v>10</v>
      </c>
      <c r="H12" s="6">
        <v>200</v>
      </c>
    </row>
    <row r="13" spans="1:13" ht="25.5" customHeight="1" x14ac:dyDescent="0.4">
      <c r="A13" s="11" t="s">
        <v>16</v>
      </c>
      <c r="B13" s="12">
        <f t="shared" si="0"/>
        <v>8</v>
      </c>
      <c r="C13" s="1" t="s">
        <v>325</v>
      </c>
      <c r="D13" s="1" t="s">
        <v>326</v>
      </c>
      <c r="E13" s="1" t="s">
        <v>152</v>
      </c>
      <c r="F13" s="13" t="s">
        <v>10</v>
      </c>
      <c r="H13" s="6">
        <v>300</v>
      </c>
    </row>
    <row r="14" spans="1:13" ht="25.5" customHeight="1" x14ac:dyDescent="0.4">
      <c r="A14" s="11" t="s">
        <v>17</v>
      </c>
      <c r="B14" s="12">
        <f t="shared" si="0"/>
        <v>9</v>
      </c>
      <c r="C14" s="1" t="s">
        <v>327</v>
      </c>
      <c r="D14" s="1" t="s">
        <v>328</v>
      </c>
      <c r="E14" s="1" t="s">
        <v>152</v>
      </c>
      <c r="F14" s="13" t="s">
        <v>10</v>
      </c>
      <c r="H14" s="6">
        <v>300</v>
      </c>
    </row>
    <row r="15" spans="1:13" ht="25.5" customHeight="1" x14ac:dyDescent="0.4">
      <c r="A15" s="11" t="s">
        <v>18</v>
      </c>
      <c r="B15" s="12">
        <f t="shared" si="0"/>
        <v>10</v>
      </c>
      <c r="C15" s="1" t="s">
        <v>329</v>
      </c>
      <c r="D15" s="1" t="s">
        <v>330</v>
      </c>
      <c r="E15" s="1" t="s">
        <v>152</v>
      </c>
      <c r="F15" s="13" t="s">
        <v>10</v>
      </c>
      <c r="H15" s="6">
        <v>900</v>
      </c>
    </row>
    <row r="16" spans="1:13" ht="25.5" customHeight="1" x14ac:dyDescent="0.4">
      <c r="A16" s="11"/>
      <c r="B16" s="12">
        <f t="shared" si="0"/>
        <v>11</v>
      </c>
      <c r="C16" s="1" t="s">
        <v>331</v>
      </c>
      <c r="D16" s="1" t="s">
        <v>332</v>
      </c>
      <c r="E16" s="1" t="s">
        <v>152</v>
      </c>
      <c r="F16" s="13" t="s">
        <v>10</v>
      </c>
      <c r="H16" s="6">
        <v>900</v>
      </c>
    </row>
    <row r="17" spans="1:8" ht="25.5" customHeight="1" x14ac:dyDescent="0.4">
      <c r="A17" s="11"/>
      <c r="B17" s="12">
        <f t="shared" si="0"/>
        <v>12</v>
      </c>
      <c r="C17" s="1" t="s">
        <v>333</v>
      </c>
      <c r="D17" s="1" t="s">
        <v>152</v>
      </c>
      <c r="E17" s="1" t="s">
        <v>152</v>
      </c>
      <c r="F17" s="13" t="s">
        <v>10</v>
      </c>
      <c r="H17" s="6">
        <v>900</v>
      </c>
    </row>
    <row r="18" spans="1:8" ht="101.25" customHeight="1" x14ac:dyDescent="0.4">
      <c r="A18" s="11"/>
      <c r="B18" s="12">
        <f t="shared" si="0"/>
        <v>13</v>
      </c>
      <c r="C18" s="1" t="s">
        <v>334</v>
      </c>
      <c r="D18" s="1"/>
      <c r="E18" s="1" t="s">
        <v>152</v>
      </c>
      <c r="F18" s="13" t="s">
        <v>10</v>
      </c>
      <c r="H18" s="6">
        <v>900</v>
      </c>
    </row>
    <row r="19" spans="1:8" ht="21.75" customHeight="1" x14ac:dyDescent="0.4">
      <c r="A19" s="11"/>
      <c r="B19" s="12">
        <f t="shared" si="0"/>
        <v>14</v>
      </c>
      <c r="C19" s="1" t="s">
        <v>335</v>
      </c>
      <c r="D19" s="1" t="s">
        <v>152</v>
      </c>
      <c r="E19" s="1" t="s">
        <v>152</v>
      </c>
      <c r="F19" s="13" t="s">
        <v>10</v>
      </c>
      <c r="H19" s="6">
        <v>200</v>
      </c>
    </row>
    <row r="20" spans="1:8" ht="21.75" customHeight="1" x14ac:dyDescent="0.4">
      <c r="A20" s="11"/>
      <c r="B20" s="12">
        <f t="shared" si="0"/>
        <v>15</v>
      </c>
      <c r="C20" s="18" t="s">
        <v>336</v>
      </c>
      <c r="D20" s="1" t="s">
        <v>152</v>
      </c>
      <c r="E20" s="1" t="s">
        <v>152</v>
      </c>
      <c r="F20" s="13" t="s">
        <v>10</v>
      </c>
      <c r="H20" s="6">
        <v>200</v>
      </c>
    </row>
    <row r="21" spans="1:8" ht="21.75" customHeight="1" x14ac:dyDescent="0.4">
      <c r="B21" s="12">
        <f t="shared" ref="B21:B28" si="1">ROW()-5</f>
        <v>16</v>
      </c>
      <c r="C21" s="15" t="s">
        <v>337</v>
      </c>
      <c r="D21" s="1" t="s">
        <v>152</v>
      </c>
      <c r="E21" s="1" t="s">
        <v>152</v>
      </c>
      <c r="F21" s="13" t="s">
        <v>10</v>
      </c>
      <c r="H21" s="6">
        <v>900</v>
      </c>
    </row>
    <row r="22" spans="1:8" ht="21.75" customHeight="1" x14ac:dyDescent="0.4">
      <c r="B22" s="12">
        <f t="shared" si="1"/>
        <v>17</v>
      </c>
      <c r="C22" s="15" t="s">
        <v>338</v>
      </c>
      <c r="D22" s="1" t="s">
        <v>339</v>
      </c>
      <c r="E22" s="1" t="s">
        <v>152</v>
      </c>
      <c r="F22" s="13" t="s">
        <v>10</v>
      </c>
    </row>
    <row r="23" spans="1:8" ht="24" customHeight="1" x14ac:dyDescent="0.4">
      <c r="B23" s="12">
        <f t="shared" si="1"/>
        <v>18</v>
      </c>
      <c r="C23" s="15" t="s">
        <v>340</v>
      </c>
      <c r="D23" s="1" t="s">
        <v>341</v>
      </c>
      <c r="E23" s="1" t="s">
        <v>342</v>
      </c>
      <c r="F23" s="13" t="s">
        <v>10</v>
      </c>
    </row>
    <row r="24" spans="1:8" ht="21.75" customHeight="1" x14ac:dyDescent="0.4">
      <c r="B24" s="12">
        <f t="shared" si="1"/>
        <v>19</v>
      </c>
      <c r="C24" s="15" t="s">
        <v>343</v>
      </c>
      <c r="D24" s="1" t="s">
        <v>344</v>
      </c>
      <c r="E24" s="1" t="s">
        <v>152</v>
      </c>
      <c r="F24" s="13" t="s">
        <v>10</v>
      </c>
    </row>
    <row r="25" spans="1:8" ht="19.5" customHeight="1" x14ac:dyDescent="0.4">
      <c r="B25" s="14">
        <f t="shared" si="1"/>
        <v>20</v>
      </c>
      <c r="C25" s="15" t="s">
        <v>345</v>
      </c>
      <c r="D25" s="1" t="s">
        <v>346</v>
      </c>
      <c r="E25" s="1" t="s">
        <v>347</v>
      </c>
      <c r="F25" s="13" t="s">
        <v>10</v>
      </c>
    </row>
    <row r="26" spans="1:8" ht="65.25" customHeight="1" x14ac:dyDescent="0.4">
      <c r="B26" s="14">
        <f t="shared" si="1"/>
        <v>21</v>
      </c>
      <c r="C26" s="15" t="s">
        <v>348</v>
      </c>
      <c r="D26" s="1"/>
      <c r="E26" s="1" t="s">
        <v>152</v>
      </c>
      <c r="F26" s="13" t="s">
        <v>10</v>
      </c>
    </row>
    <row r="27" spans="1:8" ht="19.5" customHeight="1" x14ac:dyDescent="0.4">
      <c r="B27" s="14">
        <f t="shared" si="1"/>
        <v>22</v>
      </c>
      <c r="C27" s="15" t="s">
        <v>349</v>
      </c>
      <c r="D27" s="1" t="s">
        <v>152</v>
      </c>
      <c r="E27" s="1" t="s">
        <v>152</v>
      </c>
      <c r="F27" s="13" t="s">
        <v>10</v>
      </c>
    </row>
    <row r="28" spans="1:8" ht="19.5" customHeight="1" x14ac:dyDescent="0.4">
      <c r="B28" s="20">
        <f t="shared" si="1"/>
        <v>23</v>
      </c>
      <c r="C28" s="21" t="s">
        <v>350</v>
      </c>
      <c r="D28" s="1" t="s">
        <v>152</v>
      </c>
      <c r="E28" s="1" t="s">
        <v>152</v>
      </c>
      <c r="F28" s="25" t="s">
        <v>10</v>
      </c>
    </row>
    <row r="29" spans="1:8" ht="19.5" customHeight="1" x14ac:dyDescent="0.4">
      <c r="B29" s="22">
        <f t="shared" ref="B29:B32" si="2">ROW()-5</f>
        <v>24</v>
      </c>
      <c r="C29" s="15" t="s">
        <v>351</v>
      </c>
      <c r="D29" s="1" t="s">
        <v>152</v>
      </c>
      <c r="E29" s="1" t="s">
        <v>152</v>
      </c>
      <c r="F29" s="24" t="s">
        <v>10</v>
      </c>
    </row>
    <row r="30" spans="1:8" ht="19.5" customHeight="1" x14ac:dyDescent="0.4">
      <c r="B30" s="29">
        <f t="shared" si="2"/>
        <v>25</v>
      </c>
      <c r="C30" s="21" t="s">
        <v>352</v>
      </c>
      <c r="D30" s="21" t="s">
        <v>353</v>
      </c>
      <c r="E30" s="1"/>
      <c r="F30" s="24" t="s">
        <v>10</v>
      </c>
    </row>
    <row r="31" spans="1:8" ht="19.5" customHeight="1" x14ac:dyDescent="0.4">
      <c r="B31" s="29">
        <f t="shared" si="2"/>
        <v>26</v>
      </c>
      <c r="C31" s="21" t="s">
        <v>354</v>
      </c>
      <c r="D31" s="18" t="s">
        <v>152</v>
      </c>
      <c r="E31" s="18" t="s">
        <v>152</v>
      </c>
      <c r="F31" s="41" t="s">
        <v>10</v>
      </c>
    </row>
    <row r="32" spans="1:8" ht="40.5" customHeight="1" x14ac:dyDescent="0.4">
      <c r="B32" s="22">
        <f t="shared" si="2"/>
        <v>27</v>
      </c>
      <c r="C32" s="15" t="s">
        <v>355</v>
      </c>
      <c r="D32" s="15" t="s">
        <v>152</v>
      </c>
      <c r="E32" s="15" t="s">
        <v>152</v>
      </c>
      <c r="F32" s="24" t="s">
        <v>10</v>
      </c>
    </row>
    <row r="33" spans="2:6" ht="26.25" customHeight="1" x14ac:dyDescent="0.4">
      <c r="B33" s="22">
        <v>28</v>
      </c>
      <c r="C33" s="15" t="s">
        <v>356</v>
      </c>
      <c r="D33" s="15" t="s">
        <v>152</v>
      </c>
      <c r="E33" s="23" t="s">
        <v>152</v>
      </c>
      <c r="F33" s="24" t="s">
        <v>10</v>
      </c>
    </row>
    <row r="34" spans="2:6" ht="25.5" customHeight="1" x14ac:dyDescent="0.4">
      <c r="B34" s="22">
        <v>29</v>
      </c>
      <c r="C34" s="15" t="s">
        <v>300</v>
      </c>
      <c r="D34" s="15" t="s">
        <v>152</v>
      </c>
      <c r="E34" s="15" t="s">
        <v>152</v>
      </c>
      <c r="F34" s="24" t="s">
        <v>10</v>
      </c>
    </row>
    <row r="35" spans="2:6" ht="95.25" customHeight="1" x14ac:dyDescent="0.4">
      <c r="B35" s="22">
        <v>30</v>
      </c>
      <c r="C35" s="28" t="s">
        <v>357</v>
      </c>
      <c r="D35" s="15"/>
      <c r="E35" s="15" t="s">
        <v>152</v>
      </c>
      <c r="F35" s="24" t="s">
        <v>10</v>
      </c>
    </row>
    <row r="36" spans="2:6" ht="50.25" customHeight="1" x14ac:dyDescent="0.4">
      <c r="C36" s="2" t="s">
        <v>198</v>
      </c>
      <c r="D36" s="174" t="s">
        <v>358</v>
      </c>
      <c r="E36" s="174"/>
      <c r="F36" s="174"/>
    </row>
  </sheetData>
  <sheetProtection sheet="1" objects="1" scenarios="1"/>
  <mergeCells count="3">
    <mergeCell ref="B1:F1"/>
    <mergeCell ref="D3:F3"/>
    <mergeCell ref="D36:F36"/>
  </mergeCells>
  <phoneticPr fontId="1" type="noConversion"/>
  <printOptions horizontalCentered="1" verticalCentered="1"/>
  <pageMargins left="0.25" right="0.25" top="0.75" bottom="0.75" header="0.3" footer="0.3"/>
  <pageSetup paperSize="9" scale="50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1CAAA-E769-45CE-8954-16E82460FAA2}">
  <sheetPr>
    <pageSetUpPr fitToPage="1"/>
  </sheetPr>
  <dimension ref="A1:M32"/>
  <sheetViews>
    <sheetView showWhiteSpace="0" view="pageLayout" topLeftCell="B1" zoomScaleNormal="100" workbookViewId="0">
      <selection activeCell="A6" sqref="A6"/>
    </sheetView>
  </sheetViews>
  <sheetFormatPr defaultColWidth="9" defaultRowHeight="15.5" x14ac:dyDescent="0.4"/>
  <cols>
    <col min="1" max="1" width="15.26953125" style="6" hidden="1" customWidth="1"/>
    <col min="2" max="2" width="5.453125" style="16" customWidth="1"/>
    <col min="3" max="3" width="56.26953125" style="6" customWidth="1"/>
    <col min="4" max="4" width="51.6328125" style="6" customWidth="1"/>
    <col min="5" max="5" width="17" style="6" customWidth="1"/>
    <col min="6" max="6" width="20.453125" style="6" customWidth="1"/>
    <col min="7" max="7" width="9" style="6"/>
    <col min="8" max="15" width="0" style="6" hidden="1" customWidth="1"/>
    <col min="16" max="16384" width="9" style="6"/>
  </cols>
  <sheetData>
    <row r="1" spans="1:13" ht="30.75" customHeight="1" x14ac:dyDescent="0.4">
      <c r="B1" s="151" t="s">
        <v>0</v>
      </c>
      <c r="C1" s="151"/>
      <c r="D1" s="151"/>
      <c r="E1" s="151"/>
      <c r="F1" s="151"/>
    </row>
    <row r="2" spans="1:13" ht="5.25" customHeight="1" x14ac:dyDescent="0.4">
      <c r="B2" s="4"/>
      <c r="C2" s="4"/>
      <c r="D2" s="4"/>
      <c r="E2" s="4"/>
      <c r="F2" s="4"/>
    </row>
    <row r="3" spans="1:13" ht="27.75" customHeight="1" x14ac:dyDescent="0.4">
      <c r="B3" s="7"/>
      <c r="C3" s="8" t="s">
        <v>314</v>
      </c>
      <c r="D3" s="173" t="s">
        <v>315</v>
      </c>
      <c r="E3" s="173"/>
      <c r="F3" s="173"/>
    </row>
    <row r="4" spans="1:13" ht="6.75" customHeight="1" x14ac:dyDescent="0.4">
      <c r="B4" s="5"/>
      <c r="C4" s="9"/>
      <c r="D4" s="10"/>
      <c r="E4" s="5"/>
      <c r="F4" s="5"/>
    </row>
    <row r="5" spans="1:13" x14ac:dyDescent="0.4">
      <c r="A5" s="11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J5" s="6">
        <v>200</v>
      </c>
      <c r="K5" s="6">
        <v>300</v>
      </c>
      <c r="L5" s="6">
        <v>900</v>
      </c>
      <c r="M5" s="6">
        <v>600</v>
      </c>
    </row>
    <row r="6" spans="1:13" ht="26.25" customHeight="1" x14ac:dyDescent="0.4">
      <c r="B6" s="22">
        <v>28</v>
      </c>
      <c r="C6" s="15" t="s">
        <v>356</v>
      </c>
      <c r="D6" s="15" t="s">
        <v>152</v>
      </c>
      <c r="E6" s="23" t="s">
        <v>152</v>
      </c>
      <c r="F6" s="24" t="s">
        <v>10</v>
      </c>
    </row>
    <row r="7" spans="1:13" ht="25.5" customHeight="1" x14ac:dyDescent="0.4">
      <c r="B7" s="22">
        <v>29</v>
      </c>
      <c r="C7" s="15" t="s">
        <v>300</v>
      </c>
      <c r="D7" s="15" t="s">
        <v>152</v>
      </c>
      <c r="E7" s="15" t="s">
        <v>152</v>
      </c>
      <c r="F7" s="24" t="s">
        <v>10</v>
      </c>
    </row>
    <row r="8" spans="1:13" ht="95.25" customHeight="1" x14ac:dyDescent="0.4">
      <c r="B8" s="22">
        <v>30</v>
      </c>
      <c r="C8" s="28" t="s">
        <v>357</v>
      </c>
      <c r="D8" s="15"/>
      <c r="E8" s="15" t="s">
        <v>152</v>
      </c>
      <c r="F8" s="24" t="s">
        <v>10</v>
      </c>
    </row>
    <row r="9" spans="1:13" ht="25.5" customHeight="1" x14ac:dyDescent="0.4">
      <c r="A9" s="11"/>
      <c r="B9" s="12"/>
      <c r="C9" s="1"/>
      <c r="D9" s="1"/>
      <c r="E9" s="1"/>
      <c r="F9" s="13"/>
    </row>
    <row r="10" spans="1:13" ht="25.5" customHeight="1" x14ac:dyDescent="0.4">
      <c r="A10" s="11"/>
      <c r="B10" s="12"/>
      <c r="C10" s="1"/>
      <c r="D10" s="1"/>
      <c r="E10" s="1"/>
      <c r="F10" s="13"/>
    </row>
    <row r="11" spans="1:13" ht="25.5" customHeight="1" x14ac:dyDescent="0.4">
      <c r="A11" s="11"/>
      <c r="B11" s="12"/>
      <c r="C11" s="1"/>
      <c r="D11" s="1"/>
      <c r="E11" s="1"/>
      <c r="F11" s="13"/>
    </row>
    <row r="12" spans="1:13" ht="25.5" customHeight="1" x14ac:dyDescent="0.4">
      <c r="A12" s="11"/>
      <c r="B12" s="12"/>
      <c r="C12" s="1"/>
      <c r="D12" s="1"/>
      <c r="E12" s="1"/>
      <c r="F12" s="13"/>
    </row>
    <row r="13" spans="1:13" ht="25.5" customHeight="1" x14ac:dyDescent="0.4">
      <c r="A13" s="11"/>
      <c r="B13" s="12"/>
      <c r="C13" s="1"/>
      <c r="D13" s="1"/>
      <c r="E13" s="1"/>
      <c r="F13" s="13"/>
    </row>
    <row r="14" spans="1:13" ht="25.5" customHeight="1" x14ac:dyDescent="0.4">
      <c r="A14" s="11"/>
      <c r="B14" s="12"/>
      <c r="C14" s="1"/>
      <c r="D14" s="1"/>
      <c r="E14" s="1"/>
      <c r="F14" s="13"/>
    </row>
    <row r="15" spans="1:13" ht="25.5" customHeight="1" x14ac:dyDescent="0.4">
      <c r="A15" s="11"/>
      <c r="B15" s="12"/>
      <c r="C15" s="1"/>
      <c r="D15" s="1"/>
      <c r="E15" s="1"/>
      <c r="F15" s="13"/>
    </row>
    <row r="16" spans="1:13" ht="25.5" customHeight="1" x14ac:dyDescent="0.4">
      <c r="A16" s="11"/>
      <c r="B16" s="12"/>
      <c r="C16" s="1"/>
      <c r="D16" s="1"/>
      <c r="E16" s="1"/>
      <c r="F16" s="13"/>
    </row>
    <row r="17" spans="1:6" ht="25.5" customHeight="1" x14ac:dyDescent="0.4">
      <c r="A17" s="11"/>
      <c r="B17" s="12"/>
      <c r="C17" s="1"/>
      <c r="D17" s="1"/>
      <c r="E17" s="1"/>
      <c r="F17" s="13"/>
    </row>
    <row r="18" spans="1:6" ht="25.5" customHeight="1" x14ac:dyDescent="0.4">
      <c r="A18" s="11"/>
      <c r="B18" s="12"/>
      <c r="C18" s="1"/>
      <c r="D18" s="1"/>
      <c r="E18" s="1"/>
      <c r="F18" s="13"/>
    </row>
    <row r="19" spans="1:6" ht="25.5" customHeight="1" x14ac:dyDescent="0.4">
      <c r="A19" s="11"/>
      <c r="B19" s="12"/>
      <c r="C19" s="1"/>
      <c r="D19" s="1"/>
      <c r="E19" s="1"/>
      <c r="F19" s="13"/>
    </row>
    <row r="20" spans="1:6" ht="28.5" customHeight="1" x14ac:dyDescent="0.4">
      <c r="A20" s="11"/>
      <c r="B20" s="12"/>
      <c r="C20" s="1"/>
      <c r="D20" s="1"/>
      <c r="E20" s="1"/>
      <c r="F20" s="13"/>
    </row>
    <row r="21" spans="1:6" ht="21.75" customHeight="1" x14ac:dyDescent="0.4">
      <c r="A21" s="11"/>
      <c r="B21" s="12"/>
      <c r="C21" s="1"/>
      <c r="D21" s="1"/>
      <c r="E21" s="1"/>
      <c r="F21" s="13"/>
    </row>
    <row r="22" spans="1:6" ht="21.75" customHeight="1" x14ac:dyDescent="0.4">
      <c r="A22" s="11"/>
      <c r="B22" s="12"/>
      <c r="C22" s="18"/>
      <c r="D22" s="1"/>
      <c r="E22" s="1"/>
      <c r="F22" s="13"/>
    </row>
    <row r="23" spans="1:6" ht="21.75" customHeight="1" x14ac:dyDescent="0.4">
      <c r="B23" s="12"/>
      <c r="C23" s="15"/>
      <c r="D23" s="1"/>
      <c r="E23" s="1"/>
      <c r="F23" s="13"/>
    </row>
    <row r="24" spans="1:6" ht="21.75" customHeight="1" x14ac:dyDescent="0.4">
      <c r="B24" s="12"/>
      <c r="C24" s="15"/>
      <c r="D24" s="1"/>
      <c r="E24" s="1"/>
      <c r="F24" s="13"/>
    </row>
    <row r="25" spans="1:6" ht="24" customHeight="1" x14ac:dyDescent="0.4">
      <c r="B25" s="12"/>
      <c r="C25" s="15"/>
      <c r="D25" s="1"/>
      <c r="E25" s="1"/>
      <c r="F25" s="13"/>
    </row>
    <row r="26" spans="1:6" ht="21.75" customHeight="1" x14ac:dyDescent="0.4">
      <c r="B26" s="12"/>
      <c r="C26" s="15"/>
      <c r="D26" s="1"/>
      <c r="E26" s="1"/>
      <c r="F26" s="13"/>
    </row>
    <row r="27" spans="1:6" ht="19.5" customHeight="1" x14ac:dyDescent="0.4">
      <c r="B27" s="14"/>
      <c r="C27" s="15"/>
      <c r="D27" s="1"/>
      <c r="E27" s="1"/>
      <c r="F27" s="13"/>
    </row>
    <row r="28" spans="1:6" x14ac:dyDescent="0.4">
      <c r="B28" s="14"/>
      <c r="C28" s="15"/>
      <c r="D28" s="1"/>
      <c r="E28" s="1"/>
      <c r="F28" s="13"/>
    </row>
    <row r="29" spans="1:6" ht="19.5" customHeight="1" x14ac:dyDescent="0.4">
      <c r="B29" s="14"/>
      <c r="C29" s="15"/>
      <c r="D29" s="1"/>
      <c r="E29" s="1"/>
      <c r="F29" s="13"/>
    </row>
    <row r="30" spans="1:6" ht="19.5" customHeight="1" x14ac:dyDescent="0.4">
      <c r="B30" s="20"/>
      <c r="C30" s="21"/>
      <c r="D30" s="1"/>
      <c r="E30" s="1"/>
      <c r="F30" s="25"/>
    </row>
    <row r="31" spans="1:6" ht="19.5" customHeight="1" x14ac:dyDescent="0.4">
      <c r="B31" s="22"/>
      <c r="C31" s="15"/>
      <c r="D31" s="1"/>
      <c r="E31" s="1"/>
      <c r="F31" s="24"/>
    </row>
    <row r="32" spans="1:6" ht="30" customHeight="1" x14ac:dyDescent="0.4">
      <c r="C32" s="2" t="s">
        <v>198</v>
      </c>
      <c r="D32" s="174" t="s">
        <v>358</v>
      </c>
      <c r="E32" s="174"/>
      <c r="F32" s="174"/>
    </row>
  </sheetData>
  <sheetProtection sheet="1" objects="1" scenarios="1"/>
  <mergeCells count="3">
    <mergeCell ref="B1:F1"/>
    <mergeCell ref="D3:F3"/>
    <mergeCell ref="D32:F32"/>
  </mergeCells>
  <phoneticPr fontId="1" type="noConversion"/>
  <printOptions horizontalCentered="1" verticalCentered="1"/>
  <pageMargins left="0.25" right="0.25" top="0.75" bottom="0.75" header="0.3" footer="0.3"/>
  <pageSetup paperSize="9" scale="66" orientation="landscape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7c65aff9-6719-478b-a796-0dca82e48ded" xsi:nil="true"/>
    <SharedWithUsers xmlns="a34715a4-9114-48da-9027-453608d539b0">
      <UserInfo>
        <DisplayName/>
        <AccountId xsi:nil="true"/>
        <AccountType/>
      </UserInfo>
    </SharedWithUsers>
    <lcf76f155ced4ddcb4097134ff3c332f xmlns="7c65aff9-6719-478b-a796-0dca82e48ded">
      <Terms xmlns="http://schemas.microsoft.com/office/infopath/2007/PartnerControls"/>
    </lcf76f155ced4ddcb4097134ff3c332f>
    <TaxCatchAll xmlns="a34715a4-9114-48da-9027-453608d539b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9E50B84BB2474FB61169C01FEA66A0" ma:contentTypeVersion="16" ma:contentTypeDescription="Create a new document." ma:contentTypeScope="" ma:versionID="651ec199986e20ebc58f0be2ffa7fbcb">
  <xsd:schema xmlns:xsd="http://www.w3.org/2001/XMLSchema" xmlns:xs="http://www.w3.org/2001/XMLSchema" xmlns:p="http://schemas.microsoft.com/office/2006/metadata/properties" xmlns:ns2="a34715a4-9114-48da-9027-453608d539b0" xmlns:ns3="7c65aff9-6719-478b-a796-0dca82e48ded" targetNamespace="http://schemas.microsoft.com/office/2006/metadata/properties" ma:root="true" ma:fieldsID="02a26e80f76d812983f7a4617e02cb6e" ns2:_="" ns3:_="">
    <xsd:import namespace="a34715a4-9114-48da-9027-453608d539b0"/>
    <xsd:import namespace="7c65aff9-6719-478b-a796-0dca82e48de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715a4-9114-48da-9027-453608d539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4d3fdf6-fdd8-4f1c-a9fd-51c84852555a}" ma:internalName="TaxCatchAll" ma:showField="CatchAllData" ma:web="a34715a4-9114-48da-9027-453608d539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65aff9-6719-478b-a796-0dca82e48d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1395a58-fef6-4dce-a3b3-0bc96018fb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A14653-F1B2-4A59-B528-A627D5D955D6}">
  <ds:schemaRefs>
    <ds:schemaRef ds:uri="http://schemas.microsoft.com/office/2006/metadata/properties"/>
    <ds:schemaRef ds:uri="http://schemas.microsoft.com/office/infopath/2007/PartnerControls"/>
    <ds:schemaRef ds:uri="7c65aff9-6719-478b-a796-0dca82e48ded"/>
    <ds:schemaRef ds:uri="a34715a4-9114-48da-9027-453608d539b0"/>
  </ds:schemaRefs>
</ds:datastoreItem>
</file>

<file path=customXml/itemProps2.xml><?xml version="1.0" encoding="utf-8"?>
<ds:datastoreItem xmlns:ds="http://schemas.openxmlformats.org/officeDocument/2006/customXml" ds:itemID="{33876666-85DC-4E67-B479-554E730F73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715a4-9114-48da-9027-453608d539b0"/>
    <ds:schemaRef ds:uri="7c65aff9-6719-478b-a796-0dca82e48d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ECD1C1-A607-4911-8E4E-D68132017F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空白表單發行</vt:lpstr>
      <vt:lpstr>螺絲巡檢</vt:lpstr>
      <vt:lpstr>500FIMS外包</vt:lpstr>
      <vt:lpstr>FR301</vt:lpstr>
      <vt:lpstr>MINI IV V </vt:lpstr>
      <vt:lpstr>MINI其他模組  (1)</vt:lpstr>
      <vt:lpstr>MINI其他模組  (2)</vt:lpstr>
      <vt:lpstr>7 MINI製程中 (2)</vt:lpstr>
      <vt:lpstr>7 MINI製程中</vt:lpstr>
      <vt:lpstr> FV501 </vt:lpstr>
      <vt:lpstr>9 FR101</vt:lpstr>
      <vt:lpstr>200立式爐</vt:lpstr>
      <vt:lpstr>11 EFEM&amp;Sorter</vt:lpstr>
      <vt:lpstr>S系列</vt:lpstr>
      <vt:lpstr>13 HAL</vt:lpstr>
      <vt:lpstr>VIP</vt:lpstr>
      <vt:lpstr>15 ELV</vt:lpstr>
      <vt:lpstr>Exchanger(EXD)</vt:lpstr>
      <vt:lpstr>17 SMIF(I)</vt:lpstr>
      <vt:lpstr>ET</vt:lpstr>
      <vt:lpstr>19 Load Port -LPT300</vt:lpstr>
      <vt:lpstr>S系列製程中</vt:lpstr>
      <vt:lpstr>SMIF 製程中</vt:lpstr>
      <vt:lpstr>HAL 製程中</vt:lpstr>
      <vt:lpstr>200立式爐子車</vt:lpstr>
      <vt:lpstr>空白表單發行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陳孟函</dc:creator>
  <cp:keywords/>
  <dc:description/>
  <cp:lastModifiedBy>黃彥順</cp:lastModifiedBy>
  <cp:revision/>
  <dcterms:created xsi:type="dcterms:W3CDTF">2024-07-04T01:29:45Z</dcterms:created>
  <dcterms:modified xsi:type="dcterms:W3CDTF">2025-07-30T09:12:27Z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0x010100B39E50B84BB2474FB61169C01FEA66A0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_activity">
    <vt:lpwstr>{"FileActivityType":"9","FileActivityTimeStamp":"2024-07-05T04:17:07.387Z","FileActivityUsersOnPage":[{"DisplayName":"林美琴","Id":"chin_lin@sanwa-eng.com.tw"},{"DisplayName":"張育軒","Id":"yuhsuan_chang@sanwa-eng.com.tw"}],"FileActivityNavigationId":null}</vt:lpwstr>
  </property>
  <property fmtid="{D5CDD505-2E9C-101B-9397-08002B2CF9AE}" pid="9" name="TriggerFlowInfo">
    <vt:lpwstr/>
  </property>
</Properties>
</file>