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IT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<sst xmlns="http://schemas.openxmlformats.org/spreadsheetml/2006/main" count="284" uniqueCount="206">
  <si>
    <t>VeSync员工职业通道发展申报及评定表</t>
  </si>
  <si>
    <t>基本信息</t>
  </si>
  <si>
    <r>
      <rPr>
        <sz val="11"/>
        <color theme="1"/>
        <rFont val="宋体"/>
        <charset val="134"/>
        <scheme val="minor"/>
      </rPr>
      <t>部门：</t>
    </r>
    <r>
      <rPr>
        <sz val="11"/>
        <color rgb="FF0070C0"/>
        <rFont val="宋体"/>
        <charset val="134"/>
        <scheme val="minor"/>
      </rPr>
      <t xml:space="preserve">IT部-IT软件研发-IT开发一组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</si>
  <si>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</si>
  <si>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</si>
  <si>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</si>
  <si>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</si>
  <si>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</si>
  <si>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</si>
  <si>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</si>
  <si>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</si>
  <si>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</si>
  <si>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职位：IT软件开发工程师</t>
    </r>
    <r>
      <rPr>
        <sz val="11"/>
        <color rgb="FF0070C0"/>
        <rFont val="宋体"/>
        <charset val="134"/>
        <scheme val="minor"/>
      </rPr>
      <t xml:space="preserve">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</si>
  <si>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</si>
  <si>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</si>
  <si>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</si>
  <si>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</si>
  <si>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</si>
  <si>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</si>
  <si>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</si>
  <si>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</si>
  <si>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T-IT开发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</si>
  <si>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</si>
  <si>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</si>
  <si>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</si>
  <si>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</si>
  <si>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</si>
  <si>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</si>
  <si>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</si>
  <si>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</si>
  <si>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</si>
  <si>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</si>
  <si>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</si>
  <si>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</si>
  <si>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</si>
  <si>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</si>
  <si>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</si>
  <si>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</si>
  <si>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</si>
  <si>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</si>
  <si>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</si>
  <si>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</si>
  <si>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</si>
  <si>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</si>
  <si>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</si>
  <si>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</si>
  <si>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</si>
  <si>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</si>
  <si>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</si>
  <si>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</si>
  <si>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</si>
  <si>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</si>
  <si>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</si>
  <si>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</si>
  <si>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</si>
  <si>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</si>
  <si>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</si>
  <si>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</si>
  <si>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</si>
  <si>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</si>
  <si>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</si>
  <si>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</si>
  <si>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</si>
  <si>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</si>
  <si>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</si>
  <si>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</si>
  <si>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</si>
  <si>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</si>
  <si>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</si>
  <si>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</si>
  <si>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</si>
  <si>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</si>
  <si>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</si>
  <si>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</si>
  <si>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</si>
  <si>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</si>
  <si>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</si>
  <si>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</si>
  <si>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</si>
  <si>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</si>
  <si>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</si>
  <si>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</si>
  <si>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</si>
  <si>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</si>
  <si>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</si>
  <si>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</si>
  <si>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</si>
  <si>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</si>
  <si>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计算机基础和后台开发知识</t>
  </si>
  <si>
    <t>精通操作系统、网络、计算机原理、数据库等基础知识，精通后台开发语言、工具和方法</t>
  </si>
  <si>
    <t>安全（防止入侵、对抗恶意的用户侧行为等）</t>
  </si>
  <si>
    <t>不断加深对安全漏洞产生的原因原理和相应规范的理解，逐步掌握安全系统的设计和实现方法并加以应用</t>
  </si>
  <si>
    <t>流程规范</t>
  </si>
  <si>
    <t>精通后台开发规范，能在实际中应用和遵守；能在工作中按开发流程进行后台开发</t>
  </si>
  <si>
    <t>业务知识</t>
  </si>
  <si>
    <t>了解公司各类主要产品的业务特点、核心体验和对应的后台系统架构</t>
  </si>
  <si>
    <t>专业技能</t>
  </si>
  <si>
    <t>高性能低成本后台系统设计与实现</t>
  </si>
  <si>
    <t>积极关注服务的性能问题，逐步能够洞察性能瓶颈产生的根本原因并以经济的方法加以解决</t>
  </si>
  <si>
    <t>高可用性系统设计与实现</t>
  </si>
  <si>
    <t>有服务可用性的意识，具备灵活运用防雪崩、防过载、柔性、容灾等各类切实方法来提升服务可用性的能力</t>
  </si>
  <si>
    <t>疑难问题攻关能力</t>
  </si>
  <si>
    <t>针对线上、售后、生产等反馈的疑难问题，进行快速及有效的定位分析和解决，并能总结成方法</t>
  </si>
  <si>
    <t>软件架构能力</t>
  </si>
  <si>
    <t>对软件开发中的语言、设计、建模、归纳等能力都有所掌握</t>
  </si>
  <si>
    <t>复杂业务系统的设计与开发能力</t>
  </si>
  <si>
    <t>在研发过程中有能力快速优美的解决复杂的业务逻辑的能力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</si>
  <si>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</si>
  <si>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</si>
  <si>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</si>
  <si>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</si>
  <si>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</si>
  <si>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</si>
  <si>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</si>
  <si>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</si>
  <si>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</si>
  <si>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</si>
  <si>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</si>
  <si>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</si>
  <si>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</si>
  <si>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</si>
  <si>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</si>
  <si>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</si>
  <si>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</si>
  <si>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</si>
  <si>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</si>
  <si>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</si>
  <si>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</si>
  <si>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</si>
  <si>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</si>
  <si>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</si>
  <si>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</si>
  <si>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</si>
  <si>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</si>
  <si>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</si>
  <si>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</si>
  <si>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</si>
  <si>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</si>
  <si>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</si>
  <si>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</si>
  <si>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</si>
  <si>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</si>
  <si>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</si>
  <si>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</si>
  <si>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</si>
  <si>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</si>
  <si>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</si>
  <si>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</si>
  <si>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</si>
  <si>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</si>
  <si>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</si>
  <si>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</si>
  <si>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</si>
  <si>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</si>
  <si>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</si>
  <si>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</si>
  <si>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</si>
  <si>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</si>
  <si>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</si>
  <si>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</si>
  <si>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</si>
  <si>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</si>
  <si>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</si>
  <si>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</si>
  <si>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</si>
  <si>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</si>
  <si>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</si>
  <si>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</si>
  <si>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</si>
  <si>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</si>
  <si>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</si>
  <si>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</si>
  <si>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</si>
  <si>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</si>
  <si>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</si>
  <si>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</si>
  <si>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</si>
  <si>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</si>
  <si>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</si>
  <si>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</si>
  <si>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</si>
  <si>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</si>
  <si>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</si>
  <si>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</si>
  <si>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</si>
  <si>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</si>
  <si>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</si>
  <si>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</si>
  <si>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</si>
  <si>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</si>
  <si>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</si>
  <si>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</si>
  <si>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</si>
  <si>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</si>
  <si>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</si>
  <si>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</si>
  <si>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</si>
  <si>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</si>
  <si>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</si>
  <si>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</si>
  <si>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</si>
  <si>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</si>
  <si>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</si>
  <si>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</si>
  <si>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</si>
  <si>
    <r>
      <rPr>
        <sz val="10"/>
        <rFont val="微软雅黑"/>
        <charset val="134"/>
      </rPr>
      <t>经验总结</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</si>
</sst>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3">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1"/>
      <color rgb="FF000000"/>
      <name val="等线"/>
      <charset val="134"/>
    </font>
    <font>
      <sz val="11"/>
      <color rgb="FF000000"/>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1"/>
      <name val="宋体"/>
      <charset val="0"/>
      <scheme val="minor"/>
    </font>
    <font>
      <sz val="11"/>
      <color rgb="FFFA7D00"/>
      <name val="宋体"/>
      <charset val="0"/>
      <scheme val="minor"/>
    </font>
    <font>
      <sz val="11"/>
      <color rgb="FF9C0006"/>
      <name val="宋体"/>
      <charset val="0"/>
      <scheme val="minor"/>
    </font>
    <font>
      <b/>
      <sz val="11"/>
      <color rgb="FFFFFFFF"/>
      <name val="宋体"/>
      <charset val="0"/>
      <scheme val="minor"/>
    </font>
    <font>
      <b/>
      <sz val="11"/>
      <color rgb="FF3F3F3F"/>
      <name val="宋体"/>
      <charset val="0"/>
      <scheme val="minor"/>
    </font>
    <font>
      <sz val="11"/>
      <color theme="0"/>
      <name val="宋体"/>
      <charset val="0"/>
      <scheme val="minor"/>
    </font>
    <font>
      <b/>
      <sz val="11"/>
      <color theme="3"/>
      <name val="宋体"/>
      <charset val="134"/>
      <scheme val="minor"/>
    </font>
    <font>
      <sz val="12"/>
      <name val="宋体"/>
      <charset val="134"/>
    </font>
    <font>
      <sz val="11"/>
      <color rgb="FF9C6500"/>
      <name val="宋体"/>
      <charset val="0"/>
      <scheme val="minor"/>
    </font>
    <font>
      <sz val="11"/>
      <color rgb="FF006100"/>
      <name val="宋体"/>
      <charset val="0"/>
      <scheme val="minor"/>
    </font>
    <font>
      <b/>
      <sz val="13"/>
      <color theme="3"/>
      <name val="宋体"/>
      <charset val="134"/>
      <scheme val="minor"/>
    </font>
    <font>
      <b/>
      <sz val="11"/>
      <color theme="1"/>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u/>
      <sz val="11"/>
      <color rgb="FF0000FF"/>
      <name val="宋体"/>
      <charset val="0"/>
      <scheme val="minor"/>
    </font>
    <font>
      <b/>
      <sz val="18"/>
      <color theme="3"/>
      <name val="宋体"/>
      <charset val="134"/>
      <scheme val="minor"/>
    </font>
    <font>
      <sz val="11"/>
      <color rgb="FFFF0000"/>
      <name val="宋体"/>
      <charset val="0"/>
      <scheme val="minor"/>
    </font>
    <font>
      <u/>
      <sz val="11"/>
      <color rgb="FF800080"/>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8"/>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3">
    <xf numFmtId="0" fontId="0" fillId="0" borderId="0"/>
    <xf numFmtId="42" fontId="0" fillId="0" borderId="0" applyFont="0" applyFill="0" applyBorder="0" applyAlignment="0" applyProtection="0">
      <alignment vertical="center"/>
    </xf>
    <xf numFmtId="0" fontId="29" fillId="16" borderId="0" applyNumberFormat="0" applyBorder="0" applyAlignment="0" applyProtection="0">
      <alignment vertical="center"/>
    </xf>
    <xf numFmtId="0" fontId="41" fillId="23" borderId="6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3" borderId="0" applyNumberFormat="0" applyBorder="0" applyAlignment="0" applyProtection="0">
      <alignment vertical="center"/>
    </xf>
    <xf numFmtId="0" fontId="31" fillId="8" borderId="0" applyNumberFormat="0" applyBorder="0" applyAlignment="0" applyProtection="0">
      <alignment vertical="center"/>
    </xf>
    <xf numFmtId="43" fontId="0" fillId="0" borderId="0" applyFont="0" applyFill="0" applyBorder="0" applyAlignment="0" applyProtection="0">
      <alignment vertical="center"/>
    </xf>
    <xf numFmtId="0" fontId="34" fillId="31"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8" fillId="0" borderId="0" applyNumberFormat="0" applyFill="0" applyBorder="0" applyAlignment="0" applyProtection="0">
      <alignment vertical="center"/>
    </xf>
    <xf numFmtId="0" fontId="0" fillId="7" borderId="61" applyNumberFormat="0" applyFont="0" applyAlignment="0" applyProtection="0">
      <alignment vertical="center"/>
    </xf>
    <xf numFmtId="0" fontId="34" fillId="35" borderId="0" applyNumberFormat="0" applyBorder="0" applyAlignment="0" applyProtection="0">
      <alignment vertical="center"/>
    </xf>
    <xf numFmtId="0" fontId="3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3" fillId="0" borderId="65" applyNumberFormat="0" applyFill="0" applyAlignment="0" applyProtection="0">
      <alignment vertical="center"/>
    </xf>
    <xf numFmtId="0" fontId="39" fillId="0" borderId="65" applyNumberFormat="0" applyFill="0" applyAlignment="0" applyProtection="0">
      <alignment vertical="center"/>
    </xf>
    <xf numFmtId="0" fontId="34" fillId="12" borderId="0" applyNumberFormat="0" applyBorder="0" applyAlignment="0" applyProtection="0">
      <alignment vertical="center"/>
    </xf>
    <xf numFmtId="0" fontId="35" fillId="0" borderId="64" applyNumberFormat="0" applyFill="0" applyAlignment="0" applyProtection="0">
      <alignment vertical="center"/>
    </xf>
    <xf numFmtId="0" fontId="34" fillId="11" borderId="0" applyNumberFormat="0" applyBorder="0" applyAlignment="0" applyProtection="0">
      <alignment vertical="center"/>
    </xf>
    <xf numFmtId="0" fontId="33" fillId="10" borderId="63" applyNumberFormat="0" applyAlignment="0" applyProtection="0">
      <alignment vertical="center"/>
    </xf>
    <xf numFmtId="0" fontId="42" fillId="10" borderId="67" applyNumberFormat="0" applyAlignment="0" applyProtection="0">
      <alignment vertical="center"/>
    </xf>
    <xf numFmtId="0" fontId="32" fillId="9" borderId="62" applyNumberFormat="0" applyAlignment="0" applyProtection="0">
      <alignment vertical="center"/>
    </xf>
    <xf numFmtId="0" fontId="29" fillId="30" borderId="0" applyNumberFormat="0" applyBorder="0" applyAlignment="0" applyProtection="0">
      <alignment vertical="center"/>
    </xf>
    <xf numFmtId="0" fontId="34" fillId="25" borderId="0" applyNumberFormat="0" applyBorder="0" applyAlignment="0" applyProtection="0">
      <alignment vertical="center"/>
    </xf>
    <xf numFmtId="0" fontId="30" fillId="0" borderId="60" applyNumberFormat="0" applyFill="0" applyAlignment="0" applyProtection="0">
      <alignment vertical="center"/>
    </xf>
    <xf numFmtId="0" fontId="40" fillId="0" borderId="66" applyNumberFormat="0" applyFill="0" applyAlignment="0" applyProtection="0">
      <alignment vertical="center"/>
    </xf>
    <xf numFmtId="0" fontId="38" fillId="20" borderId="0" applyNumberFormat="0" applyBorder="0" applyAlignment="0" applyProtection="0">
      <alignment vertical="center"/>
    </xf>
    <xf numFmtId="0" fontId="37" fillId="15" borderId="0" applyNumberFormat="0" applyBorder="0" applyAlignment="0" applyProtection="0">
      <alignment vertical="center"/>
    </xf>
    <xf numFmtId="0" fontId="29" fillId="24" borderId="0" applyNumberFormat="0" applyBorder="0" applyAlignment="0" applyProtection="0">
      <alignment vertical="center"/>
    </xf>
    <xf numFmtId="0" fontId="34" fillId="29" borderId="0" applyNumberFormat="0" applyBorder="0" applyAlignment="0" applyProtection="0">
      <alignment vertical="center"/>
    </xf>
    <xf numFmtId="0" fontId="29" fillId="4" borderId="0" applyNumberFormat="0" applyBorder="0" applyAlignment="0" applyProtection="0">
      <alignment vertical="center"/>
    </xf>
    <xf numFmtId="0" fontId="29" fillId="28" borderId="0" applyNumberFormat="0" applyBorder="0" applyAlignment="0" applyProtection="0">
      <alignment vertical="center"/>
    </xf>
    <xf numFmtId="0" fontId="29" fillId="22" borderId="0" applyNumberFormat="0" applyBorder="0" applyAlignment="0" applyProtection="0">
      <alignment vertical="center"/>
    </xf>
    <xf numFmtId="0" fontId="29" fillId="14" borderId="0" applyNumberFormat="0" applyBorder="0" applyAlignment="0" applyProtection="0">
      <alignment vertical="center"/>
    </xf>
    <xf numFmtId="0" fontId="34" fillId="19" borderId="0" applyNumberFormat="0" applyBorder="0" applyAlignment="0" applyProtection="0">
      <alignment vertical="center"/>
    </xf>
    <xf numFmtId="0" fontId="0" fillId="0" borderId="0">
      <alignment vertical="center"/>
    </xf>
    <xf numFmtId="0" fontId="34" fillId="34" borderId="0" applyNumberFormat="0" applyBorder="0" applyAlignment="0" applyProtection="0">
      <alignment vertical="center"/>
    </xf>
    <xf numFmtId="0" fontId="29" fillId="6" borderId="0" applyNumberFormat="0" applyBorder="0" applyAlignment="0" applyProtection="0">
      <alignment vertical="center"/>
    </xf>
    <xf numFmtId="0" fontId="29" fillId="21" borderId="0" applyNumberFormat="0" applyBorder="0" applyAlignment="0" applyProtection="0">
      <alignment vertical="center"/>
    </xf>
    <xf numFmtId="0" fontId="34" fillId="27" borderId="0" applyNumberFormat="0" applyBorder="0" applyAlignment="0" applyProtection="0">
      <alignment vertical="center"/>
    </xf>
    <xf numFmtId="0" fontId="36" fillId="0" borderId="0"/>
    <xf numFmtId="0" fontId="29" fillId="33" borderId="0" applyNumberFormat="0" applyBorder="0" applyAlignment="0" applyProtection="0">
      <alignment vertical="center"/>
    </xf>
    <xf numFmtId="0" fontId="34" fillId="26" borderId="0" applyNumberFormat="0" applyBorder="0" applyAlignment="0" applyProtection="0">
      <alignment vertical="center"/>
    </xf>
    <xf numFmtId="0" fontId="34" fillId="18" borderId="0" applyNumberFormat="0" applyBorder="0" applyAlignment="0" applyProtection="0">
      <alignment vertical="center"/>
    </xf>
    <xf numFmtId="0" fontId="29" fillId="32" borderId="0" applyNumberFormat="0" applyBorder="0" applyAlignment="0" applyProtection="0">
      <alignment vertical="center"/>
    </xf>
    <xf numFmtId="0" fontId="34" fillId="17" borderId="0" applyNumberFormat="0" applyBorder="0" applyAlignment="0" applyProtection="0">
      <alignment vertical="center"/>
    </xf>
    <xf numFmtId="0" fontId="0" fillId="0" borderId="0">
      <alignment vertical="center"/>
    </xf>
    <xf numFmtId="0" fontId="0" fillId="0" borderId="0"/>
  </cellStyleXfs>
  <cellXfs count="164">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vertical="center"/>
    </xf>
    <xf numFmtId="0" fontId="5" fillId="0" borderId="2" xfId="0" applyFont="1" applyBorder="1" applyAlignment="1">
      <alignment horizontal="center" vertical="center" wrapText="1"/>
    </xf>
    <xf numFmtId="0" fontId="6" fillId="4"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3" borderId="5" xfId="0" applyNumberFormat="1" applyFont="1" applyFill="1" applyBorder="1" applyAlignment="1">
      <alignment horizontal="left" vertical="center" wrapText="1"/>
    </xf>
    <xf numFmtId="0" fontId="12" fillId="3" borderId="6" xfId="0" applyNumberFormat="1" applyFont="1" applyFill="1" applyBorder="1" applyAlignment="1">
      <alignment horizontal="left" vertical="center" wrapText="1"/>
    </xf>
    <xf numFmtId="0" fontId="12" fillId="0" borderId="7" xfId="0" applyNumberFormat="1" applyFont="1" applyBorder="1" applyAlignment="1">
      <alignment vertical="center" wrapText="1"/>
    </xf>
    <xf numFmtId="0" fontId="12" fillId="0" borderId="2" xfId="0" applyNumberFormat="1" applyFont="1" applyBorder="1" applyAlignment="1">
      <alignment vertical="center" wrapText="1"/>
    </xf>
    <xf numFmtId="0" fontId="9" fillId="0" borderId="3" xfId="0" applyFont="1" applyBorder="1" applyAlignment="1">
      <alignment horizontal="center" vertical="center"/>
    </xf>
    <xf numFmtId="0" fontId="11" fillId="0" borderId="3" xfId="0" applyFont="1" applyFill="1" applyBorder="1" applyAlignment="1">
      <alignment horizontal="center" vertical="center"/>
    </xf>
    <xf numFmtId="9" fontId="11" fillId="0" borderId="3" xfId="0" applyNumberFormat="1" applyFont="1" applyFill="1" applyBorder="1" applyAlignment="1">
      <alignment horizontal="center" vertical="center"/>
    </xf>
    <xf numFmtId="0" fontId="12" fillId="3" borderId="8" xfId="0" applyNumberFormat="1" applyFont="1" applyFill="1" applyBorder="1" applyAlignment="1">
      <alignment horizontal="left" vertical="center" wrapText="1"/>
    </xf>
    <xf numFmtId="0" fontId="12" fillId="3" borderId="9" xfId="0" applyNumberFormat="1" applyFont="1" applyFill="1" applyBorder="1" applyAlignment="1">
      <alignment horizontal="left" vertical="center" wrapText="1"/>
    </xf>
    <xf numFmtId="0" fontId="12" fillId="0" borderId="10"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1" xfId="0" applyNumberFormat="1" applyFont="1" applyBorder="1" applyAlignment="1">
      <alignment horizontal="center"/>
    </xf>
    <xf numFmtId="9" fontId="7" fillId="0" borderId="12"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5" borderId="1" xfId="0" applyFont="1" applyFill="1" applyBorder="1" applyAlignment="1">
      <alignment horizontal="center" vertical="center"/>
    </xf>
    <xf numFmtId="0" fontId="15" fillId="5" borderId="13" xfId="0" applyFont="1" applyFill="1" applyBorder="1" applyAlignment="1">
      <alignment horizontal="center" vertical="center"/>
    </xf>
    <xf numFmtId="0" fontId="15" fillId="5" borderId="14" xfId="0" applyFont="1" applyFill="1" applyBorder="1" applyAlignment="1">
      <alignment horizontal="center" vertical="center"/>
    </xf>
    <xf numFmtId="0" fontId="15" fillId="5" borderId="15"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7" xfId="0" applyFont="1" applyFill="1" applyBorder="1" applyAlignment="1">
      <alignment horizontal="left" vertical="center"/>
    </xf>
    <xf numFmtId="0" fontId="14" fillId="0" borderId="18" xfId="0" applyFont="1" applyBorder="1" applyAlignment="1">
      <alignment horizontal="center" vertical="center"/>
    </xf>
    <xf numFmtId="0" fontId="14" fillId="0" borderId="17" xfId="0" applyFont="1" applyBorder="1" applyAlignment="1">
      <alignment horizontal="center" vertical="center"/>
    </xf>
    <xf numFmtId="0" fontId="14" fillId="0" borderId="19" xfId="0" applyFont="1" applyFill="1" applyBorder="1" applyAlignment="1">
      <alignment horizontal="center" vertical="center"/>
    </xf>
    <xf numFmtId="0" fontId="14" fillId="0" borderId="20" xfId="0" applyFont="1" applyFill="1" applyBorder="1" applyAlignment="1">
      <alignment horizontal="left"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left" vertical="center"/>
    </xf>
    <xf numFmtId="0" fontId="14" fillId="0" borderId="22" xfId="0" applyFont="1" applyBorder="1" applyAlignment="1">
      <alignment horizontal="center" vertical="center"/>
    </xf>
    <xf numFmtId="0" fontId="14" fillId="0" borderId="23" xfId="0" applyFont="1" applyBorder="1" applyAlignment="1">
      <alignment horizontal="left" vertical="center"/>
    </xf>
    <xf numFmtId="0" fontId="14" fillId="0" borderId="24"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left" vertical="center"/>
    </xf>
    <xf numFmtId="0" fontId="15" fillId="5" borderId="25" xfId="0" applyFont="1" applyFill="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29" xfId="0" applyFont="1" applyBorder="1" applyAlignment="1" applyProtection="1">
      <alignment horizontal="center" vertical="center"/>
      <protection locked="0"/>
    </xf>
    <xf numFmtId="0" fontId="17" fillId="0" borderId="30" xfId="0" applyFont="1" applyBorder="1" applyAlignment="1" applyProtection="1">
      <alignment horizontal="center" vertical="center"/>
      <protection locked="0"/>
    </xf>
    <xf numFmtId="0" fontId="17" fillId="0" borderId="31" xfId="0" applyFont="1" applyBorder="1" applyAlignment="1" applyProtection="1">
      <alignment horizontal="center" vertical="center"/>
      <protection locked="0"/>
    </xf>
    <xf numFmtId="0" fontId="17" fillId="0" borderId="32"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0" fillId="0" borderId="34" xfId="0" applyFont="1" applyBorder="1" applyAlignment="1" applyProtection="1">
      <alignment horizontal="center" vertical="center"/>
      <protection locked="0"/>
    </xf>
    <xf numFmtId="0" fontId="0" fillId="0" borderId="35" xfId="0" applyFont="1" applyBorder="1" applyAlignment="1" applyProtection="1">
      <alignment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41" xfId="0" applyFont="1" applyBorder="1" applyAlignment="1" applyProtection="1">
      <alignment vertical="center"/>
      <protection locked="0"/>
    </xf>
    <xf numFmtId="49" fontId="18" fillId="0" borderId="42" xfId="0" applyNumberFormat="1" applyFont="1" applyBorder="1" applyAlignment="1" applyProtection="1">
      <alignment horizontal="left" vertical="center"/>
      <protection locked="0"/>
    </xf>
    <xf numFmtId="49" fontId="18" fillId="0" borderId="43" xfId="0" applyNumberFormat="1" applyFont="1" applyBorder="1" applyAlignment="1" applyProtection="1">
      <alignment horizontal="left" vertical="center"/>
      <protection locked="0"/>
    </xf>
    <xf numFmtId="49" fontId="19" fillId="0" borderId="43"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0" fontId="21" fillId="0" borderId="45" xfId="0" applyFont="1" applyBorder="1" applyAlignment="1" applyProtection="1">
      <alignment vertical="center" wrapText="1"/>
      <protection locked="0"/>
    </xf>
    <xf numFmtId="0" fontId="21" fillId="0" borderId="46" xfId="0" applyFont="1" applyBorder="1" applyAlignment="1" applyProtection="1">
      <alignment vertical="center"/>
      <protection locked="0"/>
    </xf>
    <xf numFmtId="0" fontId="21" fillId="0" borderId="47" xfId="0" applyFont="1" applyBorder="1" applyAlignment="1" applyProtection="1">
      <alignment vertical="center"/>
      <protection locked="0"/>
    </xf>
    <xf numFmtId="0" fontId="22" fillId="4"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3"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2"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3" xfId="0" applyFont="1" applyBorder="1" applyAlignment="1" applyProtection="1">
      <alignment vertical="center" wrapText="1"/>
      <protection locked="0"/>
    </xf>
    <xf numFmtId="0" fontId="23" fillId="0" borderId="48"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9"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1" xfId="0" applyFont="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23" fillId="0" borderId="51"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23" fillId="0" borderId="12" xfId="0" applyNumberFormat="1" applyFont="1" applyBorder="1" applyAlignment="1" applyProtection="1">
      <alignment horizontal="center" vertical="center"/>
      <protection locked="0"/>
    </xf>
    <xf numFmtId="0" fontId="23" fillId="3" borderId="11" xfId="0" applyNumberFormat="1" applyFont="1" applyFill="1" applyBorder="1" applyAlignment="1" applyProtection="1">
      <alignment horizontal="left" vertical="center" wrapText="1"/>
      <protection locked="0"/>
    </xf>
    <xf numFmtId="0" fontId="23" fillId="3" borderId="12"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4"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4" xfId="0" applyFont="1" applyBorder="1" applyAlignment="1" applyProtection="1">
      <alignment horizontal="left" vertical="center"/>
      <protection locked="0"/>
    </xf>
    <xf numFmtId="0" fontId="23" fillId="0" borderId="55" xfId="0" applyNumberFormat="1" applyFont="1" applyBorder="1" applyAlignment="1" applyProtection="1">
      <alignment horizontal="center" vertical="center"/>
      <protection locked="0"/>
    </xf>
    <xf numFmtId="0" fontId="23" fillId="3" borderId="11" xfId="0" applyNumberFormat="1" applyFont="1" applyFill="1" applyBorder="1" applyAlignment="1" applyProtection="1">
      <alignment horizontal="center" vertical="center" wrapText="1"/>
      <protection locked="0"/>
    </xf>
    <xf numFmtId="0" fontId="23" fillId="3" borderId="12" xfId="0" applyNumberFormat="1" applyFont="1" applyFill="1" applyBorder="1" applyAlignment="1" applyProtection="1">
      <alignment horizontal="center" vertical="center" wrapText="1"/>
      <protection locked="0"/>
    </xf>
    <xf numFmtId="0" fontId="25" fillId="0" borderId="56" xfId="0" applyNumberFormat="1" applyFont="1" applyBorder="1" applyAlignment="1" applyProtection="1">
      <alignment horizontal="center" vertical="center" wrapText="1"/>
      <protection locked="0"/>
    </xf>
    <xf numFmtId="0" fontId="25" fillId="0" borderId="12" xfId="0" applyNumberFormat="1" applyFont="1" applyBorder="1" applyAlignment="1" applyProtection="1">
      <alignment horizontal="center" vertical="center"/>
      <protection locked="0"/>
    </xf>
    <xf numFmtId="0" fontId="26" fillId="3" borderId="11" xfId="0" applyNumberFormat="1" applyFont="1" applyFill="1" applyBorder="1" applyAlignment="1" applyProtection="1">
      <alignment horizontal="left" vertical="center" wrapText="1"/>
      <protection locked="0"/>
    </xf>
    <xf numFmtId="0" fontId="26" fillId="3" borderId="39" xfId="0" applyNumberFormat="1" applyFont="1" applyFill="1" applyBorder="1" applyAlignment="1" applyProtection="1">
      <alignment horizontal="left" vertical="center" wrapText="1"/>
      <protection locked="0"/>
    </xf>
    <xf numFmtId="0" fontId="26" fillId="3" borderId="40" xfId="0" applyNumberFormat="1" applyFont="1" applyFill="1" applyBorder="1" applyAlignment="1" applyProtection="1">
      <alignment horizontal="left" vertical="center" wrapText="1"/>
      <protection locked="0"/>
    </xf>
    <xf numFmtId="0" fontId="21" fillId="0" borderId="32"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3" xfId="0" applyFont="1" applyBorder="1" applyAlignment="1" applyProtection="1">
      <alignment horizontal="left" vertical="center"/>
      <protection locked="0"/>
    </xf>
    <xf numFmtId="0" fontId="21" fillId="0" borderId="57" xfId="0" applyFont="1" applyBorder="1" applyAlignment="1" applyProtection="1">
      <alignment horizontal="left" vertical="center"/>
      <protection locked="0"/>
    </xf>
    <xf numFmtId="0" fontId="0"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7" fillId="0" borderId="38" xfId="45"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center" vertical="center" wrapText="1"/>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5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8" xfId="51" applyFont="1" applyBorder="1" applyAlignment="1" applyProtection="1">
      <alignment horizontal="center" vertical="center"/>
      <protection locked="0"/>
    </xf>
    <xf numFmtId="0" fontId="28" fillId="0" borderId="38"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2" xfId="0" applyNumberFormat="1" applyFont="1" applyBorder="1" applyAlignment="1" applyProtection="1">
      <alignment horizontal="center" vertical="center" wrapText="1"/>
      <protection locked="0"/>
    </xf>
    <xf numFmtId="0" fontId="26" fillId="0" borderId="11" xfId="0" applyNumberFormat="1" applyFont="1" applyBorder="1" applyAlignment="1" applyProtection="1">
      <alignment vertical="center"/>
      <protection locked="0"/>
    </xf>
    <xf numFmtId="0" fontId="26" fillId="0" borderId="12" xfId="0" applyNumberFormat="1" applyFont="1" applyBorder="1" applyAlignment="1" applyProtection="1">
      <alignment vertical="center"/>
      <protection locked="0"/>
    </xf>
    <xf numFmtId="0" fontId="25" fillId="0" borderId="11" xfId="0" applyNumberFormat="1" applyFont="1" applyBorder="1" applyAlignment="1" applyProtection="1">
      <alignment vertical="center"/>
      <protection locked="0"/>
    </xf>
    <xf numFmtId="0" fontId="25" fillId="0" borderId="39" xfId="0" applyNumberFormat="1" applyFont="1" applyBorder="1" applyAlignment="1" applyProtection="1">
      <alignment vertical="center"/>
      <protection locked="0"/>
    </xf>
    <xf numFmtId="0" fontId="25" fillId="0" borderId="40" xfId="0" applyNumberFormat="1" applyFont="1" applyBorder="1" applyAlignment="1" applyProtection="1">
      <alignment horizontal="left" vertical="center"/>
      <protection locked="0"/>
    </xf>
    <xf numFmtId="0" fontId="25" fillId="0" borderId="39" xfId="0" applyNumberFormat="1" applyFont="1" applyBorder="1" applyAlignment="1" applyProtection="1">
      <alignment horizontal="center" vertical="center" wrapText="1"/>
      <protection locked="0"/>
    </xf>
    <xf numFmtId="0" fontId="26" fillId="0" borderId="39" xfId="0" applyNumberFormat="1" applyFont="1" applyBorder="1" applyAlignment="1" applyProtection="1">
      <alignment vertical="center"/>
      <protection locked="0"/>
    </xf>
    <xf numFmtId="0" fontId="25" fillId="0" borderId="39" xfId="0" applyNumberFormat="1" applyFont="1" applyBorder="1" applyAlignment="1" applyProtection="1">
      <alignment horizontal="left" vertical="center"/>
      <protection locked="0"/>
    </xf>
    <xf numFmtId="0" fontId="25" fillId="0" borderId="40"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'软件研发-IT开发子类职位雷达图'!$D$2:$D$18</c:f>
              <c:numCache>
                <c:formatCode>General</c:formatCode>
                <c:ptCount val="17"/>
                <c:pt idx="0">
                  <c:v>1</c:v>
                </c:pt>
                <c:pt idx="1">
                  <c:v>1</c:v>
                </c:pt>
                <c:pt idx="2">
                  <c:v>1</c:v>
                </c:pt>
                <c:pt idx="3">
                  <c:v>1</c:v>
                </c:pt>
                <c:pt idx="4">
                  <c:v>1</c:v>
                </c:pt>
                <c:pt idx="5">
                  <c:v>1</c:v>
                </c:pt>
                <c:pt idx="6">
                  <c:v>0</c:v>
                </c:pt>
                <c:pt idx="7">
                  <c:v>1</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'软件研发-IT开发子类职位雷达图'!$M$2:$M$18</c:f>
              <c:numCache>
                <c:formatCode>General</c:formatCode>
                <c:ptCount val="17"/>
                <c:pt idx="0">
                  <c:v>4</c:v>
                </c:pt>
                <c:pt idx="1">
                  <c:v>4</c:v>
                </c:pt>
                <c:pt idx="2">
                  <c:v>4</c:v>
                </c:pt>
                <c:pt idx="3">
                  <c:v>4</c:v>
                </c:pt>
                <c:pt idx="4">
                  <c:v>4</c:v>
                </c:pt>
                <c:pt idx="5">
                  <c:v>4</c:v>
                </c:pt>
                <c:pt idx="6">
                  <c:v>3.3</c:v>
                </c:pt>
                <c:pt idx="7">
                  <c:v>4</c:v>
                </c:pt>
                <c:pt idx="8">
                  <c:v>3.3</c:v>
                </c:pt>
                <c:pt idx="9">
                  <c:v>4</c:v>
                </c:pt>
                <c:pt idx="10">
                  <c:v>3.3</c:v>
                </c:pt>
                <c:pt idx="11">
                  <c:v>3.3</c:v>
                </c:pt>
                <c:pt idx="12">
                  <c:v>4</c:v>
                </c:pt>
                <c:pt idx="13">
                  <c:v>3.3</c:v>
                </c:pt>
                <c:pt idx="14">
                  <c:v>3</c:v>
                </c:pt>
                <c:pt idx="15">
                  <c:v>3</c:v>
                </c:pt>
                <c:pt idx="16">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'软件研发-IT开发子类职位雷达图'!$N$2:$N$18</c:f>
              <c:numCache>
                <c:formatCode>General</c:formatCode>
                <c:ptCount val="17"/>
                <c:pt idx="0">
                  <c:v>4</c:v>
                </c:pt>
                <c:pt idx="1">
                  <c:v>5</c:v>
                </c:pt>
                <c:pt idx="2">
                  <c:v>4</c:v>
                </c:pt>
                <c:pt idx="3">
                  <c:v>4</c:v>
                </c:pt>
                <c:pt idx="4">
                  <c:v>4</c:v>
                </c:pt>
                <c:pt idx="5">
                  <c:v>4</c:v>
                </c:pt>
                <c:pt idx="6">
                  <c:v>3.3</c:v>
                </c:pt>
                <c:pt idx="7">
                  <c:v>4</c:v>
                </c:pt>
                <c:pt idx="8">
                  <c:v>4</c:v>
                </c:pt>
                <c:pt idx="9">
                  <c:v>4</c:v>
                </c:pt>
                <c:pt idx="10">
                  <c:v>3.3</c:v>
                </c:pt>
                <c:pt idx="11">
                  <c:v>4</c:v>
                </c:pt>
                <c:pt idx="12">
                  <c:v>4</c:v>
                </c:pt>
                <c:pt idx="13">
                  <c:v>3.3</c:v>
                </c:pt>
                <c:pt idx="14">
                  <c:v>4</c:v>
                </c:pt>
                <c:pt idx="15">
                  <c:v>4</c:v>
                </c:pt>
                <c:pt idx="16">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'软件研发-IT开发子类职位雷达图'!$O$2:$O$18</c:f>
              <c:numCache>
                <c:formatCode>General</c:formatCode>
                <c:ptCount val="17"/>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'软件研发-IT开发子类职位雷达图'!$P$2:$P$18</c:f>
              <c:numCache>
                <c:formatCode>General</c:formatCode>
                <c:ptCount val="17"/>
                <c:pt idx="0">
                  <c:v>5</c:v>
                </c:pt>
                <c:pt idx="1">
                  <c:v>5</c:v>
                </c:pt>
                <c:pt idx="2">
                  <c:v>5</c:v>
                </c:pt>
                <c:pt idx="3">
                  <c:v>4</c:v>
                </c:pt>
                <c:pt idx="4">
                  <c:v>4</c:v>
                </c:pt>
                <c:pt idx="5">
                  <c:v>4</c:v>
                </c:pt>
                <c:pt idx="6">
                  <c:v>4</c:v>
                </c:pt>
                <c:pt idx="7">
                  <c:v>5</c:v>
                </c:pt>
                <c:pt idx="8">
                  <c:v>4</c:v>
                </c:pt>
                <c:pt idx="9">
                  <c:v>4</c:v>
                </c:pt>
                <c:pt idx="10">
                  <c:v>4</c:v>
                </c:pt>
                <c:pt idx="11">
                  <c:v>4</c:v>
                </c:pt>
                <c:pt idx="12">
                  <c:v>5</c:v>
                </c:pt>
                <c:pt idx="13">
                  <c:v>4</c:v>
                </c:pt>
                <c:pt idx="14">
                  <c:v>4</c:v>
                </c:pt>
                <c:pt idx="15">
                  <c:v>4</c:v>
                </c:pt>
                <c:pt idx="16">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'软件研发-IT开发子类职位雷达图'!$Q$2:$Q$18</c:f>
              <c:numCache>
                <c:formatCode>General</c:formatCode>
                <c:ptCount val="17"/>
                <c:pt idx="0">
                  <c:v>5</c:v>
                </c:pt>
                <c:pt idx="1">
                  <c:v>5</c:v>
                </c:pt>
                <c:pt idx="2">
                  <c:v>5</c:v>
                </c:pt>
                <c:pt idx="3">
                  <c:v>5</c:v>
                </c:pt>
                <c:pt idx="4">
                  <c:v>4</c:v>
                </c:pt>
                <c:pt idx="5">
                  <c:v>5</c:v>
                </c:pt>
                <c:pt idx="6">
                  <c:v>4</c:v>
                </c:pt>
                <c:pt idx="7">
                  <c:v>5</c:v>
                </c:pt>
                <c:pt idx="8">
                  <c:v>4</c:v>
                </c:pt>
                <c:pt idx="9">
                  <c:v>5</c:v>
                </c:pt>
                <c:pt idx="10">
                  <c:v>4</c:v>
                </c:pt>
                <c:pt idx="11">
                  <c:v>4</c:v>
                </c:pt>
                <c:pt idx="12">
                  <c:v>5</c:v>
                </c:pt>
                <c:pt idx="13">
                  <c:v>4</c:v>
                </c:pt>
                <c:pt idx="14">
                  <c:v>4</c:v>
                </c:pt>
                <c:pt idx="15">
                  <c:v>5</c:v>
                </c:pt>
                <c:pt idx="16">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'软件研发-IT开发子类职位雷达图'!$R$2:$R$18</c:f>
              <c:numCache>
                <c:formatCode>General</c:formatCode>
                <c:ptCount val="17"/>
                <c:pt idx="0">
                  <c:v>5</c:v>
                </c:pt>
                <c:pt idx="1">
                  <c:v>5</c:v>
                </c:pt>
                <c:pt idx="2">
                  <c:v>5</c:v>
                </c:pt>
                <c:pt idx="3">
                  <c:v>5</c:v>
                </c:pt>
                <c:pt idx="4">
                  <c:v>5</c:v>
                </c:pt>
                <c:pt idx="5">
                  <c:v>5</c:v>
                </c:pt>
                <c:pt idx="6">
                  <c:v>4</c:v>
                </c:pt>
                <c:pt idx="7">
                  <c:v>5</c:v>
                </c:pt>
                <c:pt idx="8">
                  <c:v>5</c:v>
                </c:pt>
                <c:pt idx="9">
                  <c:v>5</c:v>
                </c:pt>
                <c:pt idx="10">
                  <c:v>4</c:v>
                </c:pt>
                <c:pt idx="11">
                  <c:v>5</c:v>
                </c:pt>
                <c:pt idx="12">
                  <c:v>5</c:v>
                </c:pt>
                <c:pt idx="13">
                  <c:v>4</c:v>
                </c:pt>
                <c:pt idx="14">
                  <c:v>5</c:v>
                </c:pt>
                <c:pt idx="15">
                  <c:v>5</c:v>
                </c:pt>
                <c:pt idx="16">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'软件研发-IT开发子类职位雷达图'!$S$2:$S$18</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'软件研发-IT开发子类职位雷达图'!$T$2:$T$18</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'软件研发-IT开发子类职位雷达图'!$U$2:$U$18</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'软件研发-IT开发子类职位雷达图'!$E$2:$E$18</c:f>
              <c:numCache>
                <c:formatCode>General</c:formatCode>
                <c:ptCount val="17"/>
                <c:pt idx="0">
                  <c:v>1</c:v>
                </c:pt>
                <c:pt idx="1">
                  <c:v>1</c:v>
                </c:pt>
                <c:pt idx="2">
                  <c:v>1</c:v>
                </c:pt>
                <c:pt idx="3">
                  <c:v>1</c:v>
                </c:pt>
                <c:pt idx="4">
                  <c:v>1</c:v>
                </c:pt>
                <c:pt idx="5">
                  <c:v>1</c:v>
                </c:pt>
                <c:pt idx="6">
                  <c:v>0</c:v>
                </c:pt>
                <c:pt idx="7">
                  <c:v>1</c:v>
                </c:pt>
                <c:pt idx="8">
                  <c:v>1</c:v>
                </c:pt>
                <c:pt idx="9">
                  <c:v>1</c:v>
                </c:pt>
                <c:pt idx="10">
                  <c:v>1</c:v>
                </c:pt>
                <c:pt idx="11">
                  <c:v>1</c:v>
                </c:pt>
                <c:pt idx="12">
                  <c:v>1</c:v>
                </c:pt>
                <c:pt idx="13">
                  <c:v>0</c:v>
                </c:pt>
                <c:pt idx="14">
                  <c:v>1</c:v>
                </c:pt>
                <c:pt idx="15">
                  <c:v>1</c:v>
                </c:pt>
                <c:pt idx="16">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'软件研发-IT开发子类职位雷达图'!$F$2:$F$18</c:f>
              <c:numCache>
                <c:formatCode>General</c:formatCode>
                <c:ptCount val="17"/>
                <c:pt idx="0">
                  <c:v>2</c:v>
                </c:pt>
                <c:pt idx="1">
                  <c:v>2</c:v>
                </c:pt>
                <c:pt idx="2">
                  <c:v>1</c:v>
                </c:pt>
                <c:pt idx="3">
                  <c:v>1</c:v>
                </c:pt>
                <c:pt idx="4">
                  <c:v>1</c:v>
                </c:pt>
                <c:pt idx="5">
                  <c:v>2</c:v>
                </c:pt>
                <c:pt idx="6">
                  <c:v>1</c:v>
                </c:pt>
                <c:pt idx="7">
                  <c:v>2</c:v>
                </c:pt>
                <c:pt idx="8">
                  <c:v>1</c:v>
                </c:pt>
                <c:pt idx="9">
                  <c:v>1</c:v>
                </c:pt>
                <c:pt idx="10">
                  <c:v>1</c:v>
                </c:pt>
                <c:pt idx="11">
                  <c:v>1</c:v>
                </c:pt>
                <c:pt idx="12">
                  <c:v>1</c:v>
                </c:pt>
                <c:pt idx="13">
                  <c:v>1</c:v>
                </c:pt>
                <c:pt idx="14">
                  <c:v>1</c:v>
                </c:pt>
                <c:pt idx="15">
                  <c:v>1</c:v>
                </c:pt>
                <c:pt idx="16">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'软件研发-IT开发子类职位雷达图'!$G$2:$G$18</c:f>
              <c:numCache>
                <c:formatCode>General</c:formatCode>
                <c:ptCount val="17"/>
                <c:pt idx="0">
                  <c:v>2</c:v>
                </c:pt>
                <c:pt idx="1">
                  <c:v>2</c:v>
                </c:pt>
                <c:pt idx="2">
                  <c:v>2</c:v>
                </c:pt>
                <c:pt idx="3">
                  <c:v>2</c:v>
                </c:pt>
                <c:pt idx="4">
                  <c:v>2</c:v>
                </c:pt>
                <c:pt idx="5">
                  <c:v>2</c:v>
                </c:pt>
                <c:pt idx="6">
                  <c:v>2</c:v>
                </c:pt>
                <c:pt idx="7">
                  <c:v>2</c:v>
                </c:pt>
                <c:pt idx="8">
                  <c:v>2</c:v>
                </c:pt>
                <c:pt idx="9">
                  <c:v>2</c:v>
                </c:pt>
                <c:pt idx="10">
                  <c:v>2</c:v>
                </c:pt>
                <c:pt idx="11">
                  <c:v>2</c:v>
                </c:pt>
                <c:pt idx="12">
                  <c:v>1</c:v>
                </c:pt>
                <c:pt idx="13">
                  <c:v>1</c:v>
                </c:pt>
                <c:pt idx="14">
                  <c:v>1</c:v>
                </c:pt>
                <c:pt idx="15">
                  <c:v>1</c:v>
                </c:pt>
                <c:pt idx="16">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'软件研发-IT开发子类职位雷达图'!$H$2:$H$18</c:f>
              <c:numCache>
                <c:formatCode>General</c:formatCode>
                <c:ptCount val="17"/>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'软件研发-IT开发子类职位雷达图'!$I$2:$I$18</c:f>
              <c:numCache>
                <c:formatCode>General</c:formatCode>
                <c:ptCount val="17"/>
                <c:pt idx="0">
                  <c:v>3</c:v>
                </c:pt>
                <c:pt idx="1">
                  <c:v>3</c:v>
                </c:pt>
                <c:pt idx="2">
                  <c:v>2</c:v>
                </c:pt>
                <c:pt idx="3">
                  <c:v>2</c:v>
                </c:pt>
                <c:pt idx="4">
                  <c:v>2</c:v>
                </c:pt>
                <c:pt idx="5">
                  <c:v>3.1</c:v>
                </c:pt>
                <c:pt idx="6">
                  <c:v>2</c:v>
                </c:pt>
                <c:pt idx="7">
                  <c:v>3.1</c:v>
                </c:pt>
                <c:pt idx="8">
                  <c:v>3.1</c:v>
                </c:pt>
                <c:pt idx="9">
                  <c:v>2</c:v>
                </c:pt>
                <c:pt idx="10">
                  <c:v>2</c:v>
                </c:pt>
                <c:pt idx="11">
                  <c:v>3.1</c:v>
                </c:pt>
                <c:pt idx="12">
                  <c:v>2</c:v>
                </c:pt>
                <c:pt idx="13">
                  <c:v>2</c:v>
                </c:pt>
                <c:pt idx="14">
                  <c:v>2</c:v>
                </c:pt>
                <c:pt idx="15">
                  <c:v>2</c:v>
                </c:pt>
                <c:pt idx="16">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'软件研发-IT开发子类职位雷达图'!$J$2:$J$18</c:f>
              <c:numCache>
                <c:formatCode>General</c:formatCode>
                <c:ptCount val="17"/>
                <c:pt idx="0">
                  <c:v>3</c:v>
                </c:pt>
                <c:pt idx="1">
                  <c:v>3</c:v>
                </c:pt>
                <c:pt idx="2">
                  <c:v>3</c:v>
                </c:pt>
                <c:pt idx="3">
                  <c:v>2</c:v>
                </c:pt>
                <c:pt idx="4">
                  <c:v>2</c:v>
                </c:pt>
                <c:pt idx="5">
                  <c:v>3.2</c:v>
                </c:pt>
                <c:pt idx="6">
                  <c:v>3.1</c:v>
                </c:pt>
                <c:pt idx="7">
                  <c:v>3.2</c:v>
                </c:pt>
                <c:pt idx="8">
                  <c:v>3.1</c:v>
                </c:pt>
                <c:pt idx="9">
                  <c:v>3.1</c:v>
                </c:pt>
                <c:pt idx="10">
                  <c:v>3.1</c:v>
                </c:pt>
                <c:pt idx="11">
                  <c:v>3.1</c:v>
                </c:pt>
                <c:pt idx="12">
                  <c:v>3.1</c:v>
                </c:pt>
                <c:pt idx="13">
                  <c:v>2</c:v>
                </c:pt>
                <c:pt idx="14">
                  <c:v>2</c:v>
                </c:pt>
                <c:pt idx="15">
                  <c:v>2</c:v>
                </c:pt>
                <c:pt idx="16">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'软件研发-IT开发子类职位雷达图'!$K$2:$K$18</c:f>
              <c:numCache>
                <c:formatCode>General</c:formatCode>
                <c:ptCount val="17"/>
                <c:pt idx="0">
                  <c:v>3</c:v>
                </c:pt>
                <c:pt idx="1">
                  <c:v>4</c:v>
                </c:pt>
                <c:pt idx="2">
                  <c:v>3</c:v>
                </c:pt>
                <c:pt idx="3">
                  <c:v>3</c:v>
                </c:pt>
                <c:pt idx="4">
                  <c:v>3</c:v>
                </c:pt>
                <c:pt idx="5">
                  <c:v>3.3</c:v>
                </c:pt>
                <c:pt idx="6">
                  <c:v>3.1</c:v>
                </c:pt>
                <c:pt idx="7">
                  <c:v>3.3</c:v>
                </c:pt>
                <c:pt idx="8">
                  <c:v>3.2</c:v>
                </c:pt>
                <c:pt idx="9">
                  <c:v>3.2</c:v>
                </c:pt>
                <c:pt idx="10">
                  <c:v>3.1</c:v>
                </c:pt>
                <c:pt idx="11">
                  <c:v>3.2</c:v>
                </c:pt>
                <c:pt idx="12">
                  <c:v>3.2</c:v>
                </c:pt>
                <c:pt idx="13">
                  <c:v>3.1</c:v>
                </c:pt>
                <c:pt idx="14">
                  <c:v>3</c:v>
                </c:pt>
                <c:pt idx="15">
                  <c:v>3</c:v>
                </c:pt>
                <c:pt idx="16">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'软件研发-IT开发子类职位雷达图'!$C$2:$C$18</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知识传承</c:v>
                </c:pt>
                <c:pt idx="16">
                  <c:v>人才培养</c:v>
                </c:pt>
              </c:strCache>
            </c:strRef>
          </c:cat>
          <c:val>
            <c:numRef>
              <c:f>'软件研发-IT开发子类职位雷达图'!$L$2:$L$18</c:f>
              <c:numCache>
                <c:formatCode>General</c:formatCode>
                <c:ptCount val="17"/>
                <c:pt idx="0">
                  <c:v>4</c:v>
                </c:pt>
                <c:pt idx="1">
                  <c:v>4</c:v>
                </c:pt>
                <c:pt idx="2">
                  <c:v>3</c:v>
                </c:pt>
                <c:pt idx="3">
                  <c:v>3</c:v>
                </c:pt>
                <c:pt idx="4">
                  <c:v>3</c:v>
                </c:pt>
                <c:pt idx="5">
                  <c:v>4</c:v>
                </c:pt>
                <c:pt idx="6">
                  <c:v>3.2</c:v>
                </c:pt>
                <c:pt idx="7">
                  <c:v>4</c:v>
                </c:pt>
                <c:pt idx="8">
                  <c:v>3.3</c:v>
                </c:pt>
                <c:pt idx="9">
                  <c:v>3.3</c:v>
                </c:pt>
                <c:pt idx="10">
                  <c:v>3.2</c:v>
                </c:pt>
                <c:pt idx="11">
                  <c:v>3.2</c:v>
                </c:pt>
                <c:pt idx="12">
                  <c:v>3.3</c:v>
                </c:pt>
                <c:pt idx="13">
                  <c:v>3.2</c:v>
                </c:pt>
                <c:pt idx="14">
                  <c:v>3</c:v>
                </c:pt>
                <c:pt idx="15">
                  <c:v>3</c:v>
                </c:pt>
                <c:pt idx="16">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430530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9525</xdr:rowOff>
    </xdr:from>
    <xdr:to>
      <xdr:col>14</xdr:col>
      <xdr:colOff>9525</xdr:colOff>
      <xdr:row>33</xdr:row>
      <xdr:rowOff>85725</xdr:rowOff>
    </xdr:to>
    <xdr:graphicFrame>
      <xdr:nvGraphicFramePr>
        <xdr:cNvPr id="3" name="Chart 1"/>
        <xdr:cNvGraphicFramePr/>
      </xdr:nvGraphicFramePr>
      <xdr:xfrm>
        <a:off x="5762625" y="430530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10299700" y="429577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56285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5695950" y="756285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10347325" y="756285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84897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5676900" y="1084897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10337800" y="1084897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36370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5651500" y="1436370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10356850" y="1436370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77365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5651500" y="1777365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10356850" y="1777365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99</xdr:row>
      <xdr:rowOff>0</xdr:rowOff>
    </xdr:from>
    <xdr:to>
      <xdr:col>5</xdr:col>
      <xdr:colOff>381000</xdr:colOff>
      <xdr:row>113</xdr:row>
      <xdr:rowOff>76200</xdr:rowOff>
    </xdr:to>
    <xdr:graphicFrame>
      <xdr:nvGraphicFramePr>
        <xdr:cNvPr id="17" name="Chart 1"/>
        <xdr:cNvGraphicFramePr/>
      </xdr:nvGraphicFramePr>
      <xdr:xfrm>
        <a:off x="0" y="2105977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99</xdr:row>
      <xdr:rowOff>0</xdr:rowOff>
    </xdr:from>
    <xdr:to>
      <xdr:col>14</xdr:col>
      <xdr:colOff>38100</xdr:colOff>
      <xdr:row>113</xdr:row>
      <xdr:rowOff>104775</xdr:rowOff>
    </xdr:to>
    <xdr:graphicFrame>
      <xdr:nvGraphicFramePr>
        <xdr:cNvPr id="18" name="Chart 1"/>
        <xdr:cNvGraphicFramePr/>
      </xdr:nvGraphicFramePr>
      <xdr:xfrm>
        <a:off x="5651500" y="2105977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99</xdr:row>
      <xdr:rowOff>0</xdr:rowOff>
    </xdr:from>
    <xdr:to>
      <xdr:col>22</xdr:col>
      <xdr:colOff>228600</xdr:colOff>
      <xdr:row>113</xdr:row>
      <xdr:rowOff>76200</xdr:rowOff>
    </xdr:to>
    <xdr:graphicFrame>
      <xdr:nvGraphicFramePr>
        <xdr:cNvPr id="19" name="Chart 1"/>
        <xdr:cNvGraphicFramePr/>
      </xdr:nvGraphicFramePr>
      <xdr:xfrm>
        <a:off x="10356850" y="2105977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showGridLines="0" tabSelected="1" zoomScale="90" zoomScaleNormal="90" topLeftCell="A8" workbookViewId="0">
      <selection activeCell="G16" sqref="G16:H16"/>
    </sheetView>
  </sheetViews>
  <sheetFormatPr defaultColWidth="9" defaultRowHeight="13.5"/>
  <cols>
    <col min="1" max="1" width="17.3583333333333" style="76" customWidth="1"/>
    <col min="2" max="2" width="15.875" style="76" customWidth="1"/>
    <col min="3" max="3" width="35.6916666666667" style="76" customWidth="1"/>
    <col min="4" max="4" width="21.6666666666667" style="76" customWidth="1"/>
    <col min="5" max="5" width="20.9666666666667" style="76" customWidth="1"/>
    <col min="6" max="6" width="22.9166666666667" style="76" customWidth="1"/>
    <col min="7" max="7" width="15.75" style="76" customWidth="1"/>
    <col min="8" max="8" width="23.875" style="76" customWidth="1"/>
    <col min="9" max="16384" width="9" style="76"/>
  </cols>
  <sheetData>
    <row r="1" ht="18" customHeight="1" spans="1:8">
      <c r="A1" s="77" t="s">
        <v>0</v>
      </c>
      <c r="B1" s="78"/>
      <c r="C1" s="78"/>
      <c r="D1" s="78"/>
      <c r="E1" s="78"/>
      <c r="F1" s="78"/>
      <c r="G1" s="78"/>
      <c r="H1" s="79"/>
    </row>
    <row r="2" ht="18" customHeight="1" spans="1:8">
      <c r="A2" s="80"/>
      <c r="B2" s="81"/>
      <c r="C2" s="81"/>
      <c r="D2" s="81"/>
      <c r="E2" s="81"/>
      <c r="F2" s="81"/>
      <c r="G2" s="81"/>
      <c r="H2" s="82"/>
    </row>
    <row r="3" s="73" customFormat="1" ht="20.1" customHeight="1" spans="1:8">
      <c r="A3" s="83" t="s">
        <v>1</v>
      </c>
      <c r="B3" s="84" t="s">
        <v>2</v>
      </c>
      <c r="C3" s="85"/>
      <c r="D3" s="85" t="s">
        <v>3</v>
      </c>
      <c r="E3" s="85"/>
      <c r="F3" s="85" t="s">
        <v>4</v>
      </c>
      <c r="G3" s="85"/>
      <c r="H3" s="86"/>
    </row>
    <row r="4" s="73" customFormat="1" ht="20.1" customHeight="1" spans="1:8">
      <c r="A4" s="87"/>
      <c r="B4" s="88" t="s">
        <v>5</v>
      </c>
      <c r="C4" s="89"/>
      <c r="D4" s="89" t="s">
        <v>6</v>
      </c>
      <c r="E4" s="89"/>
      <c r="F4" s="89" t="s">
        <v>7</v>
      </c>
      <c r="G4" s="89"/>
      <c r="H4" s="90" t="s">
        <v>8</v>
      </c>
    </row>
    <row r="5" s="73" customFormat="1" ht="20.1" customHeight="1" spans="1:8">
      <c r="A5" s="91" t="s">
        <v>9</v>
      </c>
      <c r="B5" s="88" t="s">
        <v>10</v>
      </c>
      <c r="C5" s="89"/>
      <c r="D5" s="89" t="s">
        <v>11</v>
      </c>
      <c r="E5" s="89"/>
      <c r="F5" s="89" t="s">
        <v>12</v>
      </c>
      <c r="G5" s="89"/>
      <c r="H5" s="90"/>
    </row>
    <row r="6" s="73" customFormat="1" ht="20.1" customHeight="1" spans="1:8">
      <c r="A6" s="91" t="s">
        <v>13</v>
      </c>
      <c r="B6" s="88" t="s">
        <v>14</v>
      </c>
      <c r="C6" s="89"/>
      <c r="D6" s="89" t="s">
        <v>15</v>
      </c>
      <c r="E6" s="89"/>
      <c r="F6" s="89"/>
      <c r="G6" s="89"/>
      <c r="H6" s="90"/>
    </row>
    <row r="7" s="73" customFormat="1" ht="20.1" customHeight="1" spans="1:8">
      <c r="A7" s="91" t="s">
        <v>16</v>
      </c>
      <c r="B7" s="88" t="s">
        <v>17</v>
      </c>
      <c r="C7" s="89"/>
      <c r="D7" s="89" t="s">
        <v>18</v>
      </c>
      <c r="E7" s="89"/>
      <c r="F7" s="89" t="s">
        <v>19</v>
      </c>
      <c r="G7" s="89"/>
      <c r="H7" s="90"/>
    </row>
    <row r="8" s="73" customFormat="1" ht="20.1" customHeight="1" spans="1:8">
      <c r="A8" s="92" t="s">
        <v>20</v>
      </c>
      <c r="B8" s="93" t="s">
        <v>21</v>
      </c>
      <c r="C8" s="94"/>
      <c r="D8" s="94"/>
      <c r="E8" s="94"/>
      <c r="F8" s="94"/>
      <c r="G8" s="95" t="s">
        <v>22</v>
      </c>
      <c r="H8" s="96" t="s">
        <v>23</v>
      </c>
    </row>
    <row r="9" ht="29" customHeight="1" spans="1:8">
      <c r="A9" s="97" t="s">
        <v>24</v>
      </c>
      <c r="B9" s="98"/>
      <c r="C9" s="98"/>
      <c r="D9" s="98"/>
      <c r="E9" s="98"/>
      <c r="F9" s="98"/>
      <c r="G9" s="98"/>
      <c r="H9" s="99"/>
    </row>
    <row r="10" ht="26" customHeight="1" spans="1:8">
      <c r="A10" s="100" t="s">
        <v>25</v>
      </c>
      <c r="B10" s="100" t="s">
        <v>26</v>
      </c>
      <c r="C10" s="100" t="s">
        <v>27</v>
      </c>
      <c r="D10" s="101"/>
      <c r="E10" s="101"/>
      <c r="F10" s="101"/>
      <c r="G10" s="101"/>
      <c r="H10" s="102"/>
    </row>
    <row r="11" ht="26" customHeight="1" spans="1:8">
      <c r="A11" s="103" t="s">
        <v>28</v>
      </c>
      <c r="B11" s="103" t="s">
        <v>29</v>
      </c>
      <c r="C11" s="103" t="s">
        <v>30</v>
      </c>
      <c r="D11" s="101"/>
      <c r="E11" s="101"/>
      <c r="F11" s="101"/>
      <c r="G11" s="101"/>
      <c r="H11" s="102"/>
    </row>
    <row r="12" ht="26" customHeight="1" spans="1:8">
      <c r="A12" s="103" t="s">
        <v>31</v>
      </c>
      <c r="B12" s="103" t="s">
        <v>32</v>
      </c>
      <c r="C12" s="103" t="s">
        <v>33</v>
      </c>
      <c r="D12" s="101"/>
      <c r="E12" s="101"/>
      <c r="F12" s="101"/>
      <c r="G12" s="101"/>
      <c r="H12" s="102"/>
    </row>
    <row r="13" ht="26" customHeight="1" spans="1:8">
      <c r="A13" s="103" t="s">
        <v>34</v>
      </c>
      <c r="B13" s="103" t="s">
        <v>35</v>
      </c>
      <c r="C13" s="103" t="s">
        <v>36</v>
      </c>
      <c r="D13" s="101"/>
      <c r="E13" s="101"/>
      <c r="F13" s="101"/>
      <c r="G13" s="101"/>
      <c r="H13" s="102"/>
    </row>
    <row r="14" ht="26" customHeight="1" spans="1:8">
      <c r="A14" s="103" t="s">
        <v>37</v>
      </c>
      <c r="B14" s="103" t="s">
        <v>38</v>
      </c>
      <c r="C14" s="103" t="s">
        <v>39</v>
      </c>
      <c r="D14" s="101"/>
      <c r="E14" s="101"/>
      <c r="F14" s="101"/>
      <c r="G14" s="101"/>
      <c r="H14" s="102"/>
    </row>
    <row r="15" ht="29" customHeight="1" spans="1:8">
      <c r="A15" s="104" t="s">
        <v>40</v>
      </c>
      <c r="B15" s="105"/>
      <c r="C15" s="105"/>
      <c r="D15" s="105"/>
      <c r="E15" s="105"/>
      <c r="F15" s="105"/>
      <c r="G15" s="105"/>
      <c r="H15" s="106"/>
    </row>
    <row r="16" ht="42" customHeight="1" spans="1:8">
      <c r="A16" s="107" t="s">
        <v>41</v>
      </c>
      <c r="B16" s="108" t="s">
        <v>42</v>
      </c>
      <c r="C16" s="109" t="s">
        <v>43</v>
      </c>
      <c r="D16" s="110"/>
      <c r="E16" s="111" t="s">
        <v>44</v>
      </c>
      <c r="F16" s="112"/>
      <c r="G16" s="113" t="s">
        <v>45</v>
      </c>
      <c r="H16" s="114"/>
    </row>
    <row r="17" ht="42" customHeight="1" spans="1:8">
      <c r="A17" s="115"/>
      <c r="B17" s="116"/>
      <c r="C17" s="117"/>
      <c r="D17" s="118"/>
      <c r="E17" s="112" t="s">
        <v>46</v>
      </c>
      <c r="F17" s="112" t="s">
        <v>47</v>
      </c>
      <c r="G17" s="112" t="s">
        <v>48</v>
      </c>
      <c r="H17" s="119" t="s">
        <v>49</v>
      </c>
    </row>
    <row r="18" ht="71.25" customHeight="1" spans="1:8">
      <c r="A18" s="115"/>
      <c r="B18" s="120" t="s">
        <v>50</v>
      </c>
      <c r="C18" s="121" t="s">
        <v>51</v>
      </c>
      <c r="D18" s="122"/>
      <c r="E18" s="123">
        <v>2</v>
      </c>
      <c r="F18" s="124"/>
      <c r="G18" s="123">
        <v>2</v>
      </c>
      <c r="H18" s="125"/>
    </row>
    <row r="19" ht="71.25" customHeight="1" spans="1:8">
      <c r="A19" s="115"/>
      <c r="B19" s="120" t="s">
        <v>52</v>
      </c>
      <c r="C19" s="121" t="s">
        <v>53</v>
      </c>
      <c r="D19" s="122"/>
      <c r="E19" s="123">
        <v>3</v>
      </c>
      <c r="F19" s="124"/>
      <c r="G19" s="123">
        <v>3</v>
      </c>
      <c r="H19" s="125"/>
    </row>
    <row r="20" ht="71.25" customHeight="1" spans="1:8">
      <c r="A20" s="115"/>
      <c r="B20" s="120" t="s">
        <v>54</v>
      </c>
      <c r="C20" s="121" t="s">
        <v>55</v>
      </c>
      <c r="D20" s="122"/>
      <c r="E20" s="123">
        <v>4</v>
      </c>
      <c r="F20" s="126" t="s">
        <v>56</v>
      </c>
      <c r="G20" s="123">
        <v>4</v>
      </c>
      <c r="H20" s="127" t="s">
        <v>56</v>
      </c>
    </row>
    <row r="21" ht="71.25" customHeight="1" spans="1:8">
      <c r="A21" s="115"/>
      <c r="B21" s="120" t="s">
        <v>57</v>
      </c>
      <c r="C21" s="121" t="s">
        <v>58</v>
      </c>
      <c r="D21" s="122"/>
      <c r="E21" s="123">
        <v>3</v>
      </c>
      <c r="F21" s="124"/>
      <c r="G21" s="123">
        <v>3</v>
      </c>
      <c r="H21" s="125"/>
    </row>
    <row r="22" ht="71.25" customHeight="1" spans="1:8">
      <c r="A22" s="115"/>
      <c r="B22" s="120" t="s">
        <v>59</v>
      </c>
      <c r="C22" s="121" t="s">
        <v>60</v>
      </c>
      <c r="D22" s="122"/>
      <c r="E22" s="123">
        <v>2</v>
      </c>
      <c r="F22" s="124"/>
      <c r="G22" s="123">
        <v>2</v>
      </c>
      <c r="H22" s="125"/>
    </row>
    <row r="23" ht="32.25" customHeight="1" spans="1:8">
      <c r="A23" s="128"/>
      <c r="B23" s="120" t="s">
        <v>61</v>
      </c>
      <c r="C23" s="129"/>
      <c r="D23" s="130"/>
      <c r="E23" s="112">
        <f>AVERAGE(E18:E22)</f>
        <v>2.8</v>
      </c>
      <c r="F23" s="112"/>
      <c r="G23" s="112">
        <f>AVERAGE(G18:G22)</f>
        <v>2.8</v>
      </c>
      <c r="H23" s="125"/>
    </row>
    <row r="24" ht="32.25" customHeight="1" spans="1:8">
      <c r="A24" s="131" t="s">
        <v>62</v>
      </c>
      <c r="B24" s="132"/>
      <c r="C24" s="133" t="s">
        <v>63</v>
      </c>
      <c r="D24" s="134"/>
      <c r="E24" s="134"/>
      <c r="F24" s="134"/>
      <c r="G24" s="134"/>
      <c r="H24" s="135"/>
    </row>
    <row r="25" s="74" customFormat="1" ht="18" customHeight="1" spans="1:8">
      <c r="A25" s="136" t="s">
        <v>64</v>
      </c>
      <c r="B25" s="137"/>
      <c r="C25" s="137"/>
      <c r="D25" s="137"/>
      <c r="E25" s="137"/>
      <c r="F25" s="137"/>
      <c r="G25" s="137"/>
      <c r="H25" s="138"/>
    </row>
    <row r="26" s="74" customFormat="1" ht="18" customHeight="1" spans="1:8">
      <c r="A26" s="136" t="s">
        <v>65</v>
      </c>
      <c r="B26" s="137"/>
      <c r="C26" s="137"/>
      <c r="D26" s="137"/>
      <c r="E26" s="137"/>
      <c r="F26" s="137"/>
      <c r="G26" s="137"/>
      <c r="H26" s="138"/>
    </row>
    <row r="27" s="74" customFormat="1" ht="18" customHeight="1" spans="1:8">
      <c r="A27" s="139" t="s">
        <v>66</v>
      </c>
      <c r="B27" s="140"/>
      <c r="C27" s="140"/>
      <c r="D27" s="140"/>
      <c r="E27" s="140"/>
      <c r="F27" s="140"/>
      <c r="G27" s="140"/>
      <c r="H27" s="141"/>
    </row>
    <row r="28" ht="27.95" customHeight="1" spans="1:8">
      <c r="A28" s="87" t="s">
        <v>67</v>
      </c>
      <c r="B28" s="112" t="s">
        <v>68</v>
      </c>
      <c r="C28" s="112" t="s">
        <v>69</v>
      </c>
      <c r="D28" s="142" t="s">
        <v>70</v>
      </c>
      <c r="E28" s="111" t="s">
        <v>71</v>
      </c>
      <c r="F28" s="112"/>
      <c r="G28" s="111" t="s">
        <v>72</v>
      </c>
      <c r="H28" s="119"/>
    </row>
    <row r="29" ht="27.95" customHeight="1" spans="1:8">
      <c r="A29" s="87"/>
      <c r="B29" s="112"/>
      <c r="C29" s="112"/>
      <c r="D29" s="116"/>
      <c r="E29" s="112" t="s">
        <v>46</v>
      </c>
      <c r="F29" s="112" t="s">
        <v>47</v>
      </c>
      <c r="G29" s="112" t="s">
        <v>48</v>
      </c>
      <c r="H29" s="119" t="s">
        <v>49</v>
      </c>
    </row>
    <row r="30" ht="72" customHeight="1" spans="1:8">
      <c r="A30" s="143" t="s">
        <v>73</v>
      </c>
      <c r="B30" s="144" t="s">
        <v>74</v>
      </c>
      <c r="C30" s="145" t="s">
        <v>75</v>
      </c>
      <c r="D30" s="146">
        <f>INDEX('软件研发-IT开发子类职位雷达图'!$C$1:$U$18,MATCH(B30,'软件研发-IT开发子类职位雷达图'!$C$1:$C$18,0),MATCH($H$8,'软件研发-IT开发子类职位雷达图'!$C$1:$U$1,0))</f>
        <v>2</v>
      </c>
      <c r="E30" s="147">
        <v>2</v>
      </c>
      <c r="F30" s="148" t="s">
        <v>76</v>
      </c>
      <c r="G30" s="147">
        <v>3</v>
      </c>
      <c r="H30" s="149" t="s">
        <v>77</v>
      </c>
    </row>
    <row r="31" ht="60" customHeight="1" spans="1:8">
      <c r="A31" s="143"/>
      <c r="B31" s="144" t="s">
        <v>78</v>
      </c>
      <c r="C31" s="145" t="s">
        <v>79</v>
      </c>
      <c r="D31" s="146">
        <f>INDEX('软件研发-IT开发子类职位雷达图'!$C$1:$U$18,MATCH(B31,'软件研发-IT开发子类职位雷达图'!$C$1:$C$18,0),MATCH($H$8,'软件研发-IT开发子类职位雷达图'!$C$1:$U$1,0))</f>
        <v>3</v>
      </c>
      <c r="E31" s="147">
        <v>3</v>
      </c>
      <c r="F31" s="148" t="s">
        <v>76</v>
      </c>
      <c r="G31" s="147">
        <v>3</v>
      </c>
      <c r="H31" s="125"/>
    </row>
    <row r="32" ht="60" customHeight="1" spans="1:8">
      <c r="A32" s="143"/>
      <c r="B32" s="144" t="s">
        <v>80</v>
      </c>
      <c r="C32" s="145" t="s">
        <v>81</v>
      </c>
      <c r="D32" s="146">
        <f>INDEX('软件研发-IT开发子类职位雷达图'!$C$1:$U$18,MATCH(B32,'软件研发-IT开发子类职位雷达图'!$C$1:$C$18,0),MATCH($H$8,'软件研发-IT开发子类职位雷达图'!$C$1:$U$1,0))</f>
        <v>2</v>
      </c>
      <c r="E32" s="147">
        <v>2</v>
      </c>
      <c r="F32" s="148" t="s">
        <v>76</v>
      </c>
      <c r="G32" s="147">
        <v>1</v>
      </c>
      <c r="H32" s="149" t="s">
        <v>82</v>
      </c>
    </row>
    <row r="33" ht="60" customHeight="1" spans="1:8">
      <c r="A33" s="143"/>
      <c r="B33" s="144" t="s">
        <v>83</v>
      </c>
      <c r="C33" s="145" t="s">
        <v>84</v>
      </c>
      <c r="D33" s="146">
        <f>INDEX('软件研发-IT开发子类职位雷达图'!$C$1:$U$18,MATCH(B33,'软件研发-IT开发子类职位雷达图'!$C$1:$C$18,0),MATCH($H$8,'软件研发-IT开发子类职位雷达图'!$C$1:$U$1,0))</f>
        <v>2</v>
      </c>
      <c r="E33" s="147">
        <v>2</v>
      </c>
      <c r="F33" s="148" t="s">
        <v>76</v>
      </c>
      <c r="G33" s="147">
        <v>2</v>
      </c>
      <c r="H33" s="125"/>
    </row>
    <row r="34" ht="60" customHeight="1" spans="1:8">
      <c r="A34" s="143"/>
      <c r="B34" s="144" t="s">
        <v>85</v>
      </c>
      <c r="C34" s="145" t="s">
        <v>86</v>
      </c>
      <c r="D34" s="146">
        <f>INDEX('软件研发-IT开发子类职位雷达图'!$C$1:$U$18,MATCH(B34,'软件研发-IT开发子类职位雷达图'!$C$1:$C$18,0),MATCH($H$8,'软件研发-IT开发子类职位雷达图'!$C$1:$U$1,0))</f>
        <v>2</v>
      </c>
      <c r="E34" s="147">
        <v>2</v>
      </c>
      <c r="F34" s="148" t="s">
        <v>76</v>
      </c>
      <c r="G34" s="147">
        <v>2</v>
      </c>
      <c r="H34" s="125"/>
    </row>
    <row r="35" ht="60" customHeight="1" spans="1:8">
      <c r="A35" s="143" t="s">
        <v>87</v>
      </c>
      <c r="B35" s="112" t="s">
        <v>88</v>
      </c>
      <c r="C35" s="150" t="s">
        <v>89</v>
      </c>
      <c r="D35" s="146">
        <f>INDEX('软件研发-IT开发子类职位雷达图'!$C$1:$U$18,MATCH(B35,'软件研发-IT开发子类职位雷达图'!$C$1:$C$18,0),MATCH($H$8,'软件研发-IT开发子类职位雷达图'!$C$1:$U$1,0))</f>
        <v>2</v>
      </c>
      <c r="E35" s="123">
        <v>2</v>
      </c>
      <c r="F35" s="148" t="s">
        <v>76</v>
      </c>
      <c r="G35" s="123">
        <v>2</v>
      </c>
      <c r="H35" s="125"/>
    </row>
    <row r="36" ht="60" customHeight="1" spans="1:8">
      <c r="A36" s="151"/>
      <c r="B36" s="112" t="s">
        <v>90</v>
      </c>
      <c r="C36" s="150" t="s">
        <v>91</v>
      </c>
      <c r="D36" s="146">
        <f>INDEX('软件研发-IT开发子类职位雷达图'!$C$1:$U$18,MATCH(B36,'软件研发-IT开发子类职位雷达图'!$C$1:$C$18,0),MATCH($H$8,'软件研发-IT开发子类职位雷达图'!$C$1:$U$1,0))</f>
        <v>2</v>
      </c>
      <c r="E36" s="123">
        <v>2</v>
      </c>
      <c r="F36" s="148" t="s">
        <v>76</v>
      </c>
      <c r="G36" s="123">
        <v>2</v>
      </c>
      <c r="H36" s="125"/>
    </row>
    <row r="37" ht="60" customHeight="1" spans="1:8">
      <c r="A37" s="151"/>
      <c r="B37" s="112" t="s">
        <v>92</v>
      </c>
      <c r="C37" s="150" t="s">
        <v>93</v>
      </c>
      <c r="D37" s="146">
        <f>INDEX('软件研发-IT开发子类职位雷达图'!$C$1:$U$18,MATCH(B37,'软件研发-IT开发子类职位雷达图'!$C$1:$C$18,0),MATCH($H$8,'软件研发-IT开发子类职位雷达图'!$C$1:$U$1,0))</f>
        <v>2</v>
      </c>
      <c r="E37" s="123">
        <v>2</v>
      </c>
      <c r="F37" s="148" t="s">
        <v>76</v>
      </c>
      <c r="G37" s="123">
        <v>2</v>
      </c>
      <c r="H37" s="125"/>
    </row>
    <row r="38" ht="60" customHeight="1" spans="1:8">
      <c r="A38" s="151"/>
      <c r="B38" s="112" t="s">
        <v>94</v>
      </c>
      <c r="C38" s="150" t="s">
        <v>95</v>
      </c>
      <c r="D38" s="146">
        <f>INDEX('软件研发-IT开发子类职位雷达图'!$C$1:$U$18,MATCH(B38,'软件研发-IT开发子类职位雷达图'!$C$1:$C$18,0),MATCH($H$8,'软件研发-IT开发子类职位雷达图'!$C$1:$U$1,0))</f>
        <v>2</v>
      </c>
      <c r="E38" s="123">
        <v>2</v>
      </c>
      <c r="F38" s="148" t="s">
        <v>76</v>
      </c>
      <c r="G38" s="123">
        <v>2</v>
      </c>
      <c r="H38" s="125"/>
    </row>
    <row r="39" ht="60" customHeight="1" spans="1:8">
      <c r="A39" s="143" t="s">
        <v>96</v>
      </c>
      <c r="B39" s="112" t="s">
        <v>97</v>
      </c>
      <c r="C39" s="150" t="s">
        <v>98</v>
      </c>
      <c r="D39" s="146">
        <f>INDEX('软件研发-IT开发子类职位雷达图'!$C$1:$U$18,MATCH(B39,'软件研发-IT开发子类职位雷达图'!$C$1:$C$18,0),MATCH($H$8,'软件研发-IT开发子类职位雷达图'!$C$1:$U$1,0))</f>
        <v>2</v>
      </c>
      <c r="E39" s="123">
        <v>2</v>
      </c>
      <c r="F39" s="148" t="s">
        <v>76</v>
      </c>
      <c r="G39" s="123">
        <v>2</v>
      </c>
      <c r="H39" s="125"/>
    </row>
    <row r="40" ht="60" customHeight="1" spans="1:8">
      <c r="A40" s="143"/>
      <c r="B40" s="112" t="s">
        <v>99</v>
      </c>
      <c r="C40" s="150" t="s">
        <v>100</v>
      </c>
      <c r="D40" s="146">
        <f>INDEX('软件研发-IT开发子类职位雷达图'!$C$1:$U$18,MATCH(B40,'软件研发-IT开发子类职位雷达图'!$C$1:$C$18,0),MATCH($H$8,'软件研发-IT开发子类职位雷达图'!$C$1:$U$1,0))</f>
        <v>2</v>
      </c>
      <c r="E40" s="123">
        <v>2</v>
      </c>
      <c r="F40" s="148" t="s">
        <v>76</v>
      </c>
      <c r="G40" s="123">
        <v>2</v>
      </c>
      <c r="H40" s="125"/>
    </row>
    <row r="41" ht="60" customHeight="1" spans="1:8">
      <c r="A41" s="143"/>
      <c r="B41" s="112" t="s">
        <v>101</v>
      </c>
      <c r="C41" s="150" t="s">
        <v>102</v>
      </c>
      <c r="D41" s="146">
        <f>INDEX('软件研发-IT开发子类职位雷达图'!$C$1:$U$18,MATCH(B41,'软件研发-IT开发子类职位雷达图'!$C$1:$C$18,0),MATCH($H$8,'软件研发-IT开发子类职位雷达图'!$C$1:$U$1,0))</f>
        <v>2</v>
      </c>
      <c r="E41" s="123">
        <v>2</v>
      </c>
      <c r="F41" s="148" t="s">
        <v>76</v>
      </c>
      <c r="G41" s="123">
        <v>2</v>
      </c>
      <c r="H41" s="125"/>
    </row>
    <row r="42" ht="60" customHeight="1" spans="1:8">
      <c r="A42" s="143"/>
      <c r="B42" s="112" t="s">
        <v>103</v>
      </c>
      <c r="C42" s="150" t="s">
        <v>104</v>
      </c>
      <c r="D42" s="146">
        <f>INDEX('软件研发-IT开发子类职位雷达图'!$C$1:$U$18,MATCH(B42,'软件研发-IT开发子类职位雷达图'!$C$1:$C$18,0),MATCH($H$8,'软件研发-IT开发子类职位雷达图'!$C$1:$U$1,0))</f>
        <v>2</v>
      </c>
      <c r="E42" s="123">
        <v>2</v>
      </c>
      <c r="F42" s="148" t="s">
        <v>76</v>
      </c>
      <c r="G42" s="123">
        <v>2</v>
      </c>
      <c r="H42" s="125"/>
    </row>
    <row r="43" ht="60" customHeight="1" spans="1:8">
      <c r="A43" s="143"/>
      <c r="B43" s="112" t="s">
        <v>105</v>
      </c>
      <c r="C43" s="150" t="s">
        <v>106</v>
      </c>
      <c r="D43" s="146">
        <f>INDEX('软件研发-IT开发子类职位雷达图'!$C$1:$U$18,MATCH(B43,'软件研发-IT开发子类职位雷达图'!$C$1:$C$18,0),MATCH($H$8,'软件研发-IT开发子类职位雷达图'!$C$1:$U$1,0))</f>
        <v>2</v>
      </c>
      <c r="E43" s="123">
        <v>2</v>
      </c>
      <c r="F43" s="148" t="s">
        <v>76</v>
      </c>
      <c r="G43" s="123">
        <v>2</v>
      </c>
      <c r="H43" s="125"/>
    </row>
    <row r="44" ht="71.25" customHeight="1" spans="1:8">
      <c r="A44" s="152" t="s">
        <v>107</v>
      </c>
      <c r="B44" s="153" t="s">
        <v>108</v>
      </c>
      <c r="C44" s="145" t="s">
        <v>109</v>
      </c>
      <c r="D44" s="146">
        <f>INDEX('软件研发-IT开发子类职位雷达图'!$C$1:$U$18,MATCH(B44,'软件研发-IT开发子类职位雷达图'!$C$1:$C$18,0),MATCH($H$8,'软件研发-IT开发子类职位雷达图'!$C$1:$U$1,0))</f>
        <v>2</v>
      </c>
      <c r="E44" s="147">
        <v>2</v>
      </c>
      <c r="F44" s="148" t="s">
        <v>76</v>
      </c>
      <c r="G44" s="147">
        <v>2</v>
      </c>
      <c r="H44" s="125"/>
    </row>
    <row r="45" ht="71.25" customHeight="1" spans="1:8">
      <c r="A45" s="152"/>
      <c r="B45" s="153" t="s">
        <v>110</v>
      </c>
      <c r="C45" s="145" t="s">
        <v>111</v>
      </c>
      <c r="D45" s="146">
        <f>INDEX('软件研发-IT开发子类职位雷达图'!$C$1:$U$18,MATCH(B45,'软件研发-IT开发子类职位雷达图'!$C$1:$C$18,0),MATCH($H$8,'软件研发-IT开发子类职位雷达图'!$C$1:$U$1,0))</f>
        <v>2</v>
      </c>
      <c r="E45" s="147">
        <v>2</v>
      </c>
      <c r="F45" s="148" t="s">
        <v>76</v>
      </c>
      <c r="G45" s="147">
        <v>2</v>
      </c>
      <c r="H45" s="125"/>
    </row>
    <row r="46" ht="71.25" customHeight="1" spans="1:8">
      <c r="A46" s="152"/>
      <c r="B46" s="153" t="s">
        <v>112</v>
      </c>
      <c r="C46" s="145" t="s">
        <v>113</v>
      </c>
      <c r="D46" s="146">
        <f>INDEX('软件研发-IT开发子类职位雷达图'!$C$1:$U$18,MATCH(B46,'软件研发-IT开发子类职位雷达图'!$C$1:$C$18,0),MATCH($H$8,'软件研发-IT开发子类职位雷达图'!$C$1:$U$1,0))</f>
        <v>1</v>
      </c>
      <c r="E46" s="147">
        <v>1</v>
      </c>
      <c r="F46" s="148" t="s">
        <v>76</v>
      </c>
      <c r="G46" s="147">
        <v>1</v>
      </c>
      <c r="H46" s="125"/>
    </row>
    <row r="47" s="75" customFormat="1" ht="48" customHeight="1" spans="1:9">
      <c r="A47" s="131" t="s">
        <v>114</v>
      </c>
      <c r="B47" s="154"/>
      <c r="C47" s="155" t="s">
        <v>115</v>
      </c>
      <c r="D47" s="156"/>
      <c r="E47" s="157" t="s">
        <v>116</v>
      </c>
      <c r="F47" s="156" t="s">
        <v>80</v>
      </c>
      <c r="G47" s="158" t="s">
        <v>117</v>
      </c>
      <c r="H47" s="159">
        <f>SUM(G30:G46)</f>
        <v>34</v>
      </c>
      <c r="I47" s="76"/>
    </row>
    <row r="48" s="75" customFormat="1" ht="48" customHeight="1" spans="1:8">
      <c r="A48" s="131" t="s">
        <v>118</v>
      </c>
      <c r="B48" s="160"/>
      <c r="C48" s="161" t="s">
        <v>119</v>
      </c>
      <c r="D48" s="158"/>
      <c r="E48" s="158"/>
      <c r="F48" s="158"/>
      <c r="G48" s="162"/>
      <c r="H48" s="163"/>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7:B47"/>
    <mergeCell ref="C47:D47"/>
    <mergeCell ref="A48:B48"/>
    <mergeCell ref="A3:A4"/>
    <mergeCell ref="A16:A23"/>
    <mergeCell ref="A28:A29"/>
    <mergeCell ref="A30:A34"/>
    <mergeCell ref="A35:A38"/>
    <mergeCell ref="A39:A43"/>
    <mergeCell ref="A44:A46"/>
    <mergeCell ref="B16:B17"/>
    <mergeCell ref="B28:B29"/>
    <mergeCell ref="C28:C29"/>
    <mergeCell ref="D28:D29"/>
    <mergeCell ref="A1:H2"/>
    <mergeCell ref="C16:D17"/>
  </mergeCells>
  <conditionalFormatting sqref="E30:E46">
    <cfRule type="expression" dxfId="0" priority="1">
      <formula>$E30&lt;$D30</formula>
    </cfRule>
    <cfRule type="expression" dxfId="1" priority="2">
      <formula>$E30&gt;$D30</formula>
    </cfRule>
  </conditionalFormatting>
  <conditionalFormatting sqref="G30:G46">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'软件研发-IT开发子类职位雷达图'!$D$1:$U$1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7:D47">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46" t="s">
        <v>120</v>
      </c>
      <c r="B2" s="47"/>
      <c r="C2" s="47"/>
      <c r="D2" s="47"/>
      <c r="E2" s="47"/>
      <c r="F2" s="47"/>
      <c r="G2" s="47"/>
      <c r="H2" s="47"/>
      <c r="I2" s="47"/>
      <c r="J2" s="47"/>
    </row>
    <row r="3" spans="1:10">
      <c r="A3" s="48"/>
      <c r="B3" s="47"/>
      <c r="C3" s="47"/>
      <c r="D3" s="47"/>
      <c r="E3" s="47"/>
      <c r="F3" s="47"/>
      <c r="G3" s="47"/>
      <c r="H3" s="47"/>
      <c r="I3" s="47"/>
      <c r="J3" s="47"/>
    </row>
    <row r="4" ht="20" customHeight="1" spans="1:10">
      <c r="A4" s="49" t="s">
        <v>121</v>
      </c>
      <c r="B4" s="50"/>
      <c r="C4" s="51" t="str">
        <f>申报及评定表!$C$48</f>
        <v>中文名（英文名）</v>
      </c>
      <c r="D4" s="52" t="s">
        <v>122</v>
      </c>
      <c r="E4" s="52" t="s">
        <v>123</v>
      </c>
      <c r="F4" s="52" t="s">
        <v>124</v>
      </c>
      <c r="G4" s="52" t="s">
        <v>125</v>
      </c>
      <c r="H4" s="52" t="s">
        <v>126</v>
      </c>
      <c r="I4" s="52" t="s">
        <v>127</v>
      </c>
      <c r="J4" s="69" t="s">
        <v>128</v>
      </c>
    </row>
    <row r="5" ht="20" customHeight="1" spans="1:10">
      <c r="A5" s="53" t="s">
        <v>129</v>
      </c>
      <c r="B5" s="54" t="s">
        <v>130</v>
      </c>
      <c r="C5" s="55" t="str">
        <f>申报及评定表!$C$24</f>
        <v>请在此下拉框中选择价值观达标情况</v>
      </c>
      <c r="D5" s="56"/>
      <c r="E5" s="56"/>
      <c r="F5" s="56"/>
      <c r="G5" s="56"/>
      <c r="H5" s="56"/>
      <c r="I5" s="56"/>
      <c r="J5" s="70"/>
    </row>
    <row r="6" ht="20" customHeight="1" spans="1:10">
      <c r="A6" s="57"/>
      <c r="B6" s="58" t="s">
        <v>131</v>
      </c>
      <c r="C6" s="59">
        <f>申报及评定表!$G$23</f>
        <v>2.8</v>
      </c>
      <c r="D6" s="60"/>
      <c r="E6" s="60"/>
      <c r="F6" s="60"/>
      <c r="G6" s="60"/>
      <c r="H6" s="60"/>
      <c r="I6" s="60"/>
      <c r="J6" s="71"/>
    </row>
    <row r="7" ht="20" customHeight="1" spans="1:10">
      <c r="A7" s="61" t="s">
        <v>132</v>
      </c>
      <c r="B7" s="62" t="s">
        <v>130</v>
      </c>
      <c r="C7" s="55" t="str">
        <f>申报及评定表!$C$47</f>
        <v>请在此下拉框中给出达标意见</v>
      </c>
      <c r="D7" s="56"/>
      <c r="E7" s="56"/>
      <c r="F7" s="56"/>
      <c r="G7" s="56"/>
      <c r="H7" s="56"/>
      <c r="I7" s="56"/>
      <c r="J7" s="70"/>
    </row>
    <row r="8" ht="20" customHeight="1" spans="1:10">
      <c r="A8" s="63"/>
      <c r="B8" s="64" t="s">
        <v>116</v>
      </c>
      <c r="C8" s="65" t="str">
        <f>申报及评定表!$F$47</f>
        <v>项目管理能力</v>
      </c>
      <c r="D8" s="66"/>
      <c r="E8" s="66"/>
      <c r="F8" s="66"/>
      <c r="G8" s="66"/>
      <c r="H8" s="66"/>
      <c r="I8" s="66"/>
      <c r="J8" s="72"/>
    </row>
    <row r="9" ht="20" customHeight="1" spans="1:10">
      <c r="A9" s="67"/>
      <c r="B9" s="68" t="s">
        <v>117</v>
      </c>
      <c r="C9" s="59">
        <f>申报及评定表!$H$47</f>
        <v>34</v>
      </c>
      <c r="D9" s="60"/>
      <c r="E9" s="60"/>
      <c r="F9" s="60"/>
      <c r="G9" s="60"/>
      <c r="H9" s="60"/>
      <c r="I9" s="60"/>
      <c r="J9" s="71"/>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0" customWidth="1"/>
    <col min="2" max="2" width="11.25" style="20" customWidth="1"/>
    <col min="3" max="3" width="21.375" style="20" customWidth="1"/>
    <col min="4" max="5" width="9" style="20"/>
    <col min="6" max="6" width="16" style="20" customWidth="1"/>
    <col min="7" max="7" width="20.25" style="20" customWidth="1"/>
    <col min="8" max="8" width="18.5" style="20" customWidth="1"/>
    <col min="9" max="9" width="17.875" style="20" customWidth="1"/>
    <col min="10" max="10" width="19" style="20" customWidth="1"/>
    <col min="11" max="16384" width="9" style="20"/>
  </cols>
  <sheetData>
    <row r="2" spans="1:1">
      <c r="A2" s="20" t="s">
        <v>133</v>
      </c>
    </row>
    <row r="3" spans="1:1">
      <c r="A3" s="20" t="s">
        <v>134</v>
      </c>
    </row>
    <row r="4" spans="1:3">
      <c r="A4" s="21" t="s">
        <v>27</v>
      </c>
      <c r="B4" s="21" t="s">
        <v>26</v>
      </c>
      <c r="C4" s="21" t="s">
        <v>25</v>
      </c>
    </row>
    <row r="5" spans="1:3">
      <c r="A5" s="22" t="s">
        <v>30</v>
      </c>
      <c r="B5" s="22" t="s">
        <v>29</v>
      </c>
      <c r="C5" s="22" t="s">
        <v>28</v>
      </c>
    </row>
    <row r="6" spans="1:3">
      <c r="A6" s="23" t="s">
        <v>33</v>
      </c>
      <c r="B6" s="22" t="s">
        <v>32</v>
      </c>
      <c r="C6" s="22" t="s">
        <v>31</v>
      </c>
    </row>
    <row r="7" spans="1:3">
      <c r="A7" s="23" t="s">
        <v>36</v>
      </c>
      <c r="B7" s="22" t="s">
        <v>35</v>
      </c>
      <c r="C7" s="22" t="s">
        <v>34</v>
      </c>
    </row>
    <row r="8" spans="1:3">
      <c r="A8" s="23" t="s">
        <v>39</v>
      </c>
      <c r="B8" s="22" t="s">
        <v>38</v>
      </c>
      <c r="C8" s="22" t="s">
        <v>37</v>
      </c>
    </row>
    <row r="11" ht="48.75" customHeight="1" spans="1:10">
      <c r="A11" s="24" t="s">
        <v>135</v>
      </c>
      <c r="B11" s="24"/>
      <c r="C11" s="24"/>
      <c r="D11" s="24"/>
      <c r="E11" s="24"/>
      <c r="F11" s="24"/>
      <c r="G11" s="24"/>
      <c r="H11" s="24"/>
      <c r="I11" s="24"/>
      <c r="J11" s="24"/>
    </row>
    <row r="12" ht="15.75" spans="1:10">
      <c r="A12" s="25" t="s">
        <v>41</v>
      </c>
      <c r="B12" s="26" t="s">
        <v>136</v>
      </c>
      <c r="C12" s="27" t="s">
        <v>137</v>
      </c>
      <c r="D12" s="28" t="s">
        <v>138</v>
      </c>
      <c r="E12" s="28"/>
      <c r="F12" s="27" t="s">
        <v>139</v>
      </c>
      <c r="G12" s="27"/>
      <c r="H12" s="27"/>
      <c r="I12" s="27"/>
      <c r="J12" s="27"/>
    </row>
    <row r="13" ht="31.5" spans="1:10">
      <c r="A13" s="25"/>
      <c r="B13" s="26"/>
      <c r="C13" s="27"/>
      <c r="D13" s="28"/>
      <c r="E13" s="28"/>
      <c r="F13" s="26" t="s">
        <v>140</v>
      </c>
      <c r="G13" s="29" t="s">
        <v>141</v>
      </c>
      <c r="H13" s="29" t="s">
        <v>142</v>
      </c>
      <c r="I13" s="29" t="s">
        <v>143</v>
      </c>
      <c r="J13" s="29" t="s">
        <v>144</v>
      </c>
    </row>
    <row r="14" ht="50.1" customHeight="1" spans="1:10">
      <c r="A14" s="25"/>
      <c r="B14" s="30" t="s">
        <v>50</v>
      </c>
      <c r="C14" s="31">
        <v>0.2</v>
      </c>
      <c r="D14" s="32" t="s">
        <v>51</v>
      </c>
      <c r="E14" s="33"/>
      <c r="F14" s="34" t="s">
        <v>145</v>
      </c>
      <c r="G14" s="34" t="s">
        <v>146</v>
      </c>
      <c r="H14" s="34" t="s">
        <v>147</v>
      </c>
      <c r="I14" s="34" t="s">
        <v>148</v>
      </c>
      <c r="J14" s="34" t="s">
        <v>149</v>
      </c>
    </row>
    <row r="15" ht="50.1" customHeight="1" spans="1:10">
      <c r="A15" s="25"/>
      <c r="B15" s="30" t="s">
        <v>52</v>
      </c>
      <c r="C15" s="31">
        <v>0.2</v>
      </c>
      <c r="D15" s="32" t="s">
        <v>53</v>
      </c>
      <c r="E15" s="33"/>
      <c r="F15" s="35" t="s">
        <v>150</v>
      </c>
      <c r="G15" s="35" t="s">
        <v>151</v>
      </c>
      <c r="H15" s="35" t="s">
        <v>152</v>
      </c>
      <c r="I15" s="35" t="s">
        <v>153</v>
      </c>
      <c r="J15" s="35" t="s">
        <v>154</v>
      </c>
    </row>
    <row r="16" ht="50.1" customHeight="1" spans="1:10">
      <c r="A16" s="25"/>
      <c r="B16" s="30" t="s">
        <v>54</v>
      </c>
      <c r="C16" s="31">
        <v>0.2</v>
      </c>
      <c r="D16" s="32" t="s">
        <v>55</v>
      </c>
      <c r="E16" s="33"/>
      <c r="F16" s="35" t="s">
        <v>155</v>
      </c>
      <c r="G16" s="35" t="s">
        <v>156</v>
      </c>
      <c r="H16" s="35" t="s">
        <v>157</v>
      </c>
      <c r="I16" s="35" t="s">
        <v>158</v>
      </c>
      <c r="J16" s="35" t="s">
        <v>159</v>
      </c>
    </row>
    <row r="17" ht="50.1" customHeight="1" spans="1:10">
      <c r="A17" s="25"/>
      <c r="B17" s="30" t="s">
        <v>57</v>
      </c>
      <c r="C17" s="31">
        <v>0.2</v>
      </c>
      <c r="D17" s="32" t="s">
        <v>58</v>
      </c>
      <c r="E17" s="33"/>
      <c r="F17" s="35" t="s">
        <v>160</v>
      </c>
      <c r="G17" s="35" t="s">
        <v>161</v>
      </c>
      <c r="H17" s="35" t="s">
        <v>162</v>
      </c>
      <c r="I17" s="35" t="s">
        <v>163</v>
      </c>
      <c r="J17" s="35" t="s">
        <v>164</v>
      </c>
    </row>
    <row r="18" ht="50.1" customHeight="1" spans="1:10">
      <c r="A18" s="36"/>
      <c r="B18" s="37" t="s">
        <v>59</v>
      </c>
      <c r="C18" s="38">
        <v>0.2</v>
      </c>
      <c r="D18" s="39" t="s">
        <v>60</v>
      </c>
      <c r="E18" s="40"/>
      <c r="F18" s="41" t="s">
        <v>165</v>
      </c>
      <c r="G18" s="41" t="s">
        <v>166</v>
      </c>
      <c r="H18" s="41" t="s">
        <v>167</v>
      </c>
      <c r="I18" s="41" t="s">
        <v>168</v>
      </c>
      <c r="J18" s="41" t="s">
        <v>169</v>
      </c>
    </row>
    <row r="19" spans="1:10">
      <c r="A19" s="42" t="s">
        <v>170</v>
      </c>
      <c r="B19" s="42"/>
      <c r="C19" s="43">
        <f>SUM(C14:C18)</f>
        <v>1</v>
      </c>
      <c r="D19" s="44"/>
      <c r="E19" s="45"/>
      <c r="F19" s="18"/>
      <c r="G19" s="18"/>
      <c r="H19" s="18"/>
      <c r="I19" s="18"/>
      <c r="J19" s="18"/>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2" t="s">
        <v>171</v>
      </c>
      <c r="B4" s="12" t="s">
        <v>172</v>
      </c>
      <c r="C4" s="12" t="s">
        <v>173</v>
      </c>
    </row>
    <row r="5" ht="20.1" customHeight="1" spans="1:3">
      <c r="A5" s="13" t="s">
        <v>174</v>
      </c>
      <c r="B5" s="14" t="s">
        <v>175</v>
      </c>
      <c r="C5" s="15" t="s">
        <v>176</v>
      </c>
    </row>
    <row r="6" ht="20.1" customHeight="1" spans="1:3">
      <c r="A6" s="16"/>
      <c r="B6" s="14" t="s">
        <v>177</v>
      </c>
      <c r="C6" s="15" t="s">
        <v>178</v>
      </c>
    </row>
    <row r="7" ht="20.1" customHeight="1" spans="1:3">
      <c r="A7" s="17" t="s">
        <v>179</v>
      </c>
      <c r="B7" s="14" t="s">
        <v>175</v>
      </c>
      <c r="C7" s="18" t="s">
        <v>180</v>
      </c>
    </row>
    <row r="8" ht="20.1" customHeight="1" spans="1:3">
      <c r="A8" s="17"/>
      <c r="B8" s="14" t="s">
        <v>181</v>
      </c>
      <c r="C8" s="15" t="s">
        <v>182</v>
      </c>
    </row>
    <row r="9" ht="20.1" customHeight="1" spans="1:3">
      <c r="A9" s="17"/>
      <c r="B9" s="14" t="s">
        <v>177</v>
      </c>
      <c r="C9" s="15" t="s">
        <v>183</v>
      </c>
    </row>
    <row r="10" ht="20.1" customHeight="1" spans="1:3">
      <c r="A10" s="17" t="s">
        <v>184</v>
      </c>
      <c r="B10" s="14" t="s">
        <v>175</v>
      </c>
      <c r="C10" s="18" t="s">
        <v>180</v>
      </c>
    </row>
    <row r="11" ht="20.1" customHeight="1" spans="1:3">
      <c r="A11" s="17"/>
      <c r="B11" s="14" t="s">
        <v>181</v>
      </c>
      <c r="C11" s="15" t="s">
        <v>185</v>
      </c>
    </row>
    <row r="12" ht="20.1" customHeight="1" spans="1:3">
      <c r="A12" s="17"/>
      <c r="B12" s="14" t="s">
        <v>177</v>
      </c>
      <c r="C12" s="15" t="s">
        <v>186</v>
      </c>
    </row>
    <row r="17" spans="4:4">
      <c r="D17" s="19"/>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8"/>
  <sheetViews>
    <sheetView topLeftCell="A15" workbookViewId="0">
      <selection activeCell="C18" sqref="C18"/>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187</v>
      </c>
      <c r="D1" s="5" t="s">
        <v>188</v>
      </c>
      <c r="E1" s="5" t="s">
        <v>189</v>
      </c>
      <c r="F1" s="5" t="s">
        <v>190</v>
      </c>
      <c r="G1" s="5" t="s">
        <v>191</v>
      </c>
      <c r="H1" s="5" t="s">
        <v>23</v>
      </c>
      <c r="I1" s="5" t="s">
        <v>192</v>
      </c>
      <c r="J1" s="5" t="s">
        <v>193</v>
      </c>
      <c r="K1" s="5" t="s">
        <v>194</v>
      </c>
      <c r="L1" s="5" t="s">
        <v>195</v>
      </c>
      <c r="M1" s="5" t="s">
        <v>196</v>
      </c>
      <c r="N1" s="5" t="s">
        <v>197</v>
      </c>
      <c r="O1" s="5" t="s">
        <v>198</v>
      </c>
      <c r="P1" s="5" t="s">
        <v>199</v>
      </c>
      <c r="Q1" s="5" t="s">
        <v>200</v>
      </c>
      <c r="R1" s="5" t="s">
        <v>201</v>
      </c>
      <c r="S1" s="5" t="s">
        <v>202</v>
      </c>
      <c r="T1" s="5" t="s">
        <v>203</v>
      </c>
      <c r="U1" s="5" t="s">
        <v>204</v>
      </c>
    </row>
    <row r="2" s="1" customFormat="1" ht="17.25" customHeight="1" spans="1:21">
      <c r="A2" s="7" t="s">
        <v>73</v>
      </c>
      <c r="B2" s="7">
        <v>1</v>
      </c>
      <c r="C2" s="8" t="s">
        <v>74</v>
      </c>
      <c r="D2" s="9">
        <v>1</v>
      </c>
      <c r="E2" s="9">
        <v>1</v>
      </c>
      <c r="F2" s="9">
        <v>2</v>
      </c>
      <c r="G2" s="9">
        <v>2</v>
      </c>
      <c r="H2" s="9">
        <v>2</v>
      </c>
      <c r="I2" s="9">
        <v>3</v>
      </c>
      <c r="J2" s="9">
        <v>3</v>
      </c>
      <c r="K2" s="9">
        <v>3</v>
      </c>
      <c r="L2" s="9">
        <v>4</v>
      </c>
      <c r="M2" s="9">
        <v>4</v>
      </c>
      <c r="N2" s="9">
        <v>4</v>
      </c>
      <c r="O2" s="9">
        <v>5</v>
      </c>
      <c r="P2" s="9">
        <v>5</v>
      </c>
      <c r="Q2" s="9">
        <v>5</v>
      </c>
      <c r="R2" s="9">
        <v>5</v>
      </c>
      <c r="S2" s="9">
        <v>5</v>
      </c>
      <c r="T2" s="9">
        <v>5</v>
      </c>
      <c r="U2" s="9">
        <v>5</v>
      </c>
    </row>
    <row r="3" s="1" customFormat="1" ht="17.25" customHeight="1" spans="1:21">
      <c r="A3" s="7"/>
      <c r="B3" s="7">
        <v>2</v>
      </c>
      <c r="C3" s="8" t="s">
        <v>78</v>
      </c>
      <c r="D3" s="9">
        <v>1</v>
      </c>
      <c r="E3" s="9">
        <v>1</v>
      </c>
      <c r="F3" s="9">
        <v>2</v>
      </c>
      <c r="G3" s="9">
        <v>2</v>
      </c>
      <c r="H3" s="9">
        <v>3</v>
      </c>
      <c r="I3" s="9">
        <v>3</v>
      </c>
      <c r="J3" s="9">
        <v>3</v>
      </c>
      <c r="K3" s="9">
        <v>4</v>
      </c>
      <c r="L3" s="9">
        <v>4</v>
      </c>
      <c r="M3" s="9">
        <v>4</v>
      </c>
      <c r="N3" s="9">
        <v>5</v>
      </c>
      <c r="O3" s="9">
        <v>5</v>
      </c>
      <c r="P3" s="9">
        <v>5</v>
      </c>
      <c r="Q3" s="9">
        <v>5</v>
      </c>
      <c r="R3" s="9">
        <v>5</v>
      </c>
      <c r="S3" s="9">
        <v>5</v>
      </c>
      <c r="T3" s="9">
        <v>5</v>
      </c>
      <c r="U3" s="9">
        <v>5</v>
      </c>
    </row>
    <row r="4" ht="17.25" customHeight="1" spans="1:21">
      <c r="A4" s="7"/>
      <c r="B4" s="7">
        <v>3</v>
      </c>
      <c r="C4" s="8" t="s">
        <v>80</v>
      </c>
      <c r="D4" s="9">
        <v>1</v>
      </c>
      <c r="E4" s="9">
        <v>1</v>
      </c>
      <c r="F4" s="9">
        <v>1</v>
      </c>
      <c r="G4" s="9">
        <v>2</v>
      </c>
      <c r="H4" s="9">
        <v>2</v>
      </c>
      <c r="I4" s="9">
        <v>2</v>
      </c>
      <c r="J4" s="9">
        <v>3</v>
      </c>
      <c r="K4" s="9">
        <v>3</v>
      </c>
      <c r="L4" s="9">
        <v>3</v>
      </c>
      <c r="M4" s="9">
        <v>4</v>
      </c>
      <c r="N4" s="9">
        <v>4</v>
      </c>
      <c r="O4" s="9">
        <v>4</v>
      </c>
      <c r="P4" s="9">
        <v>5</v>
      </c>
      <c r="Q4" s="9">
        <v>5</v>
      </c>
      <c r="R4" s="9">
        <v>5</v>
      </c>
      <c r="S4" s="9">
        <v>5</v>
      </c>
      <c r="T4" s="9">
        <v>5</v>
      </c>
      <c r="U4" s="9">
        <v>5</v>
      </c>
    </row>
    <row r="5" ht="17.25" customHeight="1" spans="1:21">
      <c r="A5" s="7"/>
      <c r="B5" s="7">
        <v>4</v>
      </c>
      <c r="C5" s="8" t="s">
        <v>83</v>
      </c>
      <c r="D5" s="9">
        <v>1</v>
      </c>
      <c r="E5" s="9">
        <v>1</v>
      </c>
      <c r="F5" s="9">
        <v>1</v>
      </c>
      <c r="G5" s="9">
        <v>2</v>
      </c>
      <c r="H5" s="9">
        <v>2</v>
      </c>
      <c r="I5" s="9">
        <v>2</v>
      </c>
      <c r="J5" s="9">
        <v>2</v>
      </c>
      <c r="K5" s="9">
        <v>3</v>
      </c>
      <c r="L5" s="9">
        <v>3</v>
      </c>
      <c r="M5" s="9">
        <v>4</v>
      </c>
      <c r="N5" s="9">
        <v>4</v>
      </c>
      <c r="O5" s="9">
        <v>4</v>
      </c>
      <c r="P5" s="9">
        <v>4</v>
      </c>
      <c r="Q5" s="9">
        <v>5</v>
      </c>
      <c r="R5" s="9">
        <v>5</v>
      </c>
      <c r="S5" s="9">
        <v>5</v>
      </c>
      <c r="T5" s="9">
        <v>5</v>
      </c>
      <c r="U5" s="9">
        <v>5</v>
      </c>
    </row>
    <row r="6" ht="17.25" customHeight="1" spans="1:21">
      <c r="A6" s="7"/>
      <c r="B6" s="7">
        <v>5</v>
      </c>
      <c r="C6" s="8" t="s">
        <v>85</v>
      </c>
      <c r="D6" s="9">
        <v>1</v>
      </c>
      <c r="E6" s="9">
        <v>1</v>
      </c>
      <c r="F6" s="9">
        <v>1</v>
      </c>
      <c r="G6" s="9">
        <v>2</v>
      </c>
      <c r="H6" s="9">
        <v>2</v>
      </c>
      <c r="I6" s="9">
        <v>2</v>
      </c>
      <c r="J6" s="9">
        <v>2</v>
      </c>
      <c r="K6" s="9">
        <v>3</v>
      </c>
      <c r="L6" s="9">
        <v>3</v>
      </c>
      <c r="M6" s="9">
        <v>4</v>
      </c>
      <c r="N6" s="9">
        <v>4</v>
      </c>
      <c r="O6" s="9">
        <v>4</v>
      </c>
      <c r="P6" s="9">
        <v>4</v>
      </c>
      <c r="Q6" s="9">
        <v>4</v>
      </c>
      <c r="R6" s="9">
        <v>5</v>
      </c>
      <c r="S6" s="9">
        <v>5</v>
      </c>
      <c r="T6" s="9">
        <v>5</v>
      </c>
      <c r="U6" s="9">
        <v>5</v>
      </c>
    </row>
    <row r="7" ht="25.5" customHeight="1" spans="1:21">
      <c r="A7" s="7" t="s">
        <v>87</v>
      </c>
      <c r="B7" s="7">
        <v>6</v>
      </c>
      <c r="C7" s="8" t="s">
        <v>88</v>
      </c>
      <c r="D7" s="9">
        <v>1</v>
      </c>
      <c r="E7" s="9">
        <v>1</v>
      </c>
      <c r="F7" s="9">
        <v>2</v>
      </c>
      <c r="G7" s="9">
        <v>2</v>
      </c>
      <c r="H7" s="9">
        <v>2</v>
      </c>
      <c r="I7" s="9">
        <v>3.1</v>
      </c>
      <c r="J7" s="9">
        <v>3.2</v>
      </c>
      <c r="K7" s="9">
        <v>3.3</v>
      </c>
      <c r="L7" s="9">
        <v>4</v>
      </c>
      <c r="M7" s="9">
        <v>4</v>
      </c>
      <c r="N7" s="9">
        <v>4</v>
      </c>
      <c r="O7" s="9">
        <v>4</v>
      </c>
      <c r="P7" s="9">
        <v>4</v>
      </c>
      <c r="Q7" s="9">
        <v>5</v>
      </c>
      <c r="R7" s="9">
        <v>5</v>
      </c>
      <c r="S7" s="9">
        <v>5</v>
      </c>
      <c r="T7" s="9">
        <v>5</v>
      </c>
      <c r="U7" s="9">
        <v>5</v>
      </c>
    </row>
    <row r="8" ht="17.25" customHeight="1" spans="1:21">
      <c r="A8" s="10"/>
      <c r="B8" s="7">
        <v>7</v>
      </c>
      <c r="C8" s="8" t="s">
        <v>90</v>
      </c>
      <c r="D8" s="9">
        <v>0</v>
      </c>
      <c r="E8" s="9">
        <v>0</v>
      </c>
      <c r="F8" s="9">
        <v>1</v>
      </c>
      <c r="G8" s="9">
        <v>2</v>
      </c>
      <c r="H8" s="9">
        <v>2</v>
      </c>
      <c r="I8" s="9">
        <v>2</v>
      </c>
      <c r="J8" s="9">
        <v>3.1</v>
      </c>
      <c r="K8" s="9">
        <v>3.1</v>
      </c>
      <c r="L8" s="9">
        <v>3.2</v>
      </c>
      <c r="M8" s="9">
        <v>3.3</v>
      </c>
      <c r="N8" s="9">
        <v>3.3</v>
      </c>
      <c r="O8" s="9">
        <v>4</v>
      </c>
      <c r="P8" s="9">
        <v>4</v>
      </c>
      <c r="Q8" s="9">
        <v>4</v>
      </c>
      <c r="R8" s="9">
        <v>4</v>
      </c>
      <c r="S8" s="9">
        <v>5</v>
      </c>
      <c r="T8" s="9">
        <v>5</v>
      </c>
      <c r="U8" s="9">
        <v>5</v>
      </c>
    </row>
    <row r="9" ht="17.25" customHeight="1" spans="1:21">
      <c r="A9" s="10"/>
      <c r="B9" s="7">
        <v>8</v>
      </c>
      <c r="C9" s="8" t="s">
        <v>92</v>
      </c>
      <c r="D9" s="9">
        <v>1</v>
      </c>
      <c r="E9" s="9">
        <v>1</v>
      </c>
      <c r="F9" s="9">
        <v>2</v>
      </c>
      <c r="G9" s="9">
        <v>2</v>
      </c>
      <c r="H9" s="9">
        <v>2</v>
      </c>
      <c r="I9" s="9">
        <v>3.1</v>
      </c>
      <c r="J9" s="9">
        <v>3.2</v>
      </c>
      <c r="K9" s="9">
        <v>3.3</v>
      </c>
      <c r="L9" s="9">
        <v>4</v>
      </c>
      <c r="M9" s="9">
        <v>4</v>
      </c>
      <c r="N9" s="9">
        <v>4</v>
      </c>
      <c r="O9" s="9">
        <v>4</v>
      </c>
      <c r="P9" s="9">
        <v>5</v>
      </c>
      <c r="Q9" s="9">
        <v>5</v>
      </c>
      <c r="R9" s="9">
        <v>5</v>
      </c>
      <c r="S9" s="9">
        <v>5</v>
      </c>
      <c r="T9" s="9">
        <v>5</v>
      </c>
      <c r="U9" s="9">
        <v>5</v>
      </c>
    </row>
    <row r="10" ht="17.25" customHeight="1" spans="1:21">
      <c r="A10" s="10"/>
      <c r="B10" s="7">
        <v>9</v>
      </c>
      <c r="C10" s="8" t="s">
        <v>94</v>
      </c>
      <c r="D10" s="9">
        <v>0</v>
      </c>
      <c r="E10" s="9">
        <v>1</v>
      </c>
      <c r="F10" s="9">
        <v>1</v>
      </c>
      <c r="G10" s="9">
        <v>2</v>
      </c>
      <c r="H10" s="9">
        <v>2</v>
      </c>
      <c r="I10" s="9">
        <v>3.1</v>
      </c>
      <c r="J10" s="9">
        <v>3.1</v>
      </c>
      <c r="K10" s="9">
        <v>3.2</v>
      </c>
      <c r="L10" s="9">
        <v>3.3</v>
      </c>
      <c r="M10" s="9">
        <v>3.3</v>
      </c>
      <c r="N10" s="9">
        <v>4</v>
      </c>
      <c r="O10" s="9">
        <v>4</v>
      </c>
      <c r="P10" s="9">
        <v>4</v>
      </c>
      <c r="Q10" s="9">
        <v>4</v>
      </c>
      <c r="R10" s="9">
        <v>5</v>
      </c>
      <c r="S10" s="9">
        <v>5</v>
      </c>
      <c r="T10" s="9">
        <v>5</v>
      </c>
      <c r="U10" s="9">
        <v>5</v>
      </c>
    </row>
    <row r="11" ht="17.25" customHeight="1" spans="1:21">
      <c r="A11" s="7" t="s">
        <v>96</v>
      </c>
      <c r="B11" s="7">
        <v>10</v>
      </c>
      <c r="C11" s="7" t="s">
        <v>97</v>
      </c>
      <c r="D11" s="9">
        <v>0</v>
      </c>
      <c r="E11" s="9">
        <v>1</v>
      </c>
      <c r="F11" s="9">
        <v>1</v>
      </c>
      <c r="G11" s="9">
        <v>2</v>
      </c>
      <c r="H11" s="9">
        <v>2</v>
      </c>
      <c r="I11" s="9">
        <v>2</v>
      </c>
      <c r="J11" s="9">
        <v>3.1</v>
      </c>
      <c r="K11" s="9">
        <v>3.2</v>
      </c>
      <c r="L11" s="9">
        <v>3.3</v>
      </c>
      <c r="M11" s="9">
        <v>4</v>
      </c>
      <c r="N11" s="9">
        <v>4</v>
      </c>
      <c r="O11" s="9">
        <v>4</v>
      </c>
      <c r="P11" s="9">
        <v>4</v>
      </c>
      <c r="Q11" s="9">
        <v>5</v>
      </c>
      <c r="R11" s="9">
        <v>5</v>
      </c>
      <c r="S11" s="9">
        <v>5</v>
      </c>
      <c r="T11" s="9">
        <v>5</v>
      </c>
      <c r="U11" s="9">
        <v>5</v>
      </c>
    </row>
    <row r="12" s="2" customFormat="1" ht="17.25" customHeight="1" spans="1:21">
      <c r="A12" s="7"/>
      <c r="B12" s="7">
        <v>11</v>
      </c>
      <c r="C12" s="7" t="s">
        <v>99</v>
      </c>
      <c r="D12" s="9">
        <v>0</v>
      </c>
      <c r="E12" s="9">
        <v>1</v>
      </c>
      <c r="F12" s="9">
        <v>1</v>
      </c>
      <c r="G12" s="9">
        <v>2</v>
      </c>
      <c r="H12" s="9">
        <v>2</v>
      </c>
      <c r="I12" s="9">
        <v>2</v>
      </c>
      <c r="J12" s="9">
        <v>3.1</v>
      </c>
      <c r="K12" s="9">
        <v>3.1</v>
      </c>
      <c r="L12" s="9">
        <v>3.2</v>
      </c>
      <c r="M12" s="9">
        <v>3.3</v>
      </c>
      <c r="N12" s="9">
        <v>3.3</v>
      </c>
      <c r="O12" s="9">
        <v>4</v>
      </c>
      <c r="P12" s="9">
        <v>4</v>
      </c>
      <c r="Q12" s="9">
        <v>4</v>
      </c>
      <c r="R12" s="9">
        <v>4</v>
      </c>
      <c r="S12" s="9">
        <v>5</v>
      </c>
      <c r="T12" s="9">
        <v>5</v>
      </c>
      <c r="U12" s="9">
        <v>5</v>
      </c>
    </row>
    <row r="13" ht="17.25" customHeight="1" spans="1:21">
      <c r="A13" s="7"/>
      <c r="B13" s="7">
        <v>12</v>
      </c>
      <c r="C13" s="7" t="s">
        <v>101</v>
      </c>
      <c r="D13" s="9">
        <v>0</v>
      </c>
      <c r="E13" s="9">
        <v>1</v>
      </c>
      <c r="F13" s="9">
        <v>1</v>
      </c>
      <c r="G13" s="9">
        <v>2</v>
      </c>
      <c r="H13" s="9">
        <v>2</v>
      </c>
      <c r="I13" s="9">
        <v>3.1</v>
      </c>
      <c r="J13" s="9">
        <v>3.1</v>
      </c>
      <c r="K13" s="9">
        <v>3.2</v>
      </c>
      <c r="L13" s="9">
        <v>3.2</v>
      </c>
      <c r="M13" s="9">
        <v>3.3</v>
      </c>
      <c r="N13" s="9">
        <v>4</v>
      </c>
      <c r="O13" s="9">
        <v>4</v>
      </c>
      <c r="P13" s="9">
        <v>4</v>
      </c>
      <c r="Q13" s="9">
        <v>4</v>
      </c>
      <c r="R13" s="9">
        <v>5</v>
      </c>
      <c r="S13" s="9">
        <v>5</v>
      </c>
      <c r="T13" s="9">
        <v>5</v>
      </c>
      <c r="U13" s="9">
        <v>5</v>
      </c>
    </row>
    <row r="14" ht="17.25" customHeight="1" spans="1:21">
      <c r="A14" s="7"/>
      <c r="B14" s="7">
        <v>13</v>
      </c>
      <c r="C14" s="7" t="s">
        <v>103</v>
      </c>
      <c r="D14" s="9">
        <v>0</v>
      </c>
      <c r="E14" s="9">
        <v>1</v>
      </c>
      <c r="F14" s="9">
        <v>1</v>
      </c>
      <c r="G14" s="9">
        <v>1</v>
      </c>
      <c r="H14" s="9">
        <v>2</v>
      </c>
      <c r="I14" s="9">
        <v>2</v>
      </c>
      <c r="J14" s="9">
        <v>3.1</v>
      </c>
      <c r="K14" s="9">
        <v>3.2</v>
      </c>
      <c r="L14" s="9">
        <v>3.3</v>
      </c>
      <c r="M14" s="9">
        <v>4</v>
      </c>
      <c r="N14" s="9">
        <v>4</v>
      </c>
      <c r="O14" s="9">
        <v>4</v>
      </c>
      <c r="P14" s="9">
        <v>5</v>
      </c>
      <c r="Q14" s="9">
        <v>5</v>
      </c>
      <c r="R14" s="9">
        <v>5</v>
      </c>
      <c r="S14" s="9">
        <v>5</v>
      </c>
      <c r="T14" s="9">
        <v>5</v>
      </c>
      <c r="U14" s="9">
        <v>5</v>
      </c>
    </row>
    <row r="15" ht="17.25" customHeight="1" spans="1:21">
      <c r="A15" s="7"/>
      <c r="B15" s="7">
        <v>14</v>
      </c>
      <c r="C15" s="7" t="s">
        <v>105</v>
      </c>
      <c r="D15" s="9">
        <v>0</v>
      </c>
      <c r="E15" s="9">
        <v>0</v>
      </c>
      <c r="F15" s="9">
        <v>1</v>
      </c>
      <c r="G15" s="9">
        <v>1</v>
      </c>
      <c r="H15" s="9">
        <v>2</v>
      </c>
      <c r="I15" s="9">
        <v>2</v>
      </c>
      <c r="J15" s="9">
        <v>2</v>
      </c>
      <c r="K15" s="9">
        <v>3.1</v>
      </c>
      <c r="L15" s="9">
        <v>3.2</v>
      </c>
      <c r="M15" s="9">
        <v>3.3</v>
      </c>
      <c r="N15" s="9">
        <v>3.3</v>
      </c>
      <c r="O15" s="9">
        <v>4</v>
      </c>
      <c r="P15" s="9">
        <v>4</v>
      </c>
      <c r="Q15" s="9">
        <v>4</v>
      </c>
      <c r="R15" s="9">
        <v>4</v>
      </c>
      <c r="S15" s="9">
        <v>5</v>
      </c>
      <c r="T15" s="9">
        <v>5</v>
      </c>
      <c r="U15" s="9">
        <v>5</v>
      </c>
    </row>
    <row r="16" ht="17.25" customHeight="1" spans="1:21">
      <c r="A16" s="11" t="s">
        <v>107</v>
      </c>
      <c r="B16" s="7">
        <v>15</v>
      </c>
      <c r="C16" s="7" t="s">
        <v>205</v>
      </c>
      <c r="D16" s="9">
        <v>0</v>
      </c>
      <c r="E16" s="9">
        <v>1</v>
      </c>
      <c r="F16" s="9">
        <v>1</v>
      </c>
      <c r="G16" s="9">
        <v>1</v>
      </c>
      <c r="H16" s="9">
        <v>2</v>
      </c>
      <c r="I16" s="9">
        <v>2</v>
      </c>
      <c r="J16" s="9">
        <v>2</v>
      </c>
      <c r="K16" s="9">
        <v>3</v>
      </c>
      <c r="L16" s="9">
        <v>3</v>
      </c>
      <c r="M16" s="9">
        <v>3</v>
      </c>
      <c r="N16" s="9">
        <v>4</v>
      </c>
      <c r="O16" s="9">
        <v>4</v>
      </c>
      <c r="P16" s="9">
        <v>4</v>
      </c>
      <c r="Q16" s="9">
        <v>4</v>
      </c>
      <c r="R16" s="9">
        <v>5</v>
      </c>
      <c r="S16" s="9">
        <v>5</v>
      </c>
      <c r="T16" s="9">
        <v>5</v>
      </c>
      <c r="U16" s="9">
        <v>5</v>
      </c>
    </row>
    <row r="17" s="1" customFormat="1" ht="17.25" customHeight="1" spans="1:21">
      <c r="A17" s="11"/>
      <c r="B17" s="7">
        <v>16</v>
      </c>
      <c r="C17" s="7" t="s">
        <v>110</v>
      </c>
      <c r="D17" s="9">
        <v>0</v>
      </c>
      <c r="E17" s="9">
        <v>1</v>
      </c>
      <c r="F17" s="9">
        <v>1</v>
      </c>
      <c r="G17" s="9">
        <v>1</v>
      </c>
      <c r="H17" s="9">
        <v>2</v>
      </c>
      <c r="I17" s="9">
        <v>2</v>
      </c>
      <c r="J17" s="9">
        <v>2</v>
      </c>
      <c r="K17" s="9">
        <v>3</v>
      </c>
      <c r="L17" s="9">
        <v>3</v>
      </c>
      <c r="M17" s="9">
        <v>3</v>
      </c>
      <c r="N17" s="9">
        <v>4</v>
      </c>
      <c r="O17" s="9">
        <v>4</v>
      </c>
      <c r="P17" s="9">
        <v>4</v>
      </c>
      <c r="Q17" s="9">
        <v>5</v>
      </c>
      <c r="R17" s="9">
        <v>5</v>
      </c>
      <c r="S17" s="9">
        <v>5</v>
      </c>
      <c r="T17" s="9">
        <v>5</v>
      </c>
      <c r="U17" s="9">
        <v>5</v>
      </c>
    </row>
    <row r="18" s="1" customFormat="1" ht="17.25" customHeight="1" spans="1:21">
      <c r="A18" s="11"/>
      <c r="B18" s="7">
        <v>17</v>
      </c>
      <c r="C18" s="7" t="s">
        <v>112</v>
      </c>
      <c r="D18" s="9">
        <v>0</v>
      </c>
      <c r="E18" s="9">
        <v>0</v>
      </c>
      <c r="F18" s="9">
        <v>0</v>
      </c>
      <c r="G18" s="9">
        <v>1</v>
      </c>
      <c r="H18" s="9">
        <v>1</v>
      </c>
      <c r="I18" s="9">
        <v>2</v>
      </c>
      <c r="J18" s="9">
        <v>2</v>
      </c>
      <c r="K18" s="9">
        <v>3</v>
      </c>
      <c r="L18" s="9">
        <v>3</v>
      </c>
      <c r="M18" s="9">
        <v>4</v>
      </c>
      <c r="N18" s="9">
        <v>4</v>
      </c>
      <c r="O18" s="9">
        <v>4</v>
      </c>
      <c r="P18" s="9">
        <v>5</v>
      </c>
      <c r="Q18" s="9">
        <v>5</v>
      </c>
      <c r="R18" s="9">
        <v>5</v>
      </c>
      <c r="S18" s="9">
        <v>5</v>
      </c>
      <c r="T18" s="9">
        <v>5</v>
      </c>
      <c r="U18" s="9">
        <v>5</v>
      </c>
    </row>
  </sheetData>
  <mergeCells count="4">
    <mergeCell ref="A2:A6"/>
    <mergeCell ref="A7:A10"/>
    <mergeCell ref="A11:A15"/>
    <mergeCell ref="A16:A18"/>
  </mergeCells>
  <conditionalFormatting sqref="D6:U6">
    <cfRule type="colorScale" priority="4">
      <colorScale>
        <cfvo type="min"/>
        <cfvo type="percentile" val="50"/>
        <cfvo type="max"/>
        <color rgb="FFF8696B"/>
        <color rgb="FFFFEB84"/>
        <color rgb="FF63BE7B"/>
      </colorScale>
    </cfRule>
  </conditionalFormatting>
  <conditionalFormatting sqref="L7">
    <cfRule type="colorScale" priority="9">
      <colorScale>
        <cfvo type="min"/>
        <cfvo type="percentile" val="50"/>
        <cfvo type="max"/>
        <color rgb="FFF8696B"/>
        <color rgb="FFFFEB84"/>
        <color rgb="FF63BE7B"/>
      </colorScale>
    </cfRule>
  </conditionalFormatting>
  <conditionalFormatting sqref="D8:U8">
    <cfRule type="colorScale" priority="3">
      <colorScale>
        <cfvo type="min"/>
        <cfvo type="percentile" val="50"/>
        <cfvo type="max"/>
        <color rgb="FFF8696B"/>
        <color rgb="FFFFEB84"/>
        <color rgb="FF63BE7B"/>
      </colorScale>
    </cfRule>
  </conditionalFormatting>
  <conditionalFormatting sqref="D9:U9">
    <cfRule type="colorScale" priority="2">
      <colorScale>
        <cfvo type="min"/>
        <cfvo type="percentile" val="50"/>
        <cfvo type="max"/>
        <color rgb="FFF8696B"/>
        <color rgb="FFFFEB84"/>
        <color rgb="FF63BE7B"/>
      </colorScale>
    </cfRule>
  </conditionalFormatting>
  <conditionalFormatting sqref="D10:U10">
    <cfRule type="colorScale" priority="1">
      <colorScale>
        <cfvo type="min"/>
        <cfvo type="percentile" val="50"/>
        <cfvo type="max"/>
        <color rgb="FFF8696B"/>
        <color rgb="FFFFEB84"/>
        <color rgb="FF63BE7B"/>
      </colorScale>
    </cfRule>
  </conditionalFormatting>
  <conditionalFormatting sqref="D11:U11">
    <cfRule type="colorScale" priority="8">
      <colorScale>
        <cfvo type="min"/>
        <cfvo type="percentile" val="50"/>
        <cfvo type="max"/>
        <color rgb="FFF8696B"/>
        <color rgb="FFFFEB84"/>
        <color rgb="FF63BE7B"/>
      </colorScale>
    </cfRule>
  </conditionalFormatting>
  <conditionalFormatting sqref="D12:U12">
    <cfRule type="colorScale" priority="7">
      <colorScale>
        <cfvo type="min"/>
        <cfvo type="percentile" val="50"/>
        <cfvo type="max"/>
        <color rgb="FFF8696B"/>
        <color rgb="FFFFEB84"/>
        <color rgb="FF63BE7B"/>
      </colorScale>
    </cfRule>
  </conditionalFormatting>
  <conditionalFormatting sqref="D13:U13">
    <cfRule type="colorScale" priority="5">
      <colorScale>
        <cfvo type="min"/>
        <cfvo type="percentile" val="50"/>
        <cfvo type="max"/>
        <color rgb="FFF8696B"/>
        <color rgb="FFFFEB84"/>
        <color rgb="FF63BE7B"/>
      </colorScale>
    </cfRule>
  </conditionalFormatting>
  <conditionalFormatting sqref="D14:U14">
    <cfRule type="colorScale" priority="6">
      <colorScale>
        <cfvo type="min"/>
        <cfvo type="percentile" val="50"/>
        <cfvo type="max"/>
        <color rgb="FFF8696B"/>
        <color rgb="FFFFEB84"/>
        <color rgb="FF63BE7B"/>
      </colorScale>
    </cfRule>
  </conditionalFormatting>
  <conditionalFormatting sqref="D15:U18 D2:U5 D7:K7 M7:U7">
    <cfRule type="colorScale" priority="10">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sqref="J7:M7 I8 L8:N8 P8 J9:L9 I11 I14:N14 D7:H15 K10:N13">
      <formula1>"0,1,2,3,3.1,3.2,3.3,4,5"</formula1>
    </dataValidation>
    <dataValidation type="list" allowBlank="1" showInputMessage="1" showErrorMessage="1" errorTitle="错误" error="你选择的不是下拉列表中的选项。" sqref="I7 N7:U7 J8:K8 Q8:U8 M9:N9 J15 I9:I10 I12:I13 J10:J13 O8:O14 P9:U14 D2:U6">
      <formula1>"0,1,2,3,4,5"</formula1>
    </dataValidation>
    <dataValidation type="list" allowBlank="1" showInputMessage="1" showErrorMessage="1" sqref="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TH7:TM18 AWV7:AXA18 CAJ7:CAO18 DDX7:DEC18 EHL7:EHQ18 FKZ7:FLE18 GON7:GOS18 HSB7:HSG18 IVP7:IVU18 JZD7:JZI18 LCR7:LCW18 MGF7:MGK18 NJT7:NJY18 ONH7:ONM18 PQV7:PRA18 QUJ7:QUO18 RXX7:RYC18 TBL7:TBQ18 UEZ7:UFE18 VIN7:VIS18 WMB7:WMG18 JL7:JQ18 AMZ7:ANE18 BQN7:BQS18 CUB7:CUG18 DXP7:DXU18 FBD7:FBI18 GER7:GEW18 HIF7:HIK18 ILT7:ILY18 JPH7:JPM18 KSV7:KTA18 LWJ7:LWO18 MZX7:NAC18 ODL7:ODQ18 PGZ7:PHE18 QKN7:QKS18 ROB7:ROG18 SRP7:SRU18 TVD7:TVI18 UYR7:UYW18 WCF7:WCK18 ADD7:ADI18 BGR7:BGW18 CKF7:CKK18 DNT7:DNY18 ERH7:ERM18 FUV7:FVA18 GYJ7:GYO18 IBX7:ICC18 JFL7:JFQ18 KIZ7:KJE18 LMN7:LMS18 MQB7:MQG18 NTP7:NTU18 OXD7:OXI18 QAR7:QAW18 REF7:REK18 SHT7:SHY18 TLH7:TLM18 UOV7:UPA18 VSJ7:VSO18 WVX7:WWC18 ACY2:ADA18 BGM2:BGO18 CKA2:CKC18 DNO2:DNQ18 ERC2:ERE18 FUQ2:FUS18 GYE2:GYG18 IBS2:IBU18 JFG2:JFI18 KIU2:KIW18 LMI2:LMK18 MPW2:MPY18 NTK2:NTM18 OWY2:OXA18 QAM2:QAO18 REA2:REC18 SHO2:SHQ18 TLC2:TLE18 UOQ2:UOS18 VSE2:VSG18 WVS2:WVU18 TC2:TE18 AWQ2:AWS18 CAE2:CAG18 DDS2:DDU18 EHG2:EHI18 FKU2:FKW18 GOI2:GOK18 HRW2:HRY18 IVK2:IVM18 JYY2:JZA18 LCM2:LCO18 MGA2:MGC18 NJO2:NJQ18 ONC2:ONE18 PQQ2:PQS18 QUE2:QUG18 RXS2:RXU18 TBG2:TBI18 UEU2:UEW18 VII2:VIK18 WLW2:WLY18 JG2:JI18 AMU2:AMW18 BQI2:BQK18 CTW2:CTY18 DXK2:DXM18 FAY2:FBA18 GEM2:GEO18 HIA2:HIC18 ILO2:ILQ18 JPC2:JPE18 KSQ2:KSS18 LWE2:LWG18 MZS2:MZU18 ODG2:ODI18 PGU2:PGW18 QKI2:QKK18 RNW2:RNY18 SRK2:SRM18 TUY2:TVA18 UYM2:UYO18 WCA2:WCC18 IZ2:JE18 AMN2:AMS18 BQB2:BQG18 CTP2:CTU18 DXD2:DXI18 FAR2:FAW18 GEF2:GEK18 HHT2:HHY18 ILH2:ILM18 JOV2:JPA18 KSJ2:KSO18 LVX2:LWC18 MZL2:MZQ18 OCZ2:ODE18 PGN2:PGS18 QKB2:QKG18 RNP2:RNU18 SRD2:SRI18 TUR2:TUW18 UYF2:UYK18 WBT2:WBY18 SV2:TA18 AWJ2:AWO18 BZX2:CAC18 DDL2:DDQ18 EGZ2:EHE18 FKN2:FKS18 GOB2:GOG18 HRP2:HRU18 IVD2:IVI18 JYR2:JYW18 LCF2:LCK18 MFT2:MFY18 NJH2:NJM18 OMV2:ONA18 PQJ2:PQO18 QTX2:QUC18 RXL2:RXQ18 TAZ2:TBE18 UEN2:UES18 VIB2:VIG18 WLP2:WLU18 ACR2:ACW18 BGF2:BGK18 CJT2:CJY18 DNH2:DNM18 EQV2:ERA18 FUJ2:FUO18 GXX2:GYC18 IBL2:IBQ18 JEZ2:JFE18 KIN2:KIS18 LMB2:LMG18 MPP2:MPU18 NTD2:NTI18 OWR2:OWW18 QAF2:QAK18 RDT2:RDY18 SHH2:SHM18 TKV2:TLA18 UOJ2:UOO18 VRX2:VSC18 WVL2:WVQ18">
      <formula1>"0,1,2,3,3.1,3.2,3.3,4,5"</formula1>
    </dataValidation>
    <dataValidation type="list" allowBlank="1" showInputMessage="1" showErrorMessage="1" errorTitle="错误" error="你选择的不是下拉列表中的选项。" promptTitle="提示：" prompt="你选择的不是下拉列表中的选项。" sqref="H16:H18">
      <formula1>"0,1,2,3,3.1,3.2,3.3,4,5"</formula1>
    </dataValidation>
    <dataValidation type="list" allowBlank="1" showInputMessage="1" showErrorMessage="1" sqref="I15:I18 I65552:I65554 I131088:I131090 I196624:I196626 I262160:I262162 I327696:I327698 I393232:I393234 I458768:I458770 I524304:I524306 I589840:I589842 I655376:I655378 I720912:I720914 I786448:I786450 I851984:I851986 I917520:I917522 I983056:I983058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JE65552:JE65554 JE131088:JE131090 JE196624:JE196626 JE262160:JE262162 JE327696:JE327698 JE393232:JE393234 JE458768:JE458770 JE524304:JE524306 JE589840:JE589842 JE655376:JE655378 JE720912:JE720914 JE786448:JE786450 JE851984:JE851986 JE917520:JE917522 JE983056:JE983058 JF2:JF13 JF15:JF18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2:TB13 TB15:TB18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2:ACX13 ACX15:ACX18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2:AMT13 AMT15:AMT18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2:AWP13 AWP15:AWP18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2:BGL13 BGL15:BGL18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2:BQH13 BQH15:BQH18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2:CAD13 CAD15:CAD18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2:CJZ13 CJZ15:CJZ18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2:CTV13 CTV15:CTV18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2:DDR13 DDR15:DDR18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2:DNN13 DNN15:DNN18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2:DXJ13 DXJ15:DXJ18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2:EHF13 EHF15:EHF18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2:ERB13 ERB15:ERB18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2:FAX13 FAX15:FAX18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2:FKT13 FKT15:FKT18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2:FUP13 FUP15:FUP18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2:GEL13 GEL15:GEL18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2:GOH13 GOH15:GOH18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2:GYD13 GYD15:GYD18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2:HHZ13 HHZ15:HHZ18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2:HRV13 HRV15:HRV18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2:IBR13 IBR15:IBR18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2:ILN13 ILN15:ILN18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2:IVJ13 IVJ15:IVJ18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2:JFF13 JFF15:JFF18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2:JPB13 JPB15:JPB18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2:JYX13 JYX15:JYX18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2:KIT13 KIT15:KIT18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2:KSP13 KSP15:KSP18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2:LCL13 LCL15:LCL18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2:LMH13 LMH15:LMH18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2:LWD13 LWD15:LWD18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2:MFZ13 MFZ15:MFZ18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2:MPV13 MPV15:MPV18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2:MZR13 MZR15:MZR18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2:NJN13 NJN15:NJN18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2:NTJ13 NTJ15:NTJ18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2:ODF13 ODF15:ODF18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2:ONB13 ONB15:ONB18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2:OWX13 OWX15:OWX18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2:PGT13 PGT15:PGT18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2:PQP13 PQP15:PQP18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2:QAL13 QAL15:QAL18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2:QKH13 QKH15:QKH18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2:QUD13 QUD15:QUD18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2:RDZ13 RDZ15:RDZ18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2:RNV13 RNV15:RNV18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2:RXR13 RXR15:RXR18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2:SHN13 SHN15:SHN18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2:SRJ13 SRJ15:SRJ18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2:TBF13 TBF15:TBF18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2:TLB13 TLB15:TLB18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2:TUX13 TUX15:TUX18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2:UET13 UET15:UET18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2:UOP13 UOP15:UOP18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2:UYL13 UYL15:UYL18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2:VIH13 VIH15:VIH18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2:VSD13 VSD15:VSD18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2:WBZ13 WBZ15:WBZ18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2:WLV13 WLV15:WLV18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2:WVR13 WVR15:WVR18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JJ2:JK18 TF2:TG18 ADB2:ADC18 AMX2:AMY18 AWT2:AWU18 BGP2:BGQ18 BQL2:BQM18 CAH2:CAI18 CKD2:CKE18 CTZ2:CUA18 DDV2:DDW18 DNR2:DNS18 DXN2:DXO18 EHJ2:EHK18 ERF2:ERG18 FBB2:FBC18 FKX2:FKY18 FUT2:FUU18 GEP2:GEQ18 GOL2:GOM18 GYH2:GYI18 HID2:HIE18 HRZ2:HSA18 IBV2:IBW18 ILR2:ILS18 IVN2:IVO18 JFJ2:JFK18 JPF2:JPG18 JZB2:JZC18 KIX2:KIY18 KST2:KSU18 LCP2:LCQ18 LML2:LMM18 LWH2:LWI18 MGD2:MGE18 MPZ2:MQA18 MZV2:MZW18 NJR2:NJS18 NTN2:NTO18 ODJ2:ODK18 ONF2:ONG18 OXB2:OXC18 PGX2:PGY18 PQT2:PQU18 QAP2:QAQ18 QKL2:QKM18 QUH2:QUI18 RED2:REE18 RNZ2:ROA18 RXV2:RXW18 SHR2:SHS18 SRN2:SRO18 TBJ2:TBK18 TLF2:TLG18 TVB2:TVC18 UEX2:UEY18 UOT2:UOU18 UYP2:UYQ18 VIL2:VIM18 VSH2:VSI18 WCD2:WCE18 WLZ2:WMA18 WVV2:WVW18 K15:U18">
      <formula1>"0,1,2,3,4,5"</formula1>
    </dataValidation>
    <dataValidation type="list" allowBlank="1" showInputMessage="1" showErrorMessage="1" errorTitle="错误" error="你选择的不是下拉列表中的选项。" promptTitle="提示：" prompt="你选择的不是下拉列表中的选项。" sqref="J16:J18 D16:G18">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软件研发-IT开发子类职位雷达图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