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大数据开发子类职位雷达图" sheetId="7"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<sst xmlns="http://schemas.openxmlformats.org/spreadsheetml/2006/main" count="276" uniqueCount="202">
  <si>
    <t>VeSync员工职业通道发展申报及评定表</t>
  </si>
  <si>
    <t>基本信息</t>
  </si>
  <si>
    <r>
      <rPr>
        <sz val="11"/>
        <color theme="1"/>
        <rFont val="宋体"/>
        <charset val="134"/>
        <scheme val="minor"/>
      </rPr>
      <t>部门：</t>
    </r>
    <r>
      <rPr>
        <sz val="11"/>
        <color rgb="FF0070C0"/>
        <rFont val="宋体"/>
        <charset val="134"/>
        <scheme val="minor"/>
      </rPr>
      <t xml:space="preserve">xxxx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</si>
  <si>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</si>
  <si>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</si>
  <si>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</si>
  <si>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</si>
  <si>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</si>
  <si>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</si>
  <si>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</si>
  <si>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</si>
  <si>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</si>
  <si>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大数据开发工程师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</si>
  <si>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</si>
  <si>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</si>
  <si>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</si>
  <si>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</si>
  <si>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</si>
  <si>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</si>
  <si>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</si>
  <si>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</si>
  <si>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T-大数据开发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</si>
  <si>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</si>
  <si>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</si>
  <si>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</si>
  <si>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</si>
  <si>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</si>
  <si>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</si>
  <si>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</si>
  <si>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</si>
  <si>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</si>
  <si>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</si>
  <si>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</si>
  <si>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</si>
  <si>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</si>
  <si>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</si>
  <si>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</si>
  <si>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</si>
  <si>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</si>
  <si>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</si>
  <si>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</si>
  <si>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</si>
  <si>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</si>
  <si>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</si>
  <si>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</si>
  <si>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</si>
  <si>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</si>
  <si>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</si>
  <si>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</si>
  <si>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</si>
  <si>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</si>
  <si>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</si>
  <si>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</si>
  <si>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</si>
  <si>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</si>
  <si>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</si>
  <si>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</si>
  <si>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</si>
  <si>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</si>
  <si>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</si>
  <si>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</si>
  <si>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</si>
  <si>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</si>
  <si>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</si>
  <si>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</si>
  <si>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</si>
  <si>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</si>
  <si>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</si>
  <si>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</si>
  <si>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</si>
  <si>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</si>
  <si>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</si>
  <si>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</si>
  <si>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</si>
  <si>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</si>
  <si>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</si>
  <si>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</si>
  <si>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</si>
  <si>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</si>
  <si>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</si>
  <si>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</si>
  <si>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</si>
  <si>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</si>
  <si>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</si>
  <si>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</si>
  <si>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</si>
  <si>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</si>
  <si>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</si>
  <si>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计算机基础和大数据开发知识</t>
  </si>
  <si>
    <t>精通操作系统、网络、计算机原理、数据库等基础知识，精通大数据开发语言、工具和方法</t>
  </si>
  <si>
    <t>流程规范</t>
  </si>
  <si>
    <t>精通部门开发规范，能在实际中应用和遵守；能在工作中按开发流程进行后台开发</t>
  </si>
  <si>
    <t>业务知识</t>
  </si>
  <si>
    <t>了解公司各类主要产品的业务特点、核心体验和对应的系统架构</t>
  </si>
  <si>
    <t>专业技能</t>
  </si>
  <si>
    <t>性能优化能力</t>
  </si>
  <si>
    <t>积极关注服务的性能问题，逐步能够洞察性能瓶颈产生的根本原因并以经济的方法加以解决</t>
  </si>
  <si>
    <t>疑难问题攻关能力</t>
  </si>
  <si>
    <t>针对线上、售后、生产等反馈的疑难问题，进行快速及有效的定位分析和解决，并能总结成方法</t>
  </si>
  <si>
    <t>软件架构能力</t>
  </si>
  <si>
    <t>对软件开发中的语言、设计、建模、归纳等能力都有所掌握</t>
  </si>
  <si>
    <t>复杂业务系统的设计与开发能力</t>
  </si>
  <si>
    <t>在研发过程中有能力快速优美的解决复杂的业务逻辑的能力</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</si>
  <si>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</si>
  <si>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</si>
  <si>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</si>
  <si>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</si>
  <si>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</si>
  <si>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</si>
  <si>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</si>
  <si>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</si>
  <si>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</si>
  <si>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</si>
  <si>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</si>
  <si>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</si>
  <si>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</si>
  <si>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</si>
  <si>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</si>
  <si>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</si>
  <si>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</si>
  <si>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</si>
  <si>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</si>
  <si>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</si>
  <si>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</si>
  <si>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</si>
  <si>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</si>
  <si>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</si>
  <si>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</si>
  <si>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</si>
  <si>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</si>
  <si>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</si>
  <si>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</si>
  <si>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</si>
  <si>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</si>
  <si>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</si>
  <si>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</si>
  <si>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</si>
  <si>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</si>
  <si>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</si>
  <si>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</si>
  <si>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</si>
  <si>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</si>
  <si>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</si>
  <si>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</si>
  <si>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</si>
  <si>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</si>
  <si>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</si>
  <si>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</si>
  <si>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</si>
  <si>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</si>
  <si>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</si>
  <si>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</si>
  <si>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</si>
  <si>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</si>
  <si>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</si>
  <si>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</si>
  <si>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</si>
  <si>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</si>
  <si>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</si>
  <si>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</si>
  <si>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</si>
  <si>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</si>
  <si>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</si>
  <si>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</si>
  <si>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</si>
  <si>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</si>
  <si>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</si>
  <si>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</si>
  <si>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</si>
  <si>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</si>
  <si>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</si>
  <si>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</si>
  <si>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</si>
  <si>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</si>
  <si>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</si>
  <si>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</si>
  <si>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</si>
  <si>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</si>
  <si>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</si>
  <si>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</si>
  <si>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</si>
  <si>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</si>
  <si>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</si>
  <si>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</si>
  <si>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</si>
  <si>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</si>
  <si>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</si>
  <si>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</si>
  <si>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</si>
  <si>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</si>
  <si>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</si>
  <si>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</si>
  <si>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</si>
  <si>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</si>
  <si>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</si>
  <si>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</si>
  <si>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</si>
  <si>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</si>
  <si>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</si>
  <si>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</si>
  <si>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</si>
  <si>
    <r>
      <rPr>
        <sz val="10"/>
        <color rgb="FF000000"/>
        <rFont val="Arial"/>
        <charset val="134"/>
      </rPr>
      <t>经验总结</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</si>
</sst>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53">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1"/>
      <color indexed="8"/>
      <name val="微软雅黑"/>
      <charset val="134"/>
    </font>
    <font>
      <sz val="10"/>
      <color rgb="FF000000"/>
      <name val="Arial"/>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u/>
      <sz val="11"/>
      <color rgb="FF800080"/>
      <name val="宋体"/>
      <charset val="0"/>
      <scheme val="minor"/>
    </font>
    <font>
      <sz val="11"/>
      <color rgb="FF9C0006"/>
      <name val="宋体"/>
      <charset val="0"/>
      <scheme val="minor"/>
    </font>
    <font>
      <sz val="12"/>
      <name val="宋体"/>
      <charset val="134"/>
    </font>
    <font>
      <b/>
      <sz val="11"/>
      <color theme="1"/>
      <name val="宋体"/>
      <charset val="0"/>
      <scheme val="minor"/>
    </font>
    <font>
      <i/>
      <sz val="11"/>
      <color rgb="FF7F7F7F"/>
      <name val="宋体"/>
      <charset val="0"/>
      <scheme val="minor"/>
    </font>
    <font>
      <b/>
      <sz val="15"/>
      <color theme="3"/>
      <name val="宋体"/>
      <charset val="134"/>
      <scheme val="minor"/>
    </font>
    <font>
      <u/>
      <sz val="11"/>
      <color rgb="FF0000FF"/>
      <name val="宋体"/>
      <charset val="0"/>
      <scheme val="minor"/>
    </font>
    <font>
      <sz val="11"/>
      <color rgb="FF006100"/>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sz val="11"/>
      <color rgb="FF9C6500"/>
      <name val="宋体"/>
      <charset val="0"/>
      <scheme val="minor"/>
    </font>
    <font>
      <sz val="11"/>
      <color rgb="FFFF0000"/>
      <name val="宋体"/>
      <charset val="0"/>
      <scheme val="minor"/>
    </font>
    <font>
      <b/>
      <sz val="11"/>
      <color rgb="FF3F3F3F"/>
      <name val="宋体"/>
      <charset val="0"/>
      <scheme val="minor"/>
    </font>
    <font>
      <b/>
      <sz val="11"/>
      <color theme="3"/>
      <name val="宋体"/>
      <charset val="134"/>
      <scheme val="minor"/>
    </font>
    <font>
      <sz val="11"/>
      <color rgb="FFFA7D00"/>
      <name val="宋体"/>
      <charset val="0"/>
      <scheme val="minor"/>
    </font>
    <font>
      <b/>
      <sz val="13"/>
      <color theme="3"/>
      <name val="宋体"/>
      <charset val="134"/>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6">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4" tint="0.799981688894314"/>
        <bgColor indexed="64"/>
      </patternFill>
    </fill>
    <fill>
      <patternFill patternType="solid">
        <fgColor theme="4" tint="0.8"/>
        <bgColor indexed="64"/>
      </patternFill>
    </fill>
    <fill>
      <patternFill patternType="solid">
        <fgColor theme="9" tint="0.599993896298105"/>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53">
    <xf numFmtId="0" fontId="0" fillId="0" borderId="0"/>
    <xf numFmtId="42" fontId="0" fillId="0" borderId="0" applyFont="0" applyFill="0" applyBorder="0" applyAlignment="0" applyProtection="0">
      <alignment vertical="center"/>
    </xf>
    <xf numFmtId="0" fontId="29" fillId="29" borderId="0" applyNumberFormat="0" applyBorder="0" applyAlignment="0" applyProtection="0">
      <alignment vertical="center"/>
    </xf>
    <xf numFmtId="0" fontId="42" fillId="23" borderId="6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5" borderId="0" applyNumberFormat="0" applyBorder="0" applyAlignment="0" applyProtection="0">
      <alignment vertical="center"/>
    </xf>
    <xf numFmtId="0" fontId="33" fillId="13" borderId="0" applyNumberFormat="0" applyBorder="0" applyAlignment="0" applyProtection="0">
      <alignment vertical="center"/>
    </xf>
    <xf numFmtId="43" fontId="0" fillId="0" borderId="0" applyFont="0" applyFill="0" applyBorder="0" applyAlignment="0" applyProtection="0">
      <alignment vertical="center"/>
    </xf>
    <xf numFmtId="0" fontId="30" fillId="11" borderId="0" applyNumberFormat="0" applyBorder="0" applyAlignment="0" applyProtection="0">
      <alignment vertical="center"/>
    </xf>
    <xf numFmtId="0" fontId="38"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28" borderId="65" applyNumberFormat="0" applyFont="0" applyAlignment="0" applyProtection="0">
      <alignment vertical="center"/>
    </xf>
    <xf numFmtId="0" fontId="30" fillId="22" borderId="0" applyNumberFormat="0" applyBorder="0" applyAlignment="0" applyProtection="0">
      <alignment vertical="center"/>
    </xf>
    <xf numFmtId="0" fontId="4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63" applyNumberFormat="0" applyFill="0" applyAlignment="0" applyProtection="0">
      <alignment vertical="center"/>
    </xf>
    <xf numFmtId="0" fontId="48" fillId="0" borderId="63" applyNumberFormat="0" applyFill="0" applyAlignment="0" applyProtection="0">
      <alignment vertical="center"/>
    </xf>
    <xf numFmtId="0" fontId="30" fillId="10" borderId="0" applyNumberFormat="0" applyBorder="0" applyAlignment="0" applyProtection="0">
      <alignment vertical="center"/>
    </xf>
    <xf numFmtId="0" fontId="46" fillId="0" borderId="68" applyNumberFormat="0" applyFill="0" applyAlignment="0" applyProtection="0">
      <alignment vertical="center"/>
    </xf>
    <xf numFmtId="0" fontId="30" fillId="9" borderId="0" applyNumberFormat="0" applyBorder="0" applyAlignment="0" applyProtection="0">
      <alignment vertical="center"/>
    </xf>
    <xf numFmtId="0" fontId="45" fillId="8" borderId="66" applyNumberFormat="0" applyAlignment="0" applyProtection="0">
      <alignment vertical="center"/>
    </xf>
    <xf numFmtId="0" fontId="31" fillId="8" borderId="61" applyNumberFormat="0" applyAlignment="0" applyProtection="0">
      <alignment vertical="center"/>
    </xf>
    <xf numFmtId="0" fontId="40" fillId="21" borderId="64" applyNumberFormat="0" applyAlignment="0" applyProtection="0">
      <alignment vertical="center"/>
    </xf>
    <xf numFmtId="0" fontId="29" fillId="35" borderId="0" applyNumberFormat="0" applyBorder="0" applyAlignment="0" applyProtection="0">
      <alignment vertical="center"/>
    </xf>
    <xf numFmtId="0" fontId="30" fillId="12" borderId="0" applyNumberFormat="0" applyBorder="0" applyAlignment="0" applyProtection="0">
      <alignment vertical="center"/>
    </xf>
    <xf numFmtId="0" fontId="47" fillId="0" borderId="67" applyNumberFormat="0" applyFill="0" applyAlignment="0" applyProtection="0">
      <alignment vertical="center"/>
    </xf>
    <xf numFmtId="0" fontId="35" fillId="0" borderId="62" applyNumberFormat="0" applyFill="0" applyAlignment="0" applyProtection="0">
      <alignment vertical="center"/>
    </xf>
    <xf numFmtId="0" fontId="39" fillId="20" borderId="0" applyNumberFormat="0" applyBorder="0" applyAlignment="0" applyProtection="0">
      <alignment vertical="center"/>
    </xf>
    <xf numFmtId="0" fontId="43" fillId="27" borderId="0" applyNumberFormat="0" applyBorder="0" applyAlignment="0" applyProtection="0">
      <alignment vertical="center"/>
    </xf>
    <xf numFmtId="0" fontId="29" fillId="19" borderId="0" applyNumberFormat="0" applyBorder="0" applyAlignment="0" applyProtection="0">
      <alignment vertical="center"/>
    </xf>
    <xf numFmtId="0" fontId="30" fillId="34" borderId="0" applyNumberFormat="0" applyBorder="0" applyAlignment="0" applyProtection="0">
      <alignment vertical="center"/>
    </xf>
    <xf numFmtId="0" fontId="29" fillId="4" borderId="0" applyNumberFormat="0" applyBorder="0" applyAlignment="0" applyProtection="0">
      <alignment vertical="center"/>
    </xf>
    <xf numFmtId="0" fontId="29" fillId="18" borderId="0" applyNumberFormat="0" applyBorder="0" applyAlignment="0" applyProtection="0">
      <alignment vertical="center"/>
    </xf>
    <xf numFmtId="0" fontId="29" fillId="26" borderId="0" applyNumberFormat="0" applyBorder="0" applyAlignment="0" applyProtection="0">
      <alignment vertical="center"/>
    </xf>
    <xf numFmtId="0" fontId="29" fillId="14" borderId="0" applyNumberFormat="0" applyBorder="0" applyAlignment="0" applyProtection="0">
      <alignment vertical="center"/>
    </xf>
    <xf numFmtId="0" fontId="30" fillId="25" borderId="0" applyNumberFormat="0" applyBorder="0" applyAlignment="0" applyProtection="0">
      <alignment vertical="center"/>
    </xf>
    <xf numFmtId="0" fontId="0" fillId="0" borderId="0">
      <alignment vertical="center"/>
    </xf>
    <xf numFmtId="0" fontId="30" fillId="32" borderId="0" applyNumberFormat="0" applyBorder="0" applyAlignment="0" applyProtection="0">
      <alignment vertical="center"/>
    </xf>
    <xf numFmtId="0" fontId="29" fillId="31" borderId="0" applyNumberFormat="0" applyBorder="0" applyAlignment="0" applyProtection="0">
      <alignment vertical="center"/>
    </xf>
    <xf numFmtId="0" fontId="29" fillId="17" borderId="0" applyNumberFormat="0" applyBorder="0" applyAlignment="0" applyProtection="0">
      <alignment vertical="center"/>
    </xf>
    <xf numFmtId="0" fontId="30" fillId="33" borderId="0" applyNumberFormat="0" applyBorder="0" applyAlignment="0" applyProtection="0">
      <alignment vertical="center"/>
    </xf>
    <xf numFmtId="0" fontId="34" fillId="0" borderId="0"/>
    <xf numFmtId="0" fontId="29" fillId="30" borderId="0" applyNumberFormat="0" applyBorder="0" applyAlignment="0" applyProtection="0">
      <alignment vertical="center"/>
    </xf>
    <xf numFmtId="0" fontId="30" fillId="16" borderId="0" applyNumberFormat="0" applyBorder="0" applyAlignment="0" applyProtection="0">
      <alignment vertical="center"/>
    </xf>
    <xf numFmtId="0" fontId="30" fillId="7" borderId="0" applyNumberFormat="0" applyBorder="0" applyAlignment="0" applyProtection="0">
      <alignment vertical="center"/>
    </xf>
    <xf numFmtId="0" fontId="29" fillId="6" borderId="0" applyNumberFormat="0" applyBorder="0" applyAlignment="0" applyProtection="0">
      <alignment vertical="center"/>
    </xf>
    <xf numFmtId="0" fontId="30" fillId="24" borderId="0" applyNumberFormat="0" applyBorder="0" applyAlignment="0" applyProtection="0">
      <alignment vertical="center"/>
    </xf>
    <xf numFmtId="0" fontId="0" fillId="0" borderId="0">
      <alignment vertical="center"/>
    </xf>
    <xf numFmtId="0" fontId="0" fillId="0" borderId="0"/>
  </cellStyleXfs>
  <cellXfs count="170">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3" xfId="45" applyFont="1" applyFill="1" applyBorder="1" applyAlignment="1">
      <alignment horizontal="center" vertical="center" wrapText="1"/>
    </xf>
    <xf numFmtId="0" fontId="1" fillId="0" borderId="4" xfId="45" applyFont="1" applyFill="1" applyBorder="1" applyAlignment="1">
      <alignment horizontal="center" vertical="center" wrapText="1"/>
    </xf>
    <xf numFmtId="0" fontId="1" fillId="0" borderId="5" xfId="45" applyFont="1" applyFill="1" applyBorder="1" applyAlignment="1">
      <alignment horizontal="center" vertical="center" wrapText="1"/>
    </xf>
    <xf numFmtId="0" fontId="4" fillId="0" borderId="3" xfId="51" applyFont="1" applyBorder="1" applyAlignment="1">
      <alignment horizontal="center" vertical="center" wrapText="1"/>
    </xf>
    <xf numFmtId="0" fontId="5" fillId="0" borderId="2" xfId="0" applyFont="1" applyBorder="1" applyAlignment="1">
      <alignment horizontal="center" vertical="center" wrapText="1"/>
    </xf>
    <xf numFmtId="0" fontId="4" fillId="0" borderId="4" xfId="51" applyFont="1" applyBorder="1" applyAlignment="1">
      <alignment horizontal="center" vertical="center" wrapText="1"/>
    </xf>
    <xf numFmtId="0" fontId="4" fillId="0" borderId="5" xfId="51" applyFont="1" applyBorder="1" applyAlignment="1">
      <alignment horizontal="center" vertical="center" wrapText="1"/>
    </xf>
    <xf numFmtId="0" fontId="6" fillId="4"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9" fontId="0" fillId="0" borderId="0" xfId="0" applyNumberFormat="1"/>
    <xf numFmtId="0" fontId="7" fillId="0" borderId="0" xfId="0" applyFont="1"/>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8" fillId="0" borderId="1" xfId="0" applyFont="1" applyFill="1" applyBorder="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9" fontId="10"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2" fillId="3" borderId="6" xfId="0" applyNumberFormat="1" applyFont="1" applyFill="1" applyBorder="1" applyAlignment="1">
      <alignment horizontal="left" vertical="center" wrapText="1"/>
    </xf>
    <xf numFmtId="0" fontId="12" fillId="3" borderId="7" xfId="0" applyNumberFormat="1" applyFont="1" applyFill="1" applyBorder="1" applyAlignment="1">
      <alignment horizontal="left" vertical="center" wrapText="1"/>
    </xf>
    <xf numFmtId="0" fontId="12" fillId="0" borderId="8" xfId="0" applyNumberFormat="1" applyFont="1" applyBorder="1" applyAlignment="1">
      <alignment vertical="center" wrapText="1"/>
    </xf>
    <xf numFmtId="0" fontId="12" fillId="0" borderId="2" xfId="0" applyNumberFormat="1" applyFont="1" applyBorder="1" applyAlignment="1">
      <alignment vertical="center" wrapText="1"/>
    </xf>
    <xf numFmtId="0" fontId="9" fillId="0" borderId="3" xfId="0" applyFont="1" applyBorder="1" applyAlignment="1">
      <alignment horizontal="center" vertical="center"/>
    </xf>
    <xf numFmtId="0" fontId="11" fillId="0" borderId="3" xfId="0" applyFont="1" applyFill="1" applyBorder="1" applyAlignment="1">
      <alignment horizontal="center" vertical="center"/>
    </xf>
    <xf numFmtId="9" fontId="11" fillId="0" borderId="3" xfId="0" applyNumberFormat="1" applyFont="1" applyFill="1" applyBorder="1" applyAlignment="1">
      <alignment horizontal="center" vertical="center"/>
    </xf>
    <xf numFmtId="0" fontId="12" fillId="3" borderId="9" xfId="0" applyNumberFormat="1" applyFont="1" applyFill="1" applyBorder="1" applyAlignment="1">
      <alignment horizontal="left" vertical="center" wrapText="1"/>
    </xf>
    <xf numFmtId="0" fontId="12" fillId="3" borderId="10" xfId="0" applyNumberFormat="1" applyFont="1" applyFill="1" applyBorder="1" applyAlignment="1">
      <alignment horizontal="left" vertical="center" wrapText="1"/>
    </xf>
    <xf numFmtId="0" fontId="12" fillId="0" borderId="11" xfId="0" applyNumberFormat="1" applyFont="1" applyBorder="1" applyAlignment="1">
      <alignment vertical="center" wrapText="1"/>
    </xf>
    <xf numFmtId="0" fontId="9" fillId="0" borderId="1" xfId="0" applyFont="1" applyBorder="1" applyAlignment="1">
      <alignment horizontal="left" vertical="center"/>
    </xf>
    <xf numFmtId="9" fontId="7" fillId="0" borderId="1" xfId="0" applyNumberFormat="1" applyFont="1" applyBorder="1" applyAlignment="1">
      <alignment horizontal="center"/>
    </xf>
    <xf numFmtId="9" fontId="7" fillId="0" borderId="12" xfId="0" applyNumberFormat="1" applyFont="1" applyBorder="1" applyAlignment="1">
      <alignment horizontal="center"/>
    </xf>
    <xf numFmtId="9" fontId="7" fillId="0" borderId="13" xfId="0" applyNumberFormat="1" applyFont="1" applyBorder="1" applyAlignment="1">
      <alignment horizontal="center"/>
    </xf>
    <xf numFmtId="0" fontId="13" fillId="0" borderId="0" xfId="0" applyFont="1"/>
    <xf numFmtId="0" fontId="14" fillId="0" borderId="0" xfId="0" applyFont="1"/>
    <xf numFmtId="0" fontId="15" fillId="0" borderId="0" xfId="0" applyFont="1"/>
    <xf numFmtId="0" fontId="15" fillId="5" borderId="1" xfId="0" applyFont="1" applyFill="1" applyBorder="1" applyAlignment="1">
      <alignment horizontal="center" vertical="center"/>
    </xf>
    <xf numFmtId="0" fontId="15" fillId="5" borderId="14" xfId="0" applyFont="1" applyFill="1" applyBorder="1" applyAlignment="1">
      <alignment horizontal="center" vertical="center"/>
    </xf>
    <xf numFmtId="0" fontId="15" fillId="5" borderId="15" xfId="0" applyFont="1" applyFill="1" applyBorder="1" applyAlignment="1">
      <alignment horizontal="center" vertical="center"/>
    </xf>
    <xf numFmtId="0" fontId="15" fillId="5" borderId="16"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8" xfId="0" applyFont="1" applyFill="1" applyBorder="1" applyAlignment="1">
      <alignment horizontal="left" vertical="center"/>
    </xf>
    <xf numFmtId="0" fontId="14" fillId="0" borderId="19" xfId="0" applyFont="1" applyBorder="1" applyAlignment="1">
      <alignment horizontal="center" vertical="center"/>
    </xf>
    <xf numFmtId="0" fontId="14" fillId="0" borderId="18" xfId="0" applyFont="1" applyBorder="1" applyAlignment="1">
      <alignment horizontal="center" vertical="center"/>
    </xf>
    <xf numFmtId="0" fontId="14" fillId="0" borderId="20" xfId="0" applyFont="1" applyFill="1" applyBorder="1" applyAlignment="1">
      <alignment horizontal="center" vertical="center"/>
    </xf>
    <xf numFmtId="0" fontId="14" fillId="0" borderId="21" xfId="0" applyFont="1" applyFill="1" applyBorder="1" applyAlignment="1">
      <alignment horizontal="left" vertical="center"/>
    </xf>
    <xf numFmtId="0" fontId="14" fillId="0" borderId="22"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left" vertical="center"/>
    </xf>
    <xf numFmtId="0" fontId="14" fillId="0" borderId="23" xfId="0" applyFont="1" applyBorder="1" applyAlignment="1">
      <alignment horizontal="center" vertical="center"/>
    </xf>
    <xf numFmtId="0" fontId="14" fillId="0" borderId="24" xfId="0" applyFont="1" applyBorder="1" applyAlignment="1">
      <alignment horizontal="left" vertical="center"/>
    </xf>
    <xf numFmtId="0" fontId="14" fillId="0" borderId="25" xfId="0" applyFont="1" applyBorder="1" applyAlignment="1">
      <alignment horizontal="center" vertical="center"/>
    </xf>
    <xf numFmtId="0" fontId="14" fillId="0" borderId="24"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left" vertical="center"/>
    </xf>
    <xf numFmtId="0" fontId="15" fillId="5" borderId="26" xfId="0" applyFont="1" applyFill="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6" fillId="0" borderId="0" xfId="0" applyFont="1" applyProtection="1">
      <protection locked="0"/>
    </xf>
    <xf numFmtId="0" fontId="0" fillId="0" borderId="0" xfId="0" applyFont="1" applyProtection="1">
      <protection locked="0"/>
    </xf>
    <xf numFmtId="0" fontId="17" fillId="0" borderId="30" xfId="0" applyFont="1" applyBorder="1" applyAlignment="1" applyProtection="1">
      <alignment horizontal="center" vertical="center"/>
      <protection locked="0"/>
    </xf>
    <xf numFmtId="0" fontId="17" fillId="0" borderId="31" xfId="0" applyFont="1" applyBorder="1" applyAlignment="1" applyProtection="1">
      <alignment horizontal="center" vertical="center"/>
      <protection locked="0"/>
    </xf>
    <xf numFmtId="0" fontId="17" fillId="0" borderId="32" xfId="0" applyFont="1" applyBorder="1" applyAlignment="1" applyProtection="1">
      <alignment horizontal="center" vertical="center"/>
      <protection locked="0"/>
    </xf>
    <xf numFmtId="0" fontId="17" fillId="0" borderId="33"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18" fillId="0" borderId="43" xfId="0" applyNumberFormat="1" applyFont="1" applyBorder="1" applyAlignment="1" applyProtection="1">
      <alignment horizontal="left" vertical="center"/>
      <protection locked="0"/>
    </xf>
    <xf numFmtId="49" fontId="18" fillId="0" borderId="44" xfId="0" applyNumberFormat="1" applyFont="1" applyBorder="1" applyAlignment="1" applyProtection="1">
      <alignment horizontal="left" vertical="center"/>
      <protection locked="0"/>
    </xf>
    <xf numFmtId="49" fontId="19" fillId="0" borderId="44" xfId="0" applyNumberFormat="1" applyFont="1" applyBorder="1" applyAlignment="1" applyProtection="1">
      <alignment horizontal="left" vertical="center"/>
      <protection locked="0"/>
    </xf>
    <xf numFmtId="49" fontId="20" fillId="0" borderId="45" xfId="0" applyNumberFormat="1" applyFont="1" applyBorder="1" applyAlignment="1" applyProtection="1">
      <alignment horizontal="left" vertical="center"/>
      <protection locked="0"/>
    </xf>
    <xf numFmtId="0" fontId="21" fillId="0" borderId="46" xfId="0" applyFont="1" applyBorder="1" applyAlignment="1" applyProtection="1">
      <alignment vertical="center" wrapText="1"/>
      <protection locked="0"/>
    </xf>
    <xf numFmtId="0" fontId="21" fillId="0" borderId="47" xfId="0" applyFont="1" applyBorder="1" applyAlignment="1" applyProtection="1">
      <alignment vertical="center"/>
      <protection locked="0"/>
    </xf>
    <xf numFmtId="0" fontId="21" fillId="0" borderId="48" xfId="0" applyFont="1" applyBorder="1" applyAlignment="1" applyProtection="1">
      <alignment vertical="center"/>
      <protection locked="0"/>
    </xf>
    <xf numFmtId="0" fontId="22" fillId="4" borderId="1" xfId="0" applyFont="1" applyFill="1" applyBorder="1" applyAlignment="1" applyProtection="1">
      <alignment horizontal="center" vertical="center"/>
      <protection locked="0"/>
    </xf>
    <xf numFmtId="0" fontId="21" fillId="0" borderId="0" xfId="0" applyFont="1" applyAlignment="1" applyProtection="1">
      <alignment vertical="center"/>
      <protection locked="0"/>
    </xf>
    <xf numFmtId="0" fontId="21" fillId="0" borderId="34" xfId="0" applyFont="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1" fillId="0" borderId="33"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34" xfId="0" applyFont="1" applyBorder="1" applyAlignment="1" applyProtection="1">
      <alignment vertical="center" wrapText="1"/>
      <protection locked="0"/>
    </xf>
    <xf numFmtId="0" fontId="23"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3"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3" fillId="0" borderId="13" xfId="0" applyNumberFormat="1" applyFont="1" applyBorder="1" applyAlignment="1" applyProtection="1">
      <alignment horizontal="center" vertical="center"/>
      <protection locked="0"/>
    </xf>
    <xf numFmtId="0" fontId="23" fillId="3" borderId="12" xfId="0" applyNumberFormat="1" applyFont="1" applyFill="1" applyBorder="1" applyAlignment="1" applyProtection="1">
      <alignment horizontal="left" vertical="center" wrapText="1"/>
      <protection locked="0"/>
    </xf>
    <xf numFmtId="0" fontId="23" fillId="3" borderId="13" xfId="0" applyNumberFormat="1"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55" xfId="0" applyFont="1" applyBorder="1" applyAlignment="1" applyProtection="1">
      <alignment horizontal="left" vertical="center"/>
      <protection locked="0"/>
    </xf>
    <xf numFmtId="0" fontId="23" fillId="0" borderId="56" xfId="0" applyNumberFormat="1" applyFont="1" applyBorder="1" applyAlignment="1" applyProtection="1">
      <alignment horizontal="center" vertical="center"/>
      <protection locked="0"/>
    </xf>
    <xf numFmtId="0" fontId="23" fillId="3" borderId="12" xfId="0" applyNumberFormat="1" applyFont="1" applyFill="1" applyBorder="1" applyAlignment="1" applyProtection="1">
      <alignment horizontal="center" vertical="center" wrapText="1"/>
      <protection locked="0"/>
    </xf>
    <xf numFmtId="0" fontId="23" fillId="3" borderId="13" xfId="0" applyNumberFormat="1" applyFont="1" applyFill="1" applyBorder="1" applyAlignment="1" applyProtection="1">
      <alignment horizontal="center" vertical="center" wrapText="1"/>
      <protection locked="0"/>
    </xf>
    <xf numFmtId="0" fontId="25" fillId="0" borderId="57" xfId="0" applyNumberFormat="1" applyFont="1" applyBorder="1" applyAlignment="1" applyProtection="1">
      <alignment horizontal="center" vertical="center" wrapText="1"/>
      <protection locked="0"/>
    </xf>
    <xf numFmtId="0" fontId="25" fillId="0" borderId="13" xfId="0" applyNumberFormat="1" applyFont="1" applyBorder="1" applyAlignment="1" applyProtection="1">
      <alignment horizontal="center" vertical="center"/>
      <protection locked="0"/>
    </xf>
    <xf numFmtId="0" fontId="26" fillId="3" borderId="12" xfId="0" applyNumberFormat="1" applyFont="1" applyFill="1" applyBorder="1" applyAlignment="1" applyProtection="1">
      <alignment horizontal="left" vertical="center" wrapText="1"/>
      <protection locked="0"/>
    </xf>
    <xf numFmtId="0" fontId="26" fillId="3" borderId="40" xfId="0" applyNumberFormat="1" applyFont="1" applyFill="1" applyBorder="1" applyAlignment="1" applyProtection="1">
      <alignment horizontal="left" vertical="center" wrapText="1"/>
      <protection locked="0"/>
    </xf>
    <xf numFmtId="0" fontId="26" fillId="3" borderId="41" xfId="0" applyNumberFormat="1" applyFont="1" applyFill="1" applyBorder="1" applyAlignment="1" applyProtection="1">
      <alignment horizontal="left" vertical="center" wrapText="1"/>
      <protection locked="0"/>
    </xf>
    <xf numFmtId="0" fontId="21"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1"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7" fillId="0" borderId="39" xfId="45"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center" vertical="center" wrapText="1"/>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4"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28" fillId="0" borderId="39" xfId="51" applyFont="1" applyBorder="1" applyAlignment="1" applyProtection="1">
      <alignment horizontal="center" vertical="center" wrapText="1"/>
      <protection locked="0"/>
    </xf>
    <xf numFmtId="0" fontId="27" fillId="0" borderId="1" xfId="51" applyFont="1" applyFill="1" applyBorder="1" applyAlignment="1" applyProtection="1">
      <alignment horizontal="center" vertical="center" wrapText="1"/>
      <protection locked="0"/>
    </xf>
    <xf numFmtId="0" fontId="25" fillId="0" borderId="13" xfId="0" applyNumberFormat="1" applyFont="1" applyBorder="1" applyAlignment="1" applyProtection="1">
      <alignment horizontal="center" vertical="center" wrapText="1"/>
      <protection locked="0"/>
    </xf>
    <xf numFmtId="0" fontId="26" fillId="0" borderId="12" xfId="0" applyNumberFormat="1" applyFont="1" applyBorder="1" applyAlignment="1" applyProtection="1">
      <alignment vertical="center"/>
      <protection locked="0"/>
    </xf>
    <xf numFmtId="0" fontId="26" fillId="0" borderId="13" xfId="0" applyNumberFormat="1" applyFont="1" applyBorder="1" applyAlignment="1" applyProtection="1">
      <alignment vertical="center"/>
      <protection locked="0"/>
    </xf>
    <xf numFmtId="0" fontId="25" fillId="0" borderId="12" xfId="0" applyNumberFormat="1" applyFont="1" applyBorder="1" applyAlignment="1" applyProtection="1">
      <alignment vertical="center"/>
      <protection locked="0"/>
    </xf>
    <xf numFmtId="0" fontId="25" fillId="0" borderId="40" xfId="0" applyNumberFormat="1" applyFont="1" applyBorder="1" applyAlignment="1" applyProtection="1">
      <alignment vertical="center"/>
      <protection locked="0"/>
    </xf>
    <xf numFmtId="0" fontId="25" fillId="0" borderId="41" xfId="0" applyNumberFormat="1" applyFont="1" applyBorder="1" applyAlignment="1" applyProtection="1">
      <alignment horizontal="left" vertical="center"/>
      <protection locked="0"/>
    </xf>
    <xf numFmtId="0" fontId="25" fillId="0" borderId="40" xfId="0" applyNumberFormat="1" applyFont="1" applyBorder="1" applyAlignment="1" applyProtection="1">
      <alignment horizontal="center" vertical="center" wrapText="1"/>
      <protection locked="0"/>
    </xf>
    <xf numFmtId="0" fontId="26" fillId="0" borderId="40" xfId="0" applyNumberFormat="1" applyFont="1" applyBorder="1" applyAlignment="1" applyProtection="1">
      <alignment vertical="center"/>
      <protection locked="0"/>
    </xf>
    <xf numFmtId="0" fontId="25" fillId="0" borderId="40" xfId="0" applyNumberFormat="1" applyFont="1" applyBorder="1" applyAlignment="1" applyProtection="1">
      <alignment horizontal="left" vertical="center"/>
      <protection locked="0"/>
    </xf>
    <xf numFmtId="0" fontId="25" fillId="0" borderId="41"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'软件研发-大数据开发子类职位雷达图'!$D$2:$D$16</c:f>
              <c:numCache>
                <c:formatCode>General</c:formatCode>
                <c:ptCount val="15"/>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'软件研发-大数据开发子类职位雷达图'!$M$2:$M$16</c:f>
              <c:numCache>
                <c:formatCode>General</c:formatCode>
                <c:ptCount val="15"/>
                <c:pt idx="0">
                  <c:v>4</c:v>
                </c:pt>
                <c:pt idx="1">
                  <c:v>4</c:v>
                </c:pt>
                <c:pt idx="2">
                  <c:v>4</c:v>
                </c:pt>
                <c:pt idx="3">
                  <c:v>4</c:v>
                </c:pt>
                <c:pt idx="4">
                  <c:v>4</c:v>
                </c:pt>
                <c:pt idx="5">
                  <c:v>4</c:v>
                </c:pt>
                <c:pt idx="6">
                  <c:v>4</c:v>
                </c:pt>
                <c:pt idx="7">
                  <c:v>3.3</c:v>
                </c:pt>
                <c:pt idx="8">
                  <c:v>4</c:v>
                </c:pt>
                <c:pt idx="9">
                  <c:v>3.3</c:v>
                </c:pt>
                <c:pt idx="10">
                  <c:v>4</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'软件研发-大数据开发子类职位雷达图'!$N$2:$N$16</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3.3</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'软件研发-大数据开发子类职位雷达图'!$P$2:$P$16</c:f>
              <c:numCache>
                <c:formatCode>General</c:formatCode>
                <c:ptCount val="15"/>
                <c:pt idx="0">
                  <c:v>5</c:v>
                </c:pt>
                <c:pt idx="1">
                  <c:v>5</c:v>
                </c:pt>
                <c:pt idx="2">
                  <c:v>5</c:v>
                </c:pt>
                <c:pt idx="3">
                  <c:v>4</c:v>
                </c:pt>
                <c:pt idx="4">
                  <c:v>4</c:v>
                </c:pt>
                <c:pt idx="5">
                  <c:v>4</c:v>
                </c:pt>
                <c:pt idx="6">
                  <c:v>5</c:v>
                </c:pt>
                <c:pt idx="7">
                  <c:v>4</c:v>
                </c:pt>
                <c:pt idx="8">
                  <c:v>4</c:v>
                </c:pt>
                <c:pt idx="9">
                  <c:v>4</c:v>
                </c:pt>
                <c:pt idx="10">
                  <c:v>5</c:v>
                </c:pt>
                <c:pt idx="11">
                  <c:v>4</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'软件研发-大数据开发子类职位雷达图'!$Q$2:$Q$16</c:f>
              <c:numCache>
                <c:formatCode>General</c:formatCode>
                <c:ptCount val="15"/>
                <c:pt idx="0">
                  <c:v>5</c:v>
                </c:pt>
                <c:pt idx="1">
                  <c:v>5</c:v>
                </c:pt>
                <c:pt idx="2">
                  <c:v>5</c:v>
                </c:pt>
                <c:pt idx="3">
                  <c:v>5</c:v>
                </c:pt>
                <c:pt idx="4">
                  <c:v>4</c:v>
                </c:pt>
                <c:pt idx="5">
                  <c:v>5</c:v>
                </c:pt>
                <c:pt idx="6">
                  <c:v>5</c:v>
                </c:pt>
                <c:pt idx="7">
                  <c:v>4</c:v>
                </c:pt>
                <c:pt idx="8">
                  <c:v>5</c:v>
                </c:pt>
                <c:pt idx="9">
                  <c:v>4</c:v>
                </c:pt>
                <c:pt idx="10">
                  <c:v>5</c:v>
                </c:pt>
                <c:pt idx="11">
                  <c:v>4</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'软件研发-大数据开发子类职位雷达图'!$R$2:$R$16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4</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'软件研发-大数据开发子类职位雷达图'!$E$2:$E$16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'软件研发-大数据开发子类职位雷达图'!$F$2:$F$16</c:f>
              <c:numCache>
                <c:formatCode>General</c:formatCode>
                <c:ptCount val="15"/>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'软件研发-大数据开发子类职位雷达图'!$G$2:$G$16</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'软件研发-大数据开发子类职位雷达图'!$H$2:$H$16</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'软件研发-大数据开发子类职位雷达图'!$I$2:$I$16</c:f>
              <c:numCache>
                <c:formatCode>General</c:formatCode>
                <c:ptCount val="15"/>
                <c:pt idx="0">
                  <c:v>3</c:v>
                </c:pt>
                <c:pt idx="1">
                  <c:v>3</c:v>
                </c:pt>
                <c:pt idx="2">
                  <c:v>2</c:v>
                </c:pt>
                <c:pt idx="3">
                  <c:v>2</c:v>
                </c:pt>
                <c:pt idx="4">
                  <c:v>2</c:v>
                </c:pt>
                <c:pt idx="5">
                  <c:v>3.1</c:v>
                </c:pt>
                <c:pt idx="6">
                  <c:v>3.1</c:v>
                </c:pt>
                <c:pt idx="7">
                  <c:v>3.1</c:v>
                </c:pt>
                <c:pt idx="8">
                  <c:v>2</c:v>
                </c:pt>
                <c:pt idx="9">
                  <c:v>3.1</c:v>
                </c:pt>
                <c:pt idx="10">
                  <c:v>2</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'软件研发-大数据开发子类职位雷达图'!$J$2:$J$16</c:f>
              <c:numCache>
                <c:formatCode>General</c:formatCode>
                <c:ptCount val="15"/>
                <c:pt idx="0">
                  <c:v>3</c:v>
                </c:pt>
                <c:pt idx="1">
                  <c:v>3</c:v>
                </c:pt>
                <c:pt idx="2">
                  <c:v>3</c:v>
                </c:pt>
                <c:pt idx="3">
                  <c:v>2</c:v>
                </c:pt>
                <c:pt idx="4">
                  <c:v>2</c:v>
                </c:pt>
                <c:pt idx="5">
                  <c:v>3.2</c:v>
                </c:pt>
                <c:pt idx="6">
                  <c:v>3.2</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'软件研发-大数据开发子类职位雷达图'!$K$2:$K$16</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3.1</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'软件研发-大数据开发子类职位雷达图'!$C$2:$C$16</c:f>
              <c:strCache>
                <c:ptCount val="15"/>
                <c:pt idx="0">
                  <c:v>执行能力</c:v>
                </c:pt>
                <c:pt idx="1">
                  <c:v>理解沟通能力</c:v>
                </c:pt>
                <c:pt idx="2">
                  <c:v>项目管理能力</c:v>
                </c:pt>
                <c:pt idx="3">
                  <c:v>学习能力</c:v>
                </c:pt>
                <c:pt idx="4">
                  <c:v>创新能力</c:v>
                </c:pt>
                <c:pt idx="5">
                  <c:v>计算机基础和大数据开发知识</c:v>
                </c:pt>
                <c:pt idx="6">
                  <c:v>流程规范</c:v>
                </c:pt>
                <c:pt idx="7">
                  <c:v>业务知识</c:v>
                </c:pt>
                <c:pt idx="8">
                  <c:v>性能优化能力</c:v>
                </c:pt>
                <c:pt idx="9">
                  <c:v>疑难问题攻关能力</c:v>
                </c:pt>
                <c:pt idx="10">
                  <c:v>软件架构能力</c:v>
                </c:pt>
                <c:pt idx="11">
                  <c:v>复杂业务系统的设计与开发能力</c:v>
                </c:pt>
                <c:pt idx="12">
                  <c:v>经验总结</c:v>
                </c:pt>
                <c:pt idx="13">
                  <c:v>知识传承</c:v>
                </c:pt>
                <c:pt idx="14">
                  <c:v>人才培养</c:v>
                </c:pt>
              </c:strCache>
            </c:strRef>
          </c:cat>
          <c:val>
            <c:numRef>
              <c:f>'软件研发-大数据开发子类职位雷达图'!$L$2:$L$16</c:f>
              <c:numCache>
                <c:formatCode>General</c:formatCode>
                <c:ptCount val="15"/>
                <c:pt idx="0">
                  <c:v>4</c:v>
                </c:pt>
                <c:pt idx="1">
                  <c:v>4</c:v>
                </c:pt>
                <c:pt idx="2">
                  <c:v>3</c:v>
                </c:pt>
                <c:pt idx="3">
                  <c:v>3</c:v>
                </c:pt>
                <c:pt idx="4">
                  <c:v>3</c:v>
                </c:pt>
                <c:pt idx="5">
                  <c:v>4</c:v>
                </c:pt>
                <c:pt idx="6">
                  <c:v>4</c:v>
                </c:pt>
                <c:pt idx="7">
                  <c:v>3.3</c:v>
                </c:pt>
                <c:pt idx="8">
                  <c:v>3.3</c:v>
                </c:pt>
                <c:pt idx="9">
                  <c:v>3.2</c:v>
                </c:pt>
                <c:pt idx="10">
                  <c:v>3.3</c:v>
                </c:pt>
                <c:pt idx="11">
                  <c:v>3.2</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workbookViewId="0">
      <selection activeCell="G10" sqref="G10"/>
    </sheetView>
  </sheetViews>
  <sheetFormatPr defaultColWidth="9" defaultRowHeight="13.5"/>
  <cols>
    <col min="1" max="1" width="17.3583333333333" style="82" customWidth="1"/>
    <col min="2" max="2" width="15.875" style="82" customWidth="1"/>
    <col min="3" max="3" width="35.6916666666667" style="82" customWidth="1"/>
    <col min="4" max="4" width="21.6666666666667" style="82" customWidth="1"/>
    <col min="5" max="5" width="20.9666666666667" style="82" customWidth="1"/>
    <col min="6" max="6" width="22.9166666666667" style="82" customWidth="1"/>
    <col min="7" max="7" width="15.75" style="82" customWidth="1"/>
    <col min="8" max="8" width="23.875" style="82" customWidth="1"/>
    <col min="9" max="16384" width="9" style="82"/>
  </cols>
  <sheetData>
    <row r="1" ht="18" customHeight="1" spans="1:8">
      <c r="A1" s="83" t="s">
        <v>0</v>
      </c>
      <c r="B1" s="84"/>
      <c r="C1" s="84"/>
      <c r="D1" s="84"/>
      <c r="E1" s="84"/>
      <c r="F1" s="84"/>
      <c r="G1" s="84"/>
      <c r="H1" s="85"/>
    </row>
    <row r="2" ht="18" customHeight="1" spans="1:8">
      <c r="A2" s="86"/>
      <c r="B2" s="87"/>
      <c r="C2" s="87"/>
      <c r="D2" s="87"/>
      <c r="E2" s="87"/>
      <c r="F2" s="87"/>
      <c r="G2" s="87"/>
      <c r="H2" s="88"/>
    </row>
    <row r="3" s="79" customFormat="1" ht="20.1" customHeight="1" spans="1:8">
      <c r="A3" s="89" t="s">
        <v>1</v>
      </c>
      <c r="B3" s="90" t="s">
        <v>2</v>
      </c>
      <c r="C3" s="91"/>
      <c r="D3" s="91" t="s">
        <v>3</v>
      </c>
      <c r="E3" s="91"/>
      <c r="F3" s="91" t="s">
        <v>4</v>
      </c>
      <c r="G3" s="91"/>
      <c r="H3" s="92"/>
    </row>
    <row r="4" s="79" customFormat="1" ht="20.1" customHeight="1" spans="1:8">
      <c r="A4" s="93"/>
      <c r="B4" s="94" t="s">
        <v>5</v>
      </c>
      <c r="C4" s="95"/>
      <c r="D4" s="95" t="s">
        <v>6</v>
      </c>
      <c r="E4" s="95"/>
      <c r="F4" s="95" t="s">
        <v>7</v>
      </c>
      <c r="G4" s="95"/>
      <c r="H4" s="96" t="s">
        <v>8</v>
      </c>
    </row>
    <row r="5" s="79" customFormat="1" ht="20.1" customHeight="1" spans="1:8">
      <c r="A5" s="97" t="s">
        <v>9</v>
      </c>
      <c r="B5" s="94" t="s">
        <v>10</v>
      </c>
      <c r="C5" s="95"/>
      <c r="D5" s="95" t="s">
        <v>11</v>
      </c>
      <c r="E5" s="95"/>
      <c r="F5" s="95" t="s">
        <v>12</v>
      </c>
      <c r="G5" s="95"/>
      <c r="H5" s="96"/>
    </row>
    <row r="6" s="79" customFormat="1" ht="20.1" customHeight="1" spans="1:8">
      <c r="A6" s="97" t="s">
        <v>13</v>
      </c>
      <c r="B6" s="94" t="s">
        <v>14</v>
      </c>
      <c r="C6" s="95"/>
      <c r="D6" s="95" t="s">
        <v>15</v>
      </c>
      <c r="E6" s="95"/>
      <c r="F6" s="95"/>
      <c r="G6" s="95"/>
      <c r="H6" s="96"/>
    </row>
    <row r="7" s="79" customFormat="1" ht="20.1" customHeight="1" spans="1:8">
      <c r="A7" s="97" t="s">
        <v>16</v>
      </c>
      <c r="B7" s="94" t="s">
        <v>17</v>
      </c>
      <c r="C7" s="95"/>
      <c r="D7" s="95" t="s">
        <v>18</v>
      </c>
      <c r="E7" s="95"/>
      <c r="F7" s="95" t="s">
        <v>19</v>
      </c>
      <c r="G7" s="95"/>
      <c r="H7" s="96"/>
    </row>
    <row r="8" s="79" customFormat="1" ht="20.1" customHeight="1" spans="1:8">
      <c r="A8" s="98" t="s">
        <v>20</v>
      </c>
      <c r="B8" s="99" t="s">
        <v>21</v>
      </c>
      <c r="C8" s="100"/>
      <c r="D8" s="100"/>
      <c r="E8" s="100"/>
      <c r="F8" s="100"/>
      <c r="G8" s="101" t="s">
        <v>22</v>
      </c>
      <c r="H8" s="102" t="s">
        <v>23</v>
      </c>
    </row>
    <row r="9" ht="29" customHeight="1" spans="1:8">
      <c r="A9" s="103" t="s">
        <v>24</v>
      </c>
      <c r="B9" s="104"/>
      <c r="C9" s="104"/>
      <c r="D9" s="104"/>
      <c r="E9" s="104"/>
      <c r="F9" s="104"/>
      <c r="G9" s="104"/>
      <c r="H9" s="105"/>
    </row>
    <row r="10" ht="26" customHeight="1" spans="1:8">
      <c r="A10" s="106" t="s">
        <v>25</v>
      </c>
      <c r="B10" s="106" t="s">
        <v>26</v>
      </c>
      <c r="C10" s="106" t="s">
        <v>27</v>
      </c>
      <c r="D10" s="107"/>
      <c r="E10" s="107"/>
      <c r="F10" s="107"/>
      <c r="G10" s="107"/>
      <c r="H10" s="108"/>
    </row>
    <row r="11" ht="26" customHeight="1" spans="1:8">
      <c r="A11" s="109" t="s">
        <v>28</v>
      </c>
      <c r="B11" s="109" t="s">
        <v>29</v>
      </c>
      <c r="C11" s="109" t="s">
        <v>30</v>
      </c>
      <c r="D11" s="107"/>
      <c r="E11" s="107"/>
      <c r="F11" s="107"/>
      <c r="G11" s="107"/>
      <c r="H11" s="108"/>
    </row>
    <row r="12" ht="26" customHeight="1" spans="1:8">
      <c r="A12" s="109" t="s">
        <v>31</v>
      </c>
      <c r="B12" s="109" t="s">
        <v>32</v>
      </c>
      <c r="C12" s="109" t="s">
        <v>33</v>
      </c>
      <c r="D12" s="107"/>
      <c r="E12" s="107"/>
      <c r="F12" s="107"/>
      <c r="G12" s="107"/>
      <c r="H12" s="108"/>
    </row>
    <row r="13" ht="26" customHeight="1" spans="1:8">
      <c r="A13" s="109" t="s">
        <v>34</v>
      </c>
      <c r="B13" s="109" t="s">
        <v>35</v>
      </c>
      <c r="C13" s="109" t="s">
        <v>36</v>
      </c>
      <c r="D13" s="107"/>
      <c r="E13" s="107"/>
      <c r="F13" s="107"/>
      <c r="G13" s="107"/>
      <c r="H13" s="108"/>
    </row>
    <row r="14" ht="26" customHeight="1" spans="1:8">
      <c r="A14" s="109" t="s">
        <v>37</v>
      </c>
      <c r="B14" s="109" t="s">
        <v>38</v>
      </c>
      <c r="C14" s="109" t="s">
        <v>39</v>
      </c>
      <c r="D14" s="107"/>
      <c r="E14" s="107"/>
      <c r="F14" s="107"/>
      <c r="G14" s="107"/>
      <c r="H14" s="108"/>
    </row>
    <row r="15" ht="29" customHeight="1" spans="1:8">
      <c r="A15" s="110" t="s">
        <v>40</v>
      </c>
      <c r="B15" s="111"/>
      <c r="C15" s="111"/>
      <c r="D15" s="111"/>
      <c r="E15" s="111"/>
      <c r="F15" s="111"/>
      <c r="G15" s="111"/>
      <c r="H15" s="112"/>
    </row>
    <row r="16" ht="42" customHeight="1" spans="1:8">
      <c r="A16" s="113" t="s">
        <v>41</v>
      </c>
      <c r="B16" s="114" t="s">
        <v>42</v>
      </c>
      <c r="C16" s="115" t="s">
        <v>43</v>
      </c>
      <c r="D16" s="116"/>
      <c r="E16" s="117" t="s">
        <v>44</v>
      </c>
      <c r="F16" s="118"/>
      <c r="G16" s="119" t="s">
        <v>45</v>
      </c>
      <c r="H16" s="120"/>
    </row>
    <row r="17" ht="42" customHeight="1" spans="1:8">
      <c r="A17" s="121"/>
      <c r="B17" s="122"/>
      <c r="C17" s="123"/>
      <c r="D17" s="124"/>
      <c r="E17" s="118" t="s">
        <v>46</v>
      </c>
      <c r="F17" s="118" t="s">
        <v>47</v>
      </c>
      <c r="G17" s="118" t="s">
        <v>48</v>
      </c>
      <c r="H17" s="125" t="s">
        <v>49</v>
      </c>
    </row>
    <row r="18" ht="71.25" customHeight="1" spans="1:8">
      <c r="A18" s="121"/>
      <c r="B18" s="126" t="s">
        <v>50</v>
      </c>
      <c r="C18" s="127" t="s">
        <v>51</v>
      </c>
      <c r="D18" s="128"/>
      <c r="E18" s="129">
        <v>2</v>
      </c>
      <c r="F18" s="130"/>
      <c r="G18" s="129">
        <v>2</v>
      </c>
      <c r="H18" s="131"/>
    </row>
    <row r="19" ht="71.25" customHeight="1" spans="1:8">
      <c r="A19" s="121"/>
      <c r="B19" s="126" t="s">
        <v>52</v>
      </c>
      <c r="C19" s="127" t="s">
        <v>53</v>
      </c>
      <c r="D19" s="128"/>
      <c r="E19" s="129">
        <v>3</v>
      </c>
      <c r="F19" s="130"/>
      <c r="G19" s="129">
        <v>3</v>
      </c>
      <c r="H19" s="131"/>
    </row>
    <row r="20" ht="71.25" customHeight="1" spans="1:8">
      <c r="A20" s="121"/>
      <c r="B20" s="126" t="s">
        <v>54</v>
      </c>
      <c r="C20" s="127" t="s">
        <v>55</v>
      </c>
      <c r="D20" s="128"/>
      <c r="E20" s="129">
        <v>4</v>
      </c>
      <c r="F20" s="132" t="s">
        <v>56</v>
      </c>
      <c r="G20" s="129">
        <v>4</v>
      </c>
      <c r="H20" s="133" t="s">
        <v>56</v>
      </c>
    </row>
    <row r="21" ht="71.25" customHeight="1" spans="1:8">
      <c r="A21" s="121"/>
      <c r="B21" s="126" t="s">
        <v>57</v>
      </c>
      <c r="C21" s="127" t="s">
        <v>58</v>
      </c>
      <c r="D21" s="128"/>
      <c r="E21" s="129">
        <v>3</v>
      </c>
      <c r="F21" s="130"/>
      <c r="G21" s="129">
        <v>3</v>
      </c>
      <c r="H21" s="131"/>
    </row>
    <row r="22" ht="71.25" customHeight="1" spans="1:8">
      <c r="A22" s="121"/>
      <c r="B22" s="126" t="s">
        <v>59</v>
      </c>
      <c r="C22" s="127" t="s">
        <v>60</v>
      </c>
      <c r="D22" s="128"/>
      <c r="E22" s="129">
        <v>2</v>
      </c>
      <c r="F22" s="130"/>
      <c r="G22" s="129">
        <v>2</v>
      </c>
      <c r="H22" s="131"/>
    </row>
    <row r="23" ht="32.25" customHeight="1" spans="1:8">
      <c r="A23" s="134"/>
      <c r="B23" s="126" t="s">
        <v>61</v>
      </c>
      <c r="C23" s="135"/>
      <c r="D23" s="136"/>
      <c r="E23" s="118">
        <f>AVERAGE(E18:E22)</f>
        <v>2.8</v>
      </c>
      <c r="F23" s="118"/>
      <c r="G23" s="118">
        <f>AVERAGE(G18:G22)</f>
        <v>2.8</v>
      </c>
      <c r="H23" s="131"/>
    </row>
    <row r="24" ht="32.25" customHeight="1" spans="1:8">
      <c r="A24" s="137" t="s">
        <v>62</v>
      </c>
      <c r="B24" s="138"/>
      <c r="C24" s="139" t="s">
        <v>63</v>
      </c>
      <c r="D24" s="140"/>
      <c r="E24" s="140"/>
      <c r="F24" s="140"/>
      <c r="G24" s="140"/>
      <c r="H24" s="141"/>
    </row>
    <row r="25" s="80" customFormat="1" ht="18" customHeight="1" spans="1:8">
      <c r="A25" s="142" t="s">
        <v>64</v>
      </c>
      <c r="B25" s="143"/>
      <c r="C25" s="143"/>
      <c r="D25" s="143"/>
      <c r="E25" s="143"/>
      <c r="F25" s="143"/>
      <c r="G25" s="143"/>
      <c r="H25" s="144"/>
    </row>
    <row r="26" s="80" customFormat="1" ht="18" customHeight="1" spans="1:8">
      <c r="A26" s="142" t="s">
        <v>65</v>
      </c>
      <c r="B26" s="143"/>
      <c r="C26" s="143"/>
      <c r="D26" s="143"/>
      <c r="E26" s="143"/>
      <c r="F26" s="143"/>
      <c r="G26" s="143"/>
      <c r="H26" s="144"/>
    </row>
    <row r="27" s="80" customFormat="1" ht="18" customHeight="1" spans="1:8">
      <c r="A27" s="145" t="s">
        <v>66</v>
      </c>
      <c r="B27" s="146"/>
      <c r="C27" s="146"/>
      <c r="D27" s="146"/>
      <c r="E27" s="146"/>
      <c r="F27" s="146"/>
      <c r="G27" s="146"/>
      <c r="H27" s="147"/>
    </row>
    <row r="28" ht="27.95" customHeight="1" spans="1:8">
      <c r="A28" s="93" t="s">
        <v>67</v>
      </c>
      <c r="B28" s="118" t="s">
        <v>68</v>
      </c>
      <c r="C28" s="118" t="s">
        <v>69</v>
      </c>
      <c r="D28" s="148" t="s">
        <v>70</v>
      </c>
      <c r="E28" s="117" t="s">
        <v>71</v>
      </c>
      <c r="F28" s="118"/>
      <c r="G28" s="117" t="s">
        <v>72</v>
      </c>
      <c r="H28" s="125"/>
    </row>
    <row r="29" ht="27.95" customHeight="1" spans="1:8">
      <c r="A29" s="93"/>
      <c r="B29" s="118"/>
      <c r="C29" s="118"/>
      <c r="D29" s="122"/>
      <c r="E29" s="118" t="s">
        <v>46</v>
      </c>
      <c r="F29" s="118" t="s">
        <v>47</v>
      </c>
      <c r="G29" s="118" t="s">
        <v>48</v>
      </c>
      <c r="H29" s="125" t="s">
        <v>49</v>
      </c>
    </row>
    <row r="30" ht="72" customHeight="1" spans="1:8">
      <c r="A30" s="149" t="s">
        <v>73</v>
      </c>
      <c r="B30" s="150" t="s">
        <v>74</v>
      </c>
      <c r="C30" s="151" t="s">
        <v>75</v>
      </c>
      <c r="D30" s="152">
        <f>INDEX('软件研发-大数据开发子类职位雷达图'!$C$1:$U$16,MATCH(B30,'软件研发-大数据开发子类职位雷达图'!$C$1:$C$16,0),MATCH($H$8,'软件研发-大数据开发子类职位雷达图'!$C$1:$U$1,0))</f>
        <v>2</v>
      </c>
      <c r="E30" s="153">
        <v>2</v>
      </c>
      <c r="F30" s="154" t="s">
        <v>76</v>
      </c>
      <c r="G30" s="153">
        <v>3</v>
      </c>
      <c r="H30" s="155" t="s">
        <v>77</v>
      </c>
    </row>
    <row r="31" ht="60" customHeight="1" spans="1:8">
      <c r="A31" s="149"/>
      <c r="B31" s="150" t="s">
        <v>78</v>
      </c>
      <c r="C31" s="151" t="s">
        <v>79</v>
      </c>
      <c r="D31" s="152">
        <f>INDEX('软件研发-大数据开发子类职位雷达图'!$C$1:$U$16,MATCH(B31,'软件研发-大数据开发子类职位雷达图'!$C$1:$C$16,0),MATCH($H$8,'软件研发-大数据开发子类职位雷达图'!$C$1:$U$1,0))</f>
        <v>3</v>
      </c>
      <c r="E31" s="153">
        <v>3</v>
      </c>
      <c r="F31" s="154" t="s">
        <v>76</v>
      </c>
      <c r="G31" s="153">
        <v>3</v>
      </c>
      <c r="H31" s="131"/>
    </row>
    <row r="32" ht="60" customHeight="1" spans="1:8">
      <c r="A32" s="149"/>
      <c r="B32" s="150" t="s">
        <v>80</v>
      </c>
      <c r="C32" s="151" t="s">
        <v>81</v>
      </c>
      <c r="D32" s="152">
        <f>INDEX('软件研发-大数据开发子类职位雷达图'!$C$1:$U$16,MATCH(B32,'软件研发-大数据开发子类职位雷达图'!$C$1:$C$16,0),MATCH($H$8,'软件研发-大数据开发子类职位雷达图'!$C$1:$U$1,0))</f>
        <v>2</v>
      </c>
      <c r="E32" s="153">
        <v>2</v>
      </c>
      <c r="F32" s="154" t="s">
        <v>76</v>
      </c>
      <c r="G32" s="153">
        <v>1</v>
      </c>
      <c r="H32" s="155" t="s">
        <v>82</v>
      </c>
    </row>
    <row r="33" ht="60" customHeight="1" spans="1:8">
      <c r="A33" s="149"/>
      <c r="B33" s="150" t="s">
        <v>83</v>
      </c>
      <c r="C33" s="151" t="s">
        <v>84</v>
      </c>
      <c r="D33" s="152">
        <f>INDEX('软件研发-大数据开发子类职位雷达图'!$C$1:$U$16,MATCH(B33,'软件研发-大数据开发子类职位雷达图'!$C$1:$C$16,0),MATCH($H$8,'软件研发-大数据开发子类职位雷达图'!$C$1:$U$1,0))</f>
        <v>2</v>
      </c>
      <c r="E33" s="153">
        <v>2</v>
      </c>
      <c r="F33" s="154" t="s">
        <v>76</v>
      </c>
      <c r="G33" s="153">
        <v>2</v>
      </c>
      <c r="H33" s="131"/>
    </row>
    <row r="34" ht="60" customHeight="1" spans="1:8">
      <c r="A34" s="149"/>
      <c r="B34" s="150" t="s">
        <v>85</v>
      </c>
      <c r="C34" s="151" t="s">
        <v>86</v>
      </c>
      <c r="D34" s="152">
        <f>INDEX('软件研发-大数据开发子类职位雷达图'!$C$1:$U$16,MATCH(B34,'软件研发-大数据开发子类职位雷达图'!$C$1:$C$16,0),MATCH($H$8,'软件研发-大数据开发子类职位雷达图'!$C$1:$U$1,0))</f>
        <v>2</v>
      </c>
      <c r="E34" s="153">
        <v>2</v>
      </c>
      <c r="F34" s="154" t="s">
        <v>76</v>
      </c>
      <c r="G34" s="153">
        <v>2</v>
      </c>
      <c r="H34" s="131"/>
    </row>
    <row r="35" ht="60" customHeight="1" spans="1:8">
      <c r="A35" s="149" t="s">
        <v>87</v>
      </c>
      <c r="B35" s="118" t="s">
        <v>88</v>
      </c>
      <c r="C35" s="156" t="s">
        <v>89</v>
      </c>
      <c r="D35" s="152">
        <f>INDEX('软件研发-大数据开发子类职位雷达图'!$C$1:$U$16,MATCH(B35,'软件研发-大数据开发子类职位雷达图'!$C$1:$C$16,0),MATCH($H$8,'软件研发-大数据开发子类职位雷达图'!$C$1:$U$1,0))</f>
        <v>2</v>
      </c>
      <c r="E35" s="129">
        <v>2</v>
      </c>
      <c r="F35" s="154" t="s">
        <v>76</v>
      </c>
      <c r="G35" s="129">
        <v>2</v>
      </c>
      <c r="H35" s="131"/>
    </row>
    <row r="36" ht="60" customHeight="1" spans="1:8">
      <c r="A36" s="157"/>
      <c r="B36" s="118" t="s">
        <v>90</v>
      </c>
      <c r="C36" s="156" t="s">
        <v>91</v>
      </c>
      <c r="D36" s="152">
        <f>INDEX('软件研发-大数据开发子类职位雷达图'!$C$1:$U$16,MATCH(B36,'软件研发-大数据开发子类职位雷达图'!$C$1:$C$16,0),MATCH($H$8,'软件研发-大数据开发子类职位雷达图'!$C$1:$U$1,0))</f>
        <v>2</v>
      </c>
      <c r="E36" s="129">
        <v>2</v>
      </c>
      <c r="F36" s="154" t="s">
        <v>76</v>
      </c>
      <c r="G36" s="129">
        <v>2</v>
      </c>
      <c r="H36" s="131"/>
    </row>
    <row r="37" ht="60" customHeight="1" spans="1:8">
      <c r="A37" s="157"/>
      <c r="B37" s="118" t="s">
        <v>92</v>
      </c>
      <c r="C37" s="156" t="s">
        <v>93</v>
      </c>
      <c r="D37" s="152">
        <f>INDEX('软件研发-大数据开发子类职位雷达图'!$C$1:$U$16,MATCH(B37,'软件研发-大数据开发子类职位雷达图'!$C$1:$C$16,0),MATCH($H$8,'软件研发-大数据开发子类职位雷达图'!$C$1:$U$1,0))</f>
        <v>2</v>
      </c>
      <c r="E37" s="129">
        <v>2</v>
      </c>
      <c r="F37" s="154" t="s">
        <v>76</v>
      </c>
      <c r="G37" s="129">
        <v>2</v>
      </c>
      <c r="H37" s="131"/>
    </row>
    <row r="38" ht="60" customHeight="1" spans="1:8">
      <c r="A38" s="149" t="s">
        <v>94</v>
      </c>
      <c r="B38" s="118" t="s">
        <v>95</v>
      </c>
      <c r="C38" s="156" t="s">
        <v>96</v>
      </c>
      <c r="D38" s="152">
        <f>INDEX('软件研发-大数据开发子类职位雷达图'!$C$1:$U$16,MATCH(B38,'软件研发-大数据开发子类职位雷达图'!$C$1:$C$16,0),MATCH($H$8,'软件研发-大数据开发子类职位雷达图'!$C$1:$U$1,0))</f>
        <v>2</v>
      </c>
      <c r="E38" s="129">
        <v>2</v>
      </c>
      <c r="F38" s="154" t="s">
        <v>76</v>
      </c>
      <c r="G38" s="129">
        <v>2</v>
      </c>
      <c r="H38" s="131"/>
    </row>
    <row r="39" ht="60" customHeight="1" spans="1:8">
      <c r="A39" s="149"/>
      <c r="B39" s="118" t="s">
        <v>97</v>
      </c>
      <c r="C39" s="156" t="s">
        <v>98</v>
      </c>
      <c r="D39" s="152">
        <f>INDEX('软件研发-大数据开发子类职位雷达图'!$C$1:$U$16,MATCH(B39,'软件研发-大数据开发子类职位雷达图'!$C$1:$C$16,0),MATCH($H$8,'软件研发-大数据开发子类职位雷达图'!$C$1:$U$1,0))</f>
        <v>2</v>
      </c>
      <c r="E39" s="129">
        <v>2</v>
      </c>
      <c r="F39" s="154" t="s">
        <v>76</v>
      </c>
      <c r="G39" s="129">
        <v>2</v>
      </c>
      <c r="H39" s="131"/>
    </row>
    <row r="40" ht="60" customHeight="1" spans="1:8">
      <c r="A40" s="149"/>
      <c r="B40" s="118" t="s">
        <v>99</v>
      </c>
      <c r="C40" s="156" t="s">
        <v>100</v>
      </c>
      <c r="D40" s="152">
        <f>INDEX('软件研发-大数据开发子类职位雷达图'!$C$1:$U$16,MATCH(B40,'软件研发-大数据开发子类职位雷达图'!$C$1:$C$16,0),MATCH($H$8,'软件研发-大数据开发子类职位雷达图'!$C$1:$U$1,0))</f>
        <v>2</v>
      </c>
      <c r="E40" s="129">
        <v>2</v>
      </c>
      <c r="F40" s="154" t="s">
        <v>76</v>
      </c>
      <c r="G40" s="129">
        <v>2</v>
      </c>
      <c r="H40" s="131"/>
    </row>
    <row r="41" ht="60" customHeight="1" spans="1:8">
      <c r="A41" s="149"/>
      <c r="B41" s="118" t="s">
        <v>101</v>
      </c>
      <c r="C41" s="156" t="s">
        <v>102</v>
      </c>
      <c r="D41" s="152">
        <f>INDEX('软件研发-大数据开发子类职位雷达图'!$C$1:$U$16,MATCH(B41,'软件研发-大数据开发子类职位雷达图'!$C$1:$C$16,0),MATCH($H$8,'软件研发-大数据开发子类职位雷达图'!$C$1:$U$1,0))</f>
        <v>2</v>
      </c>
      <c r="E41" s="129">
        <v>2</v>
      </c>
      <c r="F41" s="154" t="s">
        <v>76</v>
      </c>
      <c r="G41" s="129">
        <v>2</v>
      </c>
      <c r="H41" s="131"/>
    </row>
    <row r="42" ht="71.25" customHeight="1" spans="1:8">
      <c r="A42" s="158" t="s">
        <v>103</v>
      </c>
      <c r="B42" s="159" t="s">
        <v>104</v>
      </c>
      <c r="C42" s="151" t="s">
        <v>105</v>
      </c>
      <c r="D42" s="152">
        <f>INDEX('软件研发-大数据开发子类职位雷达图'!$C$1:$U$16,MATCH(B42,'软件研发-大数据开发子类职位雷达图'!$C$1:$C$16,0),MATCH($H$8,'软件研发-大数据开发子类职位雷达图'!$C$1:$U$1,0))</f>
        <v>2</v>
      </c>
      <c r="E42" s="153">
        <v>2</v>
      </c>
      <c r="F42" s="154" t="s">
        <v>76</v>
      </c>
      <c r="G42" s="153">
        <v>2</v>
      </c>
      <c r="H42" s="131"/>
    </row>
    <row r="43" ht="71.25" customHeight="1" spans="1:8">
      <c r="A43" s="158"/>
      <c r="B43" s="159" t="s">
        <v>106</v>
      </c>
      <c r="C43" s="151" t="s">
        <v>107</v>
      </c>
      <c r="D43" s="152">
        <f>INDEX('软件研发-大数据开发子类职位雷达图'!$C$1:$U$16,MATCH(B43,'软件研发-大数据开发子类职位雷达图'!$C$1:$C$16,0),MATCH($H$8,'软件研发-大数据开发子类职位雷达图'!$C$1:$U$1,0))</f>
        <v>2</v>
      </c>
      <c r="E43" s="153">
        <v>2</v>
      </c>
      <c r="F43" s="154" t="s">
        <v>76</v>
      </c>
      <c r="G43" s="153">
        <v>2</v>
      </c>
      <c r="H43" s="131"/>
    </row>
    <row r="44" ht="71.25" customHeight="1" spans="1:8">
      <c r="A44" s="158"/>
      <c r="B44" s="159" t="s">
        <v>108</v>
      </c>
      <c r="C44" s="151" t="s">
        <v>109</v>
      </c>
      <c r="D44" s="152">
        <f>INDEX('软件研发-大数据开发子类职位雷达图'!$C$1:$U$16,MATCH(B44,'软件研发-大数据开发子类职位雷达图'!$C$1:$C$16,0),MATCH($H$8,'软件研发-大数据开发子类职位雷达图'!$C$1:$U$1,0))</f>
        <v>1</v>
      </c>
      <c r="E44" s="153">
        <v>1</v>
      </c>
      <c r="F44" s="154" t="s">
        <v>76</v>
      </c>
      <c r="G44" s="153">
        <v>1</v>
      </c>
      <c r="H44" s="131"/>
    </row>
    <row r="45" s="81" customFormat="1" ht="48" customHeight="1" spans="1:9">
      <c r="A45" s="137" t="s">
        <v>110</v>
      </c>
      <c r="B45" s="160"/>
      <c r="C45" s="161" t="s">
        <v>111</v>
      </c>
      <c r="D45" s="162"/>
      <c r="E45" s="163" t="s">
        <v>112</v>
      </c>
      <c r="F45" s="162" t="s">
        <v>80</v>
      </c>
      <c r="G45" s="164" t="s">
        <v>113</v>
      </c>
      <c r="H45" s="165">
        <f>SUM(G30:G44)</f>
        <v>30</v>
      </c>
      <c r="I45" s="82"/>
    </row>
    <row r="46" s="81" customFormat="1" ht="48" customHeight="1" spans="1:8">
      <c r="A46" s="137" t="s">
        <v>114</v>
      </c>
      <c r="B46" s="166"/>
      <c r="C46" s="167" t="s">
        <v>115</v>
      </c>
      <c r="D46" s="164"/>
      <c r="E46" s="164"/>
      <c r="F46" s="164"/>
      <c r="G46" s="168"/>
      <c r="H46" s="169"/>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7"/>
    <mergeCell ref="A38: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'软件研发-大数据开发子类职位雷达图'!$D$1:$U$1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2" t="s">
        <v>116</v>
      </c>
      <c r="B2" s="53"/>
      <c r="C2" s="53"/>
      <c r="D2" s="53"/>
      <c r="E2" s="53"/>
      <c r="F2" s="53"/>
      <c r="G2" s="53"/>
      <c r="H2" s="53"/>
      <c r="I2" s="53"/>
      <c r="J2" s="53"/>
    </row>
    <row r="3" spans="1:10">
      <c r="A3" s="54"/>
      <c r="B3" s="53"/>
      <c r="C3" s="53"/>
      <c r="D3" s="53"/>
      <c r="E3" s="53"/>
      <c r="F3" s="53"/>
      <c r="G3" s="53"/>
      <c r="H3" s="53"/>
      <c r="I3" s="53"/>
      <c r="J3" s="53"/>
    </row>
    <row r="4" ht="20" customHeight="1" spans="1:10">
      <c r="A4" s="55" t="s">
        <v>117</v>
      </c>
      <c r="B4" s="56"/>
      <c r="C4" s="57" t="str">
        <f>申报及评定表!$C$46</f>
        <v>中文名（英文名）</v>
      </c>
      <c r="D4" s="58" t="s">
        <v>118</v>
      </c>
      <c r="E4" s="58" t="s">
        <v>119</v>
      </c>
      <c r="F4" s="58" t="s">
        <v>120</v>
      </c>
      <c r="G4" s="58" t="s">
        <v>121</v>
      </c>
      <c r="H4" s="58" t="s">
        <v>122</v>
      </c>
      <c r="I4" s="58" t="s">
        <v>123</v>
      </c>
      <c r="J4" s="75" t="s">
        <v>124</v>
      </c>
    </row>
    <row r="5" ht="20" customHeight="1" spans="1:10">
      <c r="A5" s="59" t="s">
        <v>125</v>
      </c>
      <c r="B5" s="60" t="s">
        <v>126</v>
      </c>
      <c r="C5" s="61" t="str">
        <f>申报及评定表!$C$24</f>
        <v>请在此下拉框中选择价值观达标情况</v>
      </c>
      <c r="D5" s="62"/>
      <c r="E5" s="62"/>
      <c r="F5" s="62"/>
      <c r="G5" s="62"/>
      <c r="H5" s="62"/>
      <c r="I5" s="62"/>
      <c r="J5" s="76"/>
    </row>
    <row r="6" ht="20" customHeight="1" spans="1:10">
      <c r="A6" s="63"/>
      <c r="B6" s="64" t="s">
        <v>127</v>
      </c>
      <c r="C6" s="65">
        <f>申报及评定表!$G$23</f>
        <v>2.8</v>
      </c>
      <c r="D6" s="66"/>
      <c r="E6" s="66"/>
      <c r="F6" s="66"/>
      <c r="G6" s="66"/>
      <c r="H6" s="66"/>
      <c r="I6" s="66"/>
      <c r="J6" s="77"/>
    </row>
    <row r="7" ht="20" customHeight="1" spans="1:10">
      <c r="A7" s="67" t="s">
        <v>128</v>
      </c>
      <c r="B7" s="68" t="s">
        <v>126</v>
      </c>
      <c r="C7" s="61" t="str">
        <f>申报及评定表!$C$45</f>
        <v>请在此下拉框中给出达标意见</v>
      </c>
      <c r="D7" s="62"/>
      <c r="E7" s="62"/>
      <c r="F7" s="62"/>
      <c r="G7" s="62"/>
      <c r="H7" s="62"/>
      <c r="I7" s="62"/>
      <c r="J7" s="76"/>
    </row>
    <row r="8" ht="20" customHeight="1" spans="1:10">
      <c r="A8" s="69"/>
      <c r="B8" s="70" t="s">
        <v>112</v>
      </c>
      <c r="C8" s="71" t="str">
        <f>申报及评定表!$F$45</f>
        <v>项目管理能力</v>
      </c>
      <c r="D8" s="72"/>
      <c r="E8" s="72"/>
      <c r="F8" s="72"/>
      <c r="G8" s="72"/>
      <c r="H8" s="72"/>
      <c r="I8" s="72"/>
      <c r="J8" s="78"/>
    </row>
    <row r="9" ht="20" customHeight="1" spans="1:10">
      <c r="A9" s="73"/>
      <c r="B9" s="74" t="s">
        <v>113</v>
      </c>
      <c r="C9" s="65">
        <f>申报及评定表!$H$45</f>
        <v>30</v>
      </c>
      <c r="D9" s="66"/>
      <c r="E9" s="66"/>
      <c r="F9" s="66"/>
      <c r="G9" s="66"/>
      <c r="H9" s="66"/>
      <c r="I9" s="66"/>
      <c r="J9" s="77"/>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6" customWidth="1"/>
    <col min="2" max="2" width="11.25" style="26" customWidth="1"/>
    <col min="3" max="3" width="21.375" style="26" customWidth="1"/>
    <col min="4" max="5" width="9" style="26"/>
    <col min="6" max="6" width="16" style="26" customWidth="1"/>
    <col min="7" max="7" width="20.25" style="26" customWidth="1"/>
    <col min="8" max="8" width="18.5" style="26" customWidth="1"/>
    <col min="9" max="9" width="17.875" style="26" customWidth="1"/>
    <col min="10" max="10" width="19" style="26" customWidth="1"/>
    <col min="11" max="16384" width="9" style="26"/>
  </cols>
  <sheetData>
    <row r="2" spans="1:1">
      <c r="A2" s="26" t="s">
        <v>129</v>
      </c>
    </row>
    <row r="3" spans="1:1">
      <c r="A3" s="26" t="s">
        <v>130</v>
      </c>
    </row>
    <row r="4" spans="1:3">
      <c r="A4" s="27" t="s">
        <v>27</v>
      </c>
      <c r="B4" s="27" t="s">
        <v>26</v>
      </c>
      <c r="C4" s="27" t="s">
        <v>25</v>
      </c>
    </row>
    <row r="5" spans="1:3">
      <c r="A5" s="28" t="s">
        <v>30</v>
      </c>
      <c r="B5" s="28" t="s">
        <v>29</v>
      </c>
      <c r="C5" s="28" t="s">
        <v>28</v>
      </c>
    </row>
    <row r="6" spans="1:3">
      <c r="A6" s="29" t="s">
        <v>33</v>
      </c>
      <c r="B6" s="28" t="s">
        <v>32</v>
      </c>
      <c r="C6" s="28" t="s">
        <v>31</v>
      </c>
    </row>
    <row r="7" spans="1:3">
      <c r="A7" s="29" t="s">
        <v>36</v>
      </c>
      <c r="B7" s="28" t="s">
        <v>35</v>
      </c>
      <c r="C7" s="28" t="s">
        <v>34</v>
      </c>
    </row>
    <row r="8" spans="1:3">
      <c r="A8" s="29" t="s">
        <v>39</v>
      </c>
      <c r="B8" s="28" t="s">
        <v>38</v>
      </c>
      <c r="C8" s="28" t="s">
        <v>37</v>
      </c>
    </row>
    <row r="11" ht="48.75" customHeight="1" spans="1:10">
      <c r="A11" s="30" t="s">
        <v>131</v>
      </c>
      <c r="B11" s="30"/>
      <c r="C11" s="30"/>
      <c r="D11" s="30"/>
      <c r="E11" s="30"/>
      <c r="F11" s="30"/>
      <c r="G11" s="30"/>
      <c r="H11" s="30"/>
      <c r="I11" s="30"/>
      <c r="J11" s="30"/>
    </row>
    <row r="12" ht="15.75" spans="1:10">
      <c r="A12" s="31" t="s">
        <v>41</v>
      </c>
      <c r="B12" s="32" t="s">
        <v>132</v>
      </c>
      <c r="C12" s="33" t="s">
        <v>133</v>
      </c>
      <c r="D12" s="34" t="s">
        <v>134</v>
      </c>
      <c r="E12" s="34"/>
      <c r="F12" s="33" t="s">
        <v>135</v>
      </c>
      <c r="G12" s="33"/>
      <c r="H12" s="33"/>
      <c r="I12" s="33"/>
      <c r="J12" s="33"/>
    </row>
    <row r="13" ht="31.5" spans="1:10">
      <c r="A13" s="31"/>
      <c r="B13" s="32"/>
      <c r="C13" s="33"/>
      <c r="D13" s="34"/>
      <c r="E13" s="34"/>
      <c r="F13" s="32" t="s">
        <v>136</v>
      </c>
      <c r="G13" s="35" t="s">
        <v>137</v>
      </c>
      <c r="H13" s="35" t="s">
        <v>138</v>
      </c>
      <c r="I13" s="35" t="s">
        <v>139</v>
      </c>
      <c r="J13" s="35" t="s">
        <v>140</v>
      </c>
    </row>
    <row r="14" ht="50.1" customHeight="1" spans="1:10">
      <c r="A14" s="31"/>
      <c r="B14" s="36" t="s">
        <v>50</v>
      </c>
      <c r="C14" s="37">
        <v>0.2</v>
      </c>
      <c r="D14" s="38" t="s">
        <v>51</v>
      </c>
      <c r="E14" s="39"/>
      <c r="F14" s="40" t="s">
        <v>141</v>
      </c>
      <c r="G14" s="40" t="s">
        <v>142</v>
      </c>
      <c r="H14" s="40" t="s">
        <v>143</v>
      </c>
      <c r="I14" s="40" t="s">
        <v>144</v>
      </c>
      <c r="J14" s="40" t="s">
        <v>145</v>
      </c>
    </row>
    <row r="15" ht="50.1" customHeight="1" spans="1:10">
      <c r="A15" s="31"/>
      <c r="B15" s="36" t="s">
        <v>52</v>
      </c>
      <c r="C15" s="37">
        <v>0.2</v>
      </c>
      <c r="D15" s="38" t="s">
        <v>53</v>
      </c>
      <c r="E15" s="39"/>
      <c r="F15" s="41" t="s">
        <v>146</v>
      </c>
      <c r="G15" s="41" t="s">
        <v>147</v>
      </c>
      <c r="H15" s="41" t="s">
        <v>148</v>
      </c>
      <c r="I15" s="41" t="s">
        <v>149</v>
      </c>
      <c r="J15" s="41" t="s">
        <v>150</v>
      </c>
    </row>
    <row r="16" ht="50.1" customHeight="1" spans="1:10">
      <c r="A16" s="31"/>
      <c r="B16" s="36" t="s">
        <v>54</v>
      </c>
      <c r="C16" s="37">
        <v>0.2</v>
      </c>
      <c r="D16" s="38" t="s">
        <v>55</v>
      </c>
      <c r="E16" s="39"/>
      <c r="F16" s="41" t="s">
        <v>151</v>
      </c>
      <c r="G16" s="41" t="s">
        <v>152</v>
      </c>
      <c r="H16" s="41" t="s">
        <v>153</v>
      </c>
      <c r="I16" s="41" t="s">
        <v>154</v>
      </c>
      <c r="J16" s="41" t="s">
        <v>155</v>
      </c>
    </row>
    <row r="17" ht="50.1" customHeight="1" spans="1:10">
      <c r="A17" s="31"/>
      <c r="B17" s="36" t="s">
        <v>57</v>
      </c>
      <c r="C17" s="37">
        <v>0.2</v>
      </c>
      <c r="D17" s="38" t="s">
        <v>58</v>
      </c>
      <c r="E17" s="39"/>
      <c r="F17" s="41" t="s">
        <v>156</v>
      </c>
      <c r="G17" s="41" t="s">
        <v>157</v>
      </c>
      <c r="H17" s="41" t="s">
        <v>158</v>
      </c>
      <c r="I17" s="41" t="s">
        <v>159</v>
      </c>
      <c r="J17" s="41" t="s">
        <v>160</v>
      </c>
    </row>
    <row r="18" ht="50.1" customHeight="1" spans="1:10">
      <c r="A18" s="42"/>
      <c r="B18" s="43" t="s">
        <v>59</v>
      </c>
      <c r="C18" s="44">
        <v>0.2</v>
      </c>
      <c r="D18" s="45" t="s">
        <v>60</v>
      </c>
      <c r="E18" s="46"/>
      <c r="F18" s="47" t="s">
        <v>161</v>
      </c>
      <c r="G18" s="47" t="s">
        <v>162</v>
      </c>
      <c r="H18" s="47" t="s">
        <v>163</v>
      </c>
      <c r="I18" s="47" t="s">
        <v>164</v>
      </c>
      <c r="J18" s="47" t="s">
        <v>165</v>
      </c>
    </row>
    <row r="19" spans="1:10">
      <c r="A19" s="48" t="s">
        <v>166</v>
      </c>
      <c r="B19" s="48"/>
      <c r="C19" s="49">
        <f>SUM(C14:C18)</f>
        <v>1</v>
      </c>
      <c r="D19" s="50"/>
      <c r="E19" s="51"/>
      <c r="F19" s="24"/>
      <c r="G19" s="24"/>
      <c r="H19" s="24"/>
      <c r="I19" s="24"/>
      <c r="J19" s="24"/>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18" t="s">
        <v>167</v>
      </c>
      <c r="B4" s="18" t="s">
        <v>168</v>
      </c>
      <c r="C4" s="18" t="s">
        <v>169</v>
      </c>
    </row>
    <row r="5" ht="20.1" customHeight="1" spans="1:3">
      <c r="A5" s="19" t="s">
        <v>170</v>
      </c>
      <c r="B5" s="20" t="s">
        <v>171</v>
      </c>
      <c r="C5" s="21" t="s">
        <v>172</v>
      </c>
    </row>
    <row r="6" ht="20.1" customHeight="1" spans="1:3">
      <c r="A6" s="22"/>
      <c r="B6" s="20" t="s">
        <v>173</v>
      </c>
      <c r="C6" s="21" t="s">
        <v>174</v>
      </c>
    </row>
    <row r="7" ht="20.1" customHeight="1" spans="1:3">
      <c r="A7" s="23" t="s">
        <v>175</v>
      </c>
      <c r="B7" s="20" t="s">
        <v>171</v>
      </c>
      <c r="C7" s="24" t="s">
        <v>176</v>
      </c>
    </row>
    <row r="8" ht="20.1" customHeight="1" spans="1:3">
      <c r="A8" s="23"/>
      <c r="B8" s="20" t="s">
        <v>177</v>
      </c>
      <c r="C8" s="21" t="s">
        <v>178</v>
      </c>
    </row>
    <row r="9" ht="20.1" customHeight="1" spans="1:3">
      <c r="A9" s="23"/>
      <c r="B9" s="20" t="s">
        <v>173</v>
      </c>
      <c r="C9" s="21" t="s">
        <v>179</v>
      </c>
    </row>
    <row r="10" ht="20.1" customHeight="1" spans="1:3">
      <c r="A10" s="23" t="s">
        <v>180</v>
      </c>
      <c r="B10" s="20" t="s">
        <v>171</v>
      </c>
      <c r="C10" s="24" t="s">
        <v>176</v>
      </c>
    </row>
    <row r="11" ht="20.1" customHeight="1" spans="1:3">
      <c r="A11" s="23"/>
      <c r="B11" s="20" t="s">
        <v>177</v>
      </c>
      <c r="C11" s="21" t="s">
        <v>181</v>
      </c>
    </row>
    <row r="12" ht="20.1" customHeight="1" spans="1:3">
      <c r="A12" s="23"/>
      <c r="B12" s="20" t="s">
        <v>173</v>
      </c>
      <c r="C12" s="21" t="s">
        <v>182</v>
      </c>
    </row>
    <row r="17" spans="4:4">
      <c r="D17" s="25"/>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topLeftCell="A5" workbookViewId="0">
      <selection activeCell="C16" sqref="C16"/>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183</v>
      </c>
      <c r="D1" s="5" t="s">
        <v>184</v>
      </c>
      <c r="E1" s="5" t="s">
        <v>185</v>
      </c>
      <c r="F1" s="5" t="s">
        <v>186</v>
      </c>
      <c r="G1" s="5" t="s">
        <v>187</v>
      </c>
      <c r="H1" s="5" t="s">
        <v>23</v>
      </c>
      <c r="I1" s="5" t="s">
        <v>188</v>
      </c>
      <c r="J1" s="5" t="s">
        <v>189</v>
      </c>
      <c r="K1" s="5" t="s">
        <v>190</v>
      </c>
      <c r="L1" s="5" t="s">
        <v>191</v>
      </c>
      <c r="M1" s="5" t="s">
        <v>192</v>
      </c>
      <c r="N1" s="5" t="s">
        <v>193</v>
      </c>
      <c r="O1" s="5" t="s">
        <v>194</v>
      </c>
      <c r="P1" s="5" t="s">
        <v>195</v>
      </c>
      <c r="Q1" s="5" t="s">
        <v>196</v>
      </c>
      <c r="R1" s="5" t="s">
        <v>197</v>
      </c>
      <c r="S1" s="5" t="s">
        <v>198</v>
      </c>
      <c r="T1" s="5" t="s">
        <v>199</v>
      </c>
      <c r="U1" s="5" t="s">
        <v>200</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9" t="s">
        <v>85</v>
      </c>
      <c r="D6" s="10">
        <v>1</v>
      </c>
      <c r="E6" s="10">
        <v>1</v>
      </c>
      <c r="F6" s="10">
        <v>1</v>
      </c>
      <c r="G6" s="10">
        <v>2</v>
      </c>
      <c r="H6" s="10">
        <v>2</v>
      </c>
      <c r="I6" s="10">
        <v>2</v>
      </c>
      <c r="J6" s="10">
        <v>2</v>
      </c>
      <c r="K6" s="10">
        <v>3</v>
      </c>
      <c r="L6" s="10">
        <v>3</v>
      </c>
      <c r="M6" s="10">
        <v>4</v>
      </c>
      <c r="N6" s="10">
        <v>4</v>
      </c>
      <c r="O6" s="10">
        <v>4</v>
      </c>
      <c r="P6" s="10">
        <v>4</v>
      </c>
      <c r="Q6" s="10">
        <v>4</v>
      </c>
      <c r="R6" s="10">
        <v>5</v>
      </c>
      <c r="S6" s="10">
        <v>5</v>
      </c>
      <c r="T6" s="10">
        <v>5</v>
      </c>
      <c r="U6" s="10">
        <v>5</v>
      </c>
    </row>
    <row r="7" ht="25.5" customHeight="1" spans="1:21">
      <c r="A7" s="11" t="s">
        <v>87</v>
      </c>
      <c r="B7" s="8">
        <v>6</v>
      </c>
      <c r="C7" s="9" t="s">
        <v>88</v>
      </c>
      <c r="D7" s="10">
        <v>1</v>
      </c>
      <c r="E7" s="10">
        <v>1</v>
      </c>
      <c r="F7" s="10">
        <v>2</v>
      </c>
      <c r="G7" s="10">
        <v>2</v>
      </c>
      <c r="H7" s="10">
        <v>2</v>
      </c>
      <c r="I7" s="10">
        <v>3.1</v>
      </c>
      <c r="J7" s="10">
        <v>3.2</v>
      </c>
      <c r="K7" s="10">
        <v>3.3</v>
      </c>
      <c r="L7" s="10">
        <v>4</v>
      </c>
      <c r="M7" s="10">
        <v>4</v>
      </c>
      <c r="N7" s="10">
        <v>4</v>
      </c>
      <c r="O7" s="10">
        <v>4</v>
      </c>
      <c r="P7" s="10">
        <v>4</v>
      </c>
      <c r="Q7" s="10">
        <v>5</v>
      </c>
      <c r="R7" s="10">
        <v>5</v>
      </c>
      <c r="S7" s="10">
        <v>5</v>
      </c>
      <c r="T7" s="10">
        <v>5</v>
      </c>
      <c r="U7" s="10">
        <v>5</v>
      </c>
    </row>
    <row r="8" ht="17.25" customHeight="1" spans="1:21">
      <c r="A8" s="12"/>
      <c r="B8" s="8">
        <v>7</v>
      </c>
      <c r="C8" s="9" t="s">
        <v>90</v>
      </c>
      <c r="D8" s="10">
        <v>1</v>
      </c>
      <c r="E8" s="10">
        <v>1</v>
      </c>
      <c r="F8" s="10">
        <v>2</v>
      </c>
      <c r="G8" s="10">
        <v>2</v>
      </c>
      <c r="H8" s="10">
        <v>2</v>
      </c>
      <c r="I8" s="10">
        <v>3.1</v>
      </c>
      <c r="J8" s="10">
        <v>3.2</v>
      </c>
      <c r="K8" s="10">
        <v>3.3</v>
      </c>
      <c r="L8" s="10">
        <v>4</v>
      </c>
      <c r="M8" s="10">
        <v>4</v>
      </c>
      <c r="N8" s="10">
        <v>4</v>
      </c>
      <c r="O8" s="10">
        <v>4</v>
      </c>
      <c r="P8" s="10">
        <v>5</v>
      </c>
      <c r="Q8" s="10">
        <v>5</v>
      </c>
      <c r="R8" s="10">
        <v>5</v>
      </c>
      <c r="S8" s="10">
        <v>5</v>
      </c>
      <c r="T8" s="10">
        <v>5</v>
      </c>
      <c r="U8" s="10">
        <v>5</v>
      </c>
    </row>
    <row r="9" ht="17.25" customHeight="1" spans="1:21">
      <c r="A9" s="13"/>
      <c r="B9" s="8">
        <v>8</v>
      </c>
      <c r="C9" s="9" t="s">
        <v>92</v>
      </c>
      <c r="D9" s="10">
        <v>0</v>
      </c>
      <c r="E9" s="10">
        <v>1</v>
      </c>
      <c r="F9" s="10">
        <v>1</v>
      </c>
      <c r="G9" s="10">
        <v>2</v>
      </c>
      <c r="H9" s="10">
        <v>2</v>
      </c>
      <c r="I9" s="10">
        <v>3.1</v>
      </c>
      <c r="J9" s="10">
        <v>3.1</v>
      </c>
      <c r="K9" s="10">
        <v>3.2</v>
      </c>
      <c r="L9" s="10">
        <v>3.3</v>
      </c>
      <c r="M9" s="10">
        <v>3.3</v>
      </c>
      <c r="N9" s="10">
        <v>4</v>
      </c>
      <c r="O9" s="10">
        <v>4</v>
      </c>
      <c r="P9" s="10">
        <v>4</v>
      </c>
      <c r="Q9" s="10">
        <v>4</v>
      </c>
      <c r="R9" s="10">
        <v>5</v>
      </c>
      <c r="S9" s="10">
        <v>5</v>
      </c>
      <c r="T9" s="10">
        <v>5</v>
      </c>
      <c r="U9" s="10">
        <v>5</v>
      </c>
    </row>
    <row r="10" ht="17.25" customHeight="1" spans="1:21">
      <c r="A10" s="11" t="s">
        <v>94</v>
      </c>
      <c r="B10" s="8">
        <v>9</v>
      </c>
      <c r="C10" s="9" t="s">
        <v>95</v>
      </c>
      <c r="D10" s="10">
        <v>0</v>
      </c>
      <c r="E10" s="10">
        <v>1</v>
      </c>
      <c r="F10" s="10">
        <v>1</v>
      </c>
      <c r="G10" s="10">
        <v>2</v>
      </c>
      <c r="H10" s="10">
        <v>2</v>
      </c>
      <c r="I10" s="10">
        <v>2</v>
      </c>
      <c r="J10" s="10">
        <v>3.1</v>
      </c>
      <c r="K10" s="10">
        <v>3.2</v>
      </c>
      <c r="L10" s="10">
        <v>3.3</v>
      </c>
      <c r="M10" s="10">
        <v>4</v>
      </c>
      <c r="N10" s="10">
        <v>4</v>
      </c>
      <c r="O10" s="10">
        <v>4</v>
      </c>
      <c r="P10" s="10">
        <v>4</v>
      </c>
      <c r="Q10" s="10">
        <v>5</v>
      </c>
      <c r="R10" s="10">
        <v>5</v>
      </c>
      <c r="S10" s="10">
        <v>5</v>
      </c>
      <c r="T10" s="10">
        <v>5</v>
      </c>
      <c r="U10" s="10">
        <v>5</v>
      </c>
    </row>
    <row r="11" ht="17.25" customHeight="1" spans="1:21">
      <c r="A11" s="12"/>
      <c r="B11" s="8">
        <v>10</v>
      </c>
      <c r="C11" s="8" t="s">
        <v>97</v>
      </c>
      <c r="D11" s="10">
        <v>0</v>
      </c>
      <c r="E11" s="10">
        <v>1</v>
      </c>
      <c r="F11" s="10">
        <v>1</v>
      </c>
      <c r="G11" s="10">
        <v>2</v>
      </c>
      <c r="H11" s="10">
        <v>2</v>
      </c>
      <c r="I11" s="10">
        <v>3.1</v>
      </c>
      <c r="J11" s="10">
        <v>3.1</v>
      </c>
      <c r="K11" s="10">
        <v>3.2</v>
      </c>
      <c r="L11" s="10">
        <v>3.2</v>
      </c>
      <c r="M11" s="10">
        <v>3.3</v>
      </c>
      <c r="N11" s="10">
        <v>4</v>
      </c>
      <c r="O11" s="10">
        <v>4</v>
      </c>
      <c r="P11" s="10">
        <v>4</v>
      </c>
      <c r="Q11" s="10">
        <v>4</v>
      </c>
      <c r="R11" s="10">
        <v>5</v>
      </c>
      <c r="S11" s="10">
        <v>5</v>
      </c>
      <c r="T11" s="10">
        <v>5</v>
      </c>
      <c r="U11" s="10">
        <v>5</v>
      </c>
    </row>
    <row r="12" s="2" customFormat="1" ht="17.25" customHeight="1" spans="1:21">
      <c r="A12" s="12"/>
      <c r="B12" s="8">
        <v>11</v>
      </c>
      <c r="C12" s="8" t="s">
        <v>99</v>
      </c>
      <c r="D12" s="10">
        <v>0</v>
      </c>
      <c r="E12" s="10">
        <v>1</v>
      </c>
      <c r="F12" s="10">
        <v>1</v>
      </c>
      <c r="G12" s="10">
        <v>1</v>
      </c>
      <c r="H12" s="10">
        <v>2</v>
      </c>
      <c r="I12" s="10">
        <v>2</v>
      </c>
      <c r="J12" s="10">
        <v>3.1</v>
      </c>
      <c r="K12" s="10">
        <v>3.2</v>
      </c>
      <c r="L12" s="10">
        <v>3.3</v>
      </c>
      <c r="M12" s="10">
        <v>4</v>
      </c>
      <c r="N12" s="10">
        <v>4</v>
      </c>
      <c r="O12" s="10">
        <v>4</v>
      </c>
      <c r="P12" s="10">
        <v>5</v>
      </c>
      <c r="Q12" s="10">
        <v>5</v>
      </c>
      <c r="R12" s="10">
        <v>5</v>
      </c>
      <c r="S12" s="10">
        <v>5</v>
      </c>
      <c r="T12" s="10">
        <v>5</v>
      </c>
      <c r="U12" s="10">
        <v>5</v>
      </c>
    </row>
    <row r="13" ht="17.25" customHeight="1" spans="1:21">
      <c r="A13" s="13"/>
      <c r="B13" s="8">
        <v>12</v>
      </c>
      <c r="C13" s="8" t="s">
        <v>101</v>
      </c>
      <c r="D13" s="10">
        <v>0</v>
      </c>
      <c r="E13" s="10">
        <v>0</v>
      </c>
      <c r="F13" s="10">
        <v>1</v>
      </c>
      <c r="G13" s="10">
        <v>1</v>
      </c>
      <c r="H13" s="10">
        <v>2</v>
      </c>
      <c r="I13" s="10">
        <v>2</v>
      </c>
      <c r="J13" s="10">
        <v>2</v>
      </c>
      <c r="K13" s="10">
        <v>3.1</v>
      </c>
      <c r="L13" s="10">
        <v>3.2</v>
      </c>
      <c r="M13" s="10">
        <v>3.3</v>
      </c>
      <c r="N13" s="10">
        <v>3.3</v>
      </c>
      <c r="O13" s="10">
        <v>4</v>
      </c>
      <c r="P13" s="10">
        <v>4</v>
      </c>
      <c r="Q13" s="10">
        <v>4</v>
      </c>
      <c r="R13" s="10">
        <v>4</v>
      </c>
      <c r="S13" s="10">
        <v>5</v>
      </c>
      <c r="T13" s="10">
        <v>5</v>
      </c>
      <c r="U13" s="10">
        <v>5</v>
      </c>
    </row>
    <row r="14" ht="17.25" customHeight="1" spans="1:21">
      <c r="A14" s="14" t="s">
        <v>103</v>
      </c>
      <c r="B14" s="8">
        <v>13</v>
      </c>
      <c r="C14" s="15" t="s">
        <v>201</v>
      </c>
      <c r="D14" s="10">
        <v>0</v>
      </c>
      <c r="E14" s="10">
        <v>1</v>
      </c>
      <c r="F14" s="10">
        <v>1</v>
      </c>
      <c r="G14" s="10">
        <v>1</v>
      </c>
      <c r="H14" s="10">
        <v>2</v>
      </c>
      <c r="I14" s="10">
        <v>2</v>
      </c>
      <c r="J14" s="10">
        <v>2</v>
      </c>
      <c r="K14" s="10">
        <v>3</v>
      </c>
      <c r="L14" s="10">
        <v>3</v>
      </c>
      <c r="M14" s="10">
        <v>3</v>
      </c>
      <c r="N14" s="10">
        <v>4</v>
      </c>
      <c r="O14" s="10">
        <v>4</v>
      </c>
      <c r="P14" s="10">
        <v>4</v>
      </c>
      <c r="Q14" s="10">
        <v>4</v>
      </c>
      <c r="R14" s="10">
        <v>5</v>
      </c>
      <c r="S14" s="10">
        <v>5</v>
      </c>
      <c r="T14" s="10">
        <v>5</v>
      </c>
      <c r="U14" s="10">
        <v>5</v>
      </c>
    </row>
    <row r="15" ht="17.25" customHeight="1" spans="1:21">
      <c r="A15" s="16"/>
      <c r="B15" s="8">
        <v>14</v>
      </c>
      <c r="C15" s="8" t="s">
        <v>106</v>
      </c>
      <c r="D15" s="10">
        <v>0</v>
      </c>
      <c r="E15" s="10">
        <v>1</v>
      </c>
      <c r="F15" s="10">
        <v>1</v>
      </c>
      <c r="G15" s="10">
        <v>1</v>
      </c>
      <c r="H15" s="10">
        <v>2</v>
      </c>
      <c r="I15" s="10">
        <v>2</v>
      </c>
      <c r="J15" s="10">
        <v>2</v>
      </c>
      <c r="K15" s="10">
        <v>3</v>
      </c>
      <c r="L15" s="10">
        <v>3</v>
      </c>
      <c r="M15" s="10">
        <v>3</v>
      </c>
      <c r="N15" s="10">
        <v>4</v>
      </c>
      <c r="O15" s="10">
        <v>4</v>
      </c>
      <c r="P15" s="10">
        <v>4</v>
      </c>
      <c r="Q15" s="10">
        <v>5</v>
      </c>
      <c r="R15" s="10">
        <v>5</v>
      </c>
      <c r="S15" s="10">
        <v>5</v>
      </c>
      <c r="T15" s="10">
        <v>5</v>
      </c>
      <c r="U15" s="10">
        <v>5</v>
      </c>
    </row>
    <row r="16" ht="17.25" customHeight="1" spans="1:21">
      <c r="A16" s="17"/>
      <c r="B16" s="8">
        <v>15</v>
      </c>
      <c r="C16" s="8" t="s">
        <v>108</v>
      </c>
      <c r="D16" s="10">
        <v>0</v>
      </c>
      <c r="E16" s="10">
        <v>0</v>
      </c>
      <c r="F16" s="10">
        <v>0</v>
      </c>
      <c r="G16" s="10">
        <v>1</v>
      </c>
      <c r="H16" s="10">
        <v>1</v>
      </c>
      <c r="I16" s="10">
        <v>2</v>
      </c>
      <c r="J16" s="10">
        <v>2</v>
      </c>
      <c r="K16" s="10">
        <v>3</v>
      </c>
      <c r="L16" s="10">
        <v>3</v>
      </c>
      <c r="M16" s="10">
        <v>4</v>
      </c>
      <c r="N16" s="10">
        <v>4</v>
      </c>
      <c r="O16" s="10">
        <v>4</v>
      </c>
      <c r="P16" s="10">
        <v>5</v>
      </c>
      <c r="Q16" s="10">
        <v>5</v>
      </c>
      <c r="R16" s="10">
        <v>5</v>
      </c>
      <c r="S16" s="10">
        <v>5</v>
      </c>
      <c r="T16" s="10">
        <v>5</v>
      </c>
      <c r="U16" s="10">
        <v>5</v>
      </c>
    </row>
  </sheetData>
  <mergeCells count="4">
    <mergeCell ref="A2:A6"/>
    <mergeCell ref="A7:A9"/>
    <mergeCell ref="A10:A13"/>
    <mergeCell ref="A14:A16"/>
  </mergeCells>
  <conditionalFormatting sqref="D6:U6">
    <cfRule type="colorScale" priority="6">
      <colorScale>
        <cfvo type="min"/>
        <cfvo type="percentile" val="50"/>
        <cfvo type="max"/>
        <color rgb="FFF8696B"/>
        <color rgb="FFFFEB84"/>
        <color rgb="FF63BE7B"/>
      </colorScale>
    </cfRule>
  </conditionalFormatting>
  <conditionalFormatting sqref="D7:U7">
    <cfRule type="colorScale" priority="5">
      <colorScale>
        <cfvo type="min"/>
        <cfvo type="percentile" val="50"/>
        <cfvo type="max"/>
        <color rgb="FFF8696B"/>
        <color rgb="FFFFEB84"/>
        <color rgb="FF63BE7B"/>
      </colorScale>
    </cfRule>
  </conditionalFormatting>
  <conditionalFormatting sqref="D8:U8">
    <cfRule type="colorScale" priority="4">
      <colorScale>
        <cfvo type="min"/>
        <cfvo type="percentile" val="50"/>
        <cfvo type="max"/>
        <color rgb="FFF8696B"/>
        <color rgb="FFFFEB84"/>
        <color rgb="FF63BE7B"/>
      </colorScale>
    </cfRule>
  </conditionalFormatting>
  <conditionalFormatting sqref="D9:U9">
    <cfRule type="colorScale" priority="3">
      <colorScale>
        <cfvo type="min"/>
        <cfvo type="percentile" val="50"/>
        <cfvo type="max"/>
        <color rgb="FFF8696B"/>
        <color rgb="FFFFEB84"/>
        <color rgb="FF63BE7B"/>
      </colorScale>
    </cfRule>
  </conditionalFormatting>
  <conditionalFormatting sqref="D10:U10">
    <cfRule type="colorScale" priority="2">
      <colorScale>
        <cfvo type="min"/>
        <cfvo type="percentile" val="50"/>
        <cfvo type="max"/>
        <color rgb="FFF8696B"/>
        <color rgb="FFFFEB84"/>
        <color rgb="FF63BE7B"/>
      </colorScale>
    </cfRule>
  </conditionalFormatting>
  <conditionalFormatting sqref="D13:U16 D2:U5">
    <cfRule type="colorScale" priority="7">
      <colorScale>
        <cfvo type="min"/>
        <cfvo type="percentile" val="50"/>
        <cfvo type="max"/>
        <color rgb="FFF8696B"/>
        <color rgb="FFFFEB84"/>
        <color rgb="FF63BE7B"/>
      </colorScale>
    </cfRule>
  </conditionalFormatting>
  <conditionalFormatting sqref="D11:U12">
    <cfRule type="colorScale" priority="1">
      <colorScale>
        <cfvo type="min"/>
        <cfvo type="percentile" val="50"/>
        <cfvo type="max"/>
        <color rgb="FFF8696B"/>
        <color rgb="FFFFEB84"/>
        <color rgb="FF63BE7B"/>
      </colorScale>
    </cfRule>
  </conditionalFormatting>
  <dataValidations count="6">
    <dataValidation type="list" allowBlank="1" showInputMessage="1" showErrorMessage="1" errorTitle="错误" error="你选择的不是下拉列表中的选项。" sqref="N7:U7 M8:U8 I11 J13 P13:U13 I7:I9 J9:J11 O9:U12 D2:U6">
      <formula1>"0,1,2,3,4,5"</formula1>
    </dataValidation>
    <dataValidation type="list" allowBlank="1" showInputMessage="1" showErrorMessage="1" errorTitle="错误" error="你选择的不是下拉列表中的选项。" sqref="J7:M7 J8:L8 I10 I12:N12 I13 K13:O13 D7:H13 K9:N11">
      <formula1>"0,1,2,3,3.1,3.2,3.3,4,5"</formula1>
    </dataValidation>
    <dataValidation type="list" allowBlank="1" showInputMessage="1" showErrorMessage="1" sqref="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65545:I65549 I131081:I131085 I196617:I196621 I262153:I262157 I327689:I327693 I393225:I393229 I458761:I458765 I524297:I524301 I589833:I589837 I655369:I655373 I720905:I720909 I786441:I786445 I851977:I851981 I917513:I917517 I983049:I983053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TH7:TM16 AWV7:AXA16 CAJ7:CAO16 DDX7:DEC16 EHL7:EHQ16 FKZ7:FLE16 GON7:GOS16 HSB7:HSG16 IVP7:IVU16 JZD7:JZI16 LCR7:LCW16 MGF7:MGK16 NJT7:NJY16 ONH7:ONM16 PQV7:PRA16 QUJ7:QUO16 RXX7:RYC16 TBL7:TBQ16 UEZ7:UFE16 VIN7:VIS16 WMB7:WMG16 JL7:JQ16 AMZ7:ANE16 BQN7:BQS16 CUB7:CUG16 DXP7:DXU16 FBD7:FBI16 GER7:GEW16 HIF7:HIK16 ILT7:ILY16 JPH7:JPM16 KSV7:KTA16 LWJ7:LWO16 MZX7:NAC16 ODL7:ODQ16 PGZ7:PHE16 QKN7:QKS16 ROB7:ROG16 SRP7:SRU16 TVD7:TVI16 UYR7:UYW16 WCF7:WCK16 ADD7:ADI16 BGR7:BGW16 CKF7:CKK16 DNT7:DNY16 ERH7:ERM16 FUV7:FVA16 GYJ7:GYO16 IBX7:ICC16 JFL7:JFQ16 KIZ7:KJE16 LMN7:LMS16 MQB7:MQG16 NTP7:NTU16 OXD7:OXI16 QAR7:QAW16 REF7:REK16 SHT7:SHY16 TLH7:TLM16 UOV7:UPA16 VSJ7:VSO16 WVX7:WWC16 ACY2:ADA16 BGM2:BGO16 CKA2:CKC16 DNO2:DNQ16 ERC2:ERE16 FUQ2:FUS16 GYE2:GYG16 IBS2:IBU16 JFG2:JFI16 KIU2:KIW16 LMI2:LMK16 MPW2:MPY16 NTK2:NTM16 OWY2:OXA16 QAM2:QAO16 REA2:REC16 SHO2:SHQ16 TLC2:TLE16 UOQ2:UOS16 VSE2:VSG16 WVS2:WVU16 TC2:TE16 AWQ2:AWS16 CAE2:CAG16 DDS2:DDU16 EHG2:EHI16 FKU2:FKW16 GOI2:GOK16 HRW2:HRY16 IVK2:IVM16 JYY2:JZA16 LCM2:LCO16 MGA2:MGC16 NJO2:NJQ16 ONC2:ONE16 PQQ2:PQS16 QUE2:QUG16 RXS2:RXU16 TBG2:TBI16 UEU2:UEW16 VII2:VIK16 WLW2:WLY16 JG2:JI16 AMU2:AMW16 BQI2:BQK16 CTW2:CTY16 DXK2:DXM16 FAY2:FBA16 GEM2:GEO16 HIA2:HIC16 ILO2:ILQ16 JPC2:JPE16 KSQ2:KSS16 LWE2:LWG16 MZS2:MZU16 ODG2:ODI16 PGU2:PGW16 QKI2:QKK16 RNW2:RNY16 SRK2:SRM16 TUY2:TVA16 UYM2:UYO16 WCA2:WCC16 IZ2:JE16 AMN2:AMS16 BQB2:BQG16 CTP2:CTU16 DXD2:DXI16 FAR2:FAW16 GEF2:GEK16 HHT2:HHY16 ILH2:ILM16 JOV2:JPA16 KSJ2:KSO16 LVX2:LWC16 MZL2:MZQ16 OCZ2:ODE16 PGN2:PGS16 QKB2:QKG16 RNP2:RNU16 SRD2:SRI16 TUR2:TUW16 UYF2:UYK16 WBT2:WBY16 SV2:TA16 AWJ2:AWO16 BZX2:CAC16 DDL2:DDQ16 EGZ2:EHE16 FKN2:FKS16 GOB2:GOG16 HRP2:HRU16 IVD2:IVI16 JYR2:JYW16 LCF2:LCK16 MFT2:MFY16 NJH2:NJM16 OMV2:ONA16 PQJ2:PQO16 QTX2:QUC16 RXL2:RXQ16 TAZ2:TBE16 UEN2:UES16 VIB2:VIG16 WLP2:WLU16 ACR2:ACW16 BGF2:BGK16 CJT2:CJY16 DNH2:DNM16 EQV2:ERA16 FUJ2:FUO16 GXX2:GYC16 IBL2:IBQ16 JEZ2:JFE16 KIN2:KIS16 LMB2:LMG16 MPP2:MPU16 NTD2:NTI16 OWR2:OWW16 QAF2:QAK16 RDT2:RDY16 SHH2:SHM16 TKV2:TLA16 UOJ2:UOO16 VRX2:VSC16 WVL2:WVQ16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errorTitle="错误" error="你选择的不是下拉列表中的选项。" promptTitle="提示：" prompt="你选择的不是下拉列表中的选项。" sqref="H14:H16">
      <formula1>"0,1,2,3,3.1,3.2,3.3,4,5"</formula1>
    </dataValidation>
    <dataValidation type="list" allowBlank="1" showInputMessage="1" showErrorMessage="1" sqref="I65550:I65552 I131086:I131088 I196622:I196624 I262158:I262160 I327694:I327696 I393230:I393232 I458766:I458768 I524302:I524304 I589838:I589840 I655374:I655376 I720910:I720912 I786446:I786448 I851982:I851984 I917518:I917520 I983054:I983056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JE65550:JE65552 JE131086:JE131088 JE196622:JE196624 JE262158:JE262160 JE327694:JE327696 JE393230:JE393232 JE458766:JE458768 JE524302:JE524304 JE589838:JE589840 JE655374:JE655376 JE720910:JE720912 JE786446:JE786448 JE851982:JE851984 JE917518:JE917520 JE983054:JE983056 JF2:JF13 JF15: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5: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5: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5: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5: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5: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5: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5: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5: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5: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5: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5: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5: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5: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5: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5: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5: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5: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5: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5: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5: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5: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5: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5: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5: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5: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5: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5: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5: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5: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5: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5: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5: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5: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5: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5: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5: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5: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5: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5: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5: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5: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5: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5: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5: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5: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5: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5: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5: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5: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5: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5: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5: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5: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5: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5: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5: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5: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5: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5: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5: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5: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5: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JJ2:JK16 TF2:TG16 ADB2:ADC16 AMX2:AMY16 AWT2:AWU16 BGP2:BGQ16 BQL2:BQM16 CAH2:CAI16 CKD2:CKE16 CTZ2:CUA16 DDV2:DDW16 DNR2:DNS16 DXN2:DXO16 EHJ2:EHK16 ERF2:ERG16 FBB2:FBC16 FKX2:FKY16 FUT2:FUU16 GEP2:GEQ16 GOL2:GOM16 GYH2:GYI16 HID2:HIE16 HRZ2:HSA16 IBV2:IBW16 ILR2:ILS16 IVN2:IVO16 JFJ2:JFK16 JPF2:JPG16 JZB2:JZC16 KIX2:KIY16 KST2:KSU16 LCP2:LCQ16 LML2:LMM16 LWH2:LWI16 MGD2:MGE16 MPZ2:MQA16 MZV2:MZW16 NJR2:NJS16 NTN2:NTO16 ODJ2:ODK16 ONF2:ONG16 OXB2:OXC16 PGX2:PGY16 PQT2:PQU16 QAP2:QAQ16 QKL2:QKM16 QUH2:QUI16 RED2:REE16 RNZ2:ROA16 RXV2:RXW16 SHR2:SHS16 SRN2:SRO16 TBJ2:TBK16 TLF2:TLG16 TVB2:TVC16 UEX2:UEY16 UOT2:UOU16 UYP2:UYQ16 VIL2:VIM16 VSH2:VSI16 WCD2:WCE16 WLZ2:WMA16 WVV2:WVW1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formula1>"0,1,2,3,4,5"</formula1>
    </dataValidation>
    <dataValidation type="list" allowBlank="1" showInputMessage="1" showErrorMessage="1" errorTitle="错误" error="你选择的不是下拉列表中的选项。" promptTitle="提示：" prompt="你选择的不是下拉列表中的选项。" sqref="D14:G16 I14:U1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软件研发-大数据开发子类职位雷达图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