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OneDrive\Dokumenter\3.klasse\Estimering\TTT4275-Project\Handwritten numbers\tables\"/>
    </mc:Choice>
  </mc:AlternateContent>
  <xr:revisionPtr revIDLastSave="0" documentId="13_ncr:1_{47900AB7-4A0E-4907-9BE5-014D4E7F3B6C}" xr6:coauthVersionLast="45" xr6:coauthVersionMax="45" xr10:uidLastSave="{00000000-0000-0000-0000-000000000000}"/>
  <bookViews>
    <workbookView xWindow="-110" yWindow="-110" windowWidth="19420" windowHeight="10420" xr2:uid="{93388D62-B026-4318-80F4-EFF80010564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" l="1"/>
  <c r="N3" i="1"/>
  <c r="O3" i="1" s="1"/>
  <c r="N13" i="1"/>
  <c r="O13" i="1" s="1"/>
  <c r="N12" i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</calcChain>
</file>

<file path=xl/sharedStrings.xml><?xml version="1.0" encoding="utf-8"?>
<sst xmlns="http://schemas.openxmlformats.org/spreadsheetml/2006/main" count="23" uniqueCount="13">
  <si>
    <t>Class 1</t>
  </si>
  <si>
    <t>Class 5</t>
  </si>
  <si>
    <t>Class 9</t>
  </si>
  <si>
    <t>Class 4</t>
  </si>
  <si>
    <t>Class 2</t>
  </si>
  <si>
    <t>Class 3</t>
  </si>
  <si>
    <t>Class 6</t>
  </si>
  <si>
    <t>Class 7</t>
  </si>
  <si>
    <t>Class 8</t>
  </si>
  <si>
    <t>Class 10</t>
  </si>
  <si>
    <r>
      <t>EER</t>
    </r>
    <r>
      <rPr>
        <vertAlign val="subscript"/>
        <sz val="11"/>
        <color theme="1"/>
        <rFont val="Calibri"/>
        <family val="2"/>
        <scheme val="minor"/>
      </rPr>
      <t>T</t>
    </r>
  </si>
  <si>
    <t>Hit-ratio</t>
  </si>
  <si>
    <t xml:space="preserve">                     Classified
True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</si>
</sst>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n">
        <color auto="1"/>
      </diagonal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0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10" fontId="1" fillId="0" borderId="0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0" fontId="1" fillId="0" borderId="24" xfId="0" applyNumberFormat="1" applyFont="1" applyBorder="1" applyAlignment="1">
      <alignment horizontal="center"/>
    </xf>
    <xf numFmtId="10" fontId="3" fillId="2" borderId="22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2" borderId="23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0" borderId="0" xfId="0" applyFo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9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7C80"/>
        </patternFill>
      </fill>
    </dxf>
    <dxf>
      <font>
        <color rgb="FF00B05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7C80"/>
        </patternFill>
      </fill>
    </dxf>
    <dxf>
      <font>
        <color rgb="FF00B05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3C04-6F53-4C2F-ADDE-4CB31D96DBD1}">
  <dimension ref="B1:O20"/>
  <sheetViews>
    <sheetView tabSelected="1" zoomScale="90" zoomScaleNormal="90" workbookViewId="0">
      <selection activeCell="L16" sqref="L16"/>
    </sheetView>
  </sheetViews>
  <sheetFormatPr baseColWidth="10" defaultRowHeight="14.5" x14ac:dyDescent="0.35"/>
  <cols>
    <col min="1" max="1" width="32.7265625" customWidth="1"/>
    <col min="2" max="2" width="19.81640625" customWidth="1"/>
    <col min="13" max="13" width="3.08984375" customWidth="1"/>
    <col min="14" max="14" width="7.81640625" customWidth="1"/>
  </cols>
  <sheetData>
    <row r="1" spans="2:15" ht="15" thickBot="1" x14ac:dyDescent="0.4"/>
    <row r="2" spans="2:15" ht="31" thickTop="1" thickBot="1" x14ac:dyDescent="0.5">
      <c r="B2" s="17" t="s">
        <v>12</v>
      </c>
      <c r="C2" s="2" t="s">
        <v>0</v>
      </c>
      <c r="D2" s="2" t="s">
        <v>4</v>
      </c>
      <c r="E2" s="2" t="s">
        <v>5</v>
      </c>
      <c r="F2" s="2" t="s">
        <v>3</v>
      </c>
      <c r="G2" s="2" t="s">
        <v>1</v>
      </c>
      <c r="H2" s="2" t="s">
        <v>6</v>
      </c>
      <c r="I2" s="2" t="s">
        <v>7</v>
      </c>
      <c r="J2" s="2" t="s">
        <v>8</v>
      </c>
      <c r="K2" s="2" t="s">
        <v>2</v>
      </c>
      <c r="L2" s="3" t="s">
        <v>9</v>
      </c>
      <c r="M2" s="30"/>
      <c r="N2" s="23" t="s">
        <v>10</v>
      </c>
      <c r="O2" s="28" t="s">
        <v>11</v>
      </c>
    </row>
    <row r="3" spans="2:15" ht="15" thickTop="1" x14ac:dyDescent="0.35">
      <c r="B3" s="14" t="s">
        <v>0</v>
      </c>
      <c r="C3" s="4">
        <v>955</v>
      </c>
      <c r="D3" s="5">
        <v>1</v>
      </c>
      <c r="E3" s="5">
        <v>3</v>
      </c>
      <c r="F3" s="5">
        <v>1</v>
      </c>
      <c r="G3" s="5">
        <v>1</v>
      </c>
      <c r="H3" s="5">
        <v>6</v>
      </c>
      <c r="I3" s="5">
        <v>10</v>
      </c>
      <c r="J3" s="5">
        <v>1</v>
      </c>
      <c r="K3" s="5">
        <v>2</v>
      </c>
      <c r="L3" s="6">
        <v>0</v>
      </c>
      <c r="M3" s="30"/>
      <c r="N3" s="19">
        <f>SUM(D3:L3)/SUM(C3:L3)</f>
        <v>2.5510204081632654E-2</v>
      </c>
      <c r="O3" s="24">
        <f>100%-N3</f>
        <v>0.97448979591836737</v>
      </c>
    </row>
    <row r="4" spans="2:15" x14ac:dyDescent="0.35">
      <c r="B4" s="15" t="s">
        <v>4</v>
      </c>
      <c r="C4" s="7">
        <v>0</v>
      </c>
      <c r="D4" s="8">
        <v>1129</v>
      </c>
      <c r="E4" s="8">
        <v>2</v>
      </c>
      <c r="F4" s="8">
        <v>1</v>
      </c>
      <c r="G4" s="8">
        <v>0</v>
      </c>
      <c r="H4" s="8">
        <v>0</v>
      </c>
      <c r="I4" s="8">
        <v>2</v>
      </c>
      <c r="J4" s="8">
        <v>0</v>
      </c>
      <c r="K4" s="8">
        <v>1</v>
      </c>
      <c r="L4" s="9">
        <v>0</v>
      </c>
      <c r="M4" s="30"/>
      <c r="N4" s="20">
        <f>SUM(C4,E4:L4)/SUM(C4:L4)</f>
        <v>5.2863436123348016E-3</v>
      </c>
      <c r="O4" s="25">
        <f t="shared" ref="O4:O13" si="0">100%-N4</f>
        <v>0.99471365638766518</v>
      </c>
    </row>
    <row r="5" spans="2:15" x14ac:dyDescent="0.35">
      <c r="B5" s="15" t="s">
        <v>5</v>
      </c>
      <c r="C5" s="7">
        <v>12</v>
      </c>
      <c r="D5" s="8">
        <v>15</v>
      </c>
      <c r="E5" s="8">
        <v>947</v>
      </c>
      <c r="F5" s="8">
        <v>10</v>
      </c>
      <c r="G5" s="8">
        <v>4</v>
      </c>
      <c r="H5" s="8">
        <v>1</v>
      </c>
      <c r="I5" s="8">
        <v>4</v>
      </c>
      <c r="J5" s="8">
        <v>13</v>
      </c>
      <c r="K5" s="8">
        <v>26</v>
      </c>
      <c r="L5" s="9">
        <v>0</v>
      </c>
      <c r="M5" s="30"/>
      <c r="N5" s="20">
        <f>SUM(C5,D5,F5:L5)/SUM(C5:L5)</f>
        <v>8.2364341085271311E-2</v>
      </c>
      <c r="O5" s="25">
        <f t="shared" si="0"/>
        <v>0.91763565891472865</v>
      </c>
    </row>
    <row r="6" spans="2:15" x14ac:dyDescent="0.35">
      <c r="B6" s="15" t="s">
        <v>3</v>
      </c>
      <c r="C6" s="7">
        <v>0</v>
      </c>
      <c r="D6" s="8">
        <v>5</v>
      </c>
      <c r="E6" s="8">
        <v>8</v>
      </c>
      <c r="F6" s="8">
        <v>946</v>
      </c>
      <c r="G6" s="8">
        <v>1</v>
      </c>
      <c r="H6" s="8">
        <v>22</v>
      </c>
      <c r="I6" s="8">
        <v>0</v>
      </c>
      <c r="J6" s="8">
        <v>10</v>
      </c>
      <c r="K6" s="8">
        <v>14</v>
      </c>
      <c r="L6" s="9">
        <v>4</v>
      </c>
      <c r="M6" s="30"/>
      <c r="N6" s="20">
        <f>SUM(C6:E6,G6:L6)/SUM(C6:L6)</f>
        <v>6.3366336633663367E-2</v>
      </c>
      <c r="O6" s="25">
        <f t="shared" si="0"/>
        <v>0.93663366336633658</v>
      </c>
    </row>
    <row r="7" spans="2:15" x14ac:dyDescent="0.35">
      <c r="B7" s="15" t="s">
        <v>1</v>
      </c>
      <c r="C7" s="7">
        <v>0</v>
      </c>
      <c r="D7" s="8">
        <v>13</v>
      </c>
      <c r="E7" s="8">
        <v>3</v>
      </c>
      <c r="F7" s="8">
        <v>0</v>
      </c>
      <c r="G7" s="8">
        <v>900</v>
      </c>
      <c r="H7" s="8">
        <v>0</v>
      </c>
      <c r="I7" s="8">
        <v>12</v>
      </c>
      <c r="J7" s="8">
        <v>2</v>
      </c>
      <c r="K7" s="8">
        <v>3</v>
      </c>
      <c r="L7" s="9">
        <v>49</v>
      </c>
      <c r="M7" s="30"/>
      <c r="N7" s="20">
        <f>SUM(C7:F7,H7:L7)/SUM(C7:L7)</f>
        <v>8.3503054989816694E-2</v>
      </c>
      <c r="O7" s="25">
        <f t="shared" si="0"/>
        <v>0.91649694501018331</v>
      </c>
    </row>
    <row r="8" spans="2:15" x14ac:dyDescent="0.35">
      <c r="B8" s="15" t="s">
        <v>6</v>
      </c>
      <c r="C8" s="7">
        <v>4</v>
      </c>
      <c r="D8" s="8">
        <v>4</v>
      </c>
      <c r="E8" s="8">
        <v>2</v>
      </c>
      <c r="F8" s="8">
        <v>27</v>
      </c>
      <c r="G8" s="8">
        <v>7</v>
      </c>
      <c r="H8" s="8">
        <v>828</v>
      </c>
      <c r="I8" s="8">
        <v>7</v>
      </c>
      <c r="J8" s="8">
        <v>2</v>
      </c>
      <c r="K8" s="8">
        <v>7</v>
      </c>
      <c r="L8" s="9">
        <v>4</v>
      </c>
      <c r="M8" s="30"/>
      <c r="N8" s="20">
        <f>SUM(C8:G8,I8:L8)/SUM(C8:L8)</f>
        <v>7.1748878923766815E-2</v>
      </c>
      <c r="O8" s="25">
        <f t="shared" si="0"/>
        <v>0.9282511210762332</v>
      </c>
    </row>
    <row r="9" spans="2:15" x14ac:dyDescent="0.35">
      <c r="B9" s="15" t="s">
        <v>7</v>
      </c>
      <c r="C9" s="7">
        <v>8</v>
      </c>
      <c r="D9" s="8">
        <v>4</v>
      </c>
      <c r="E9" s="8">
        <v>4</v>
      </c>
      <c r="F9" s="8">
        <v>0</v>
      </c>
      <c r="G9" s="8">
        <v>11</v>
      </c>
      <c r="H9" s="8">
        <v>10</v>
      </c>
      <c r="I9" s="8">
        <v>918</v>
      </c>
      <c r="J9" s="8">
        <v>0</v>
      </c>
      <c r="K9" s="8">
        <v>3</v>
      </c>
      <c r="L9" s="9">
        <v>0</v>
      </c>
      <c r="M9" s="30"/>
      <c r="N9" s="20">
        <f>SUM(C9:H9,J9:L9)/SUM(C9:L9)</f>
        <v>4.1753653444676408E-2</v>
      </c>
      <c r="O9" s="25">
        <f t="shared" si="0"/>
        <v>0.95824634655532359</v>
      </c>
    </row>
    <row r="10" spans="2:15" x14ac:dyDescent="0.35">
      <c r="B10" s="15" t="s">
        <v>8</v>
      </c>
      <c r="C10" s="7">
        <v>0</v>
      </c>
      <c r="D10" s="8">
        <v>38</v>
      </c>
      <c r="E10" s="8">
        <v>13</v>
      </c>
      <c r="F10" s="8">
        <v>1</v>
      </c>
      <c r="G10" s="8">
        <v>14</v>
      </c>
      <c r="H10" s="8">
        <v>0</v>
      </c>
      <c r="I10" s="8">
        <v>0</v>
      </c>
      <c r="J10" s="8">
        <v>925</v>
      </c>
      <c r="K10" s="8">
        <v>3</v>
      </c>
      <c r="L10" s="9">
        <v>34</v>
      </c>
      <c r="M10" s="30"/>
      <c r="N10" s="20">
        <f>SUM(C10:I10,K10:L10)/SUM(C10:L10)</f>
        <v>0.10019455252918288</v>
      </c>
      <c r="O10" s="25">
        <f t="shared" si="0"/>
        <v>0.89980544747081714</v>
      </c>
    </row>
    <row r="11" spans="2:15" x14ac:dyDescent="0.35">
      <c r="B11" s="15" t="s">
        <v>2</v>
      </c>
      <c r="C11" s="7">
        <v>5</v>
      </c>
      <c r="D11" s="8">
        <v>2</v>
      </c>
      <c r="E11" s="8">
        <v>4</v>
      </c>
      <c r="F11" s="8">
        <v>23</v>
      </c>
      <c r="G11" s="8">
        <v>10</v>
      </c>
      <c r="H11" s="8">
        <v>29</v>
      </c>
      <c r="I11" s="8">
        <v>4</v>
      </c>
      <c r="J11" s="8">
        <v>7</v>
      </c>
      <c r="K11" s="8">
        <v>885</v>
      </c>
      <c r="L11" s="9">
        <v>5</v>
      </c>
      <c r="M11" s="30"/>
      <c r="N11" s="20">
        <f>SUM(C11:J11,L11)/SUM(C11:L11)</f>
        <v>9.1375770020533875E-2</v>
      </c>
      <c r="O11" s="25">
        <f t="shared" si="0"/>
        <v>0.90862422997946612</v>
      </c>
    </row>
    <row r="12" spans="2:15" ht="15" thickBot="1" x14ac:dyDescent="0.4">
      <c r="B12" s="16" t="s">
        <v>9</v>
      </c>
      <c r="C12" s="10">
        <v>6</v>
      </c>
      <c r="D12" s="11">
        <v>11</v>
      </c>
      <c r="E12" s="11">
        <v>4</v>
      </c>
      <c r="F12" s="11">
        <v>8</v>
      </c>
      <c r="G12" s="11">
        <v>27</v>
      </c>
      <c r="H12" s="11">
        <v>5</v>
      </c>
      <c r="I12" s="11">
        <v>1</v>
      </c>
      <c r="J12" s="11">
        <v>26</v>
      </c>
      <c r="K12" s="11">
        <v>8</v>
      </c>
      <c r="L12" s="12">
        <v>913</v>
      </c>
      <c r="M12" s="30"/>
      <c r="N12" s="21">
        <f>SUM(C12:K12)/SUM(C12:L12)</f>
        <v>9.5143706640237857E-2</v>
      </c>
      <c r="O12" s="26">
        <f t="shared" si="0"/>
        <v>0.90485629335976214</v>
      </c>
    </row>
    <row r="13" spans="2:15" ht="15.5" thickTop="1" thickBot="1" x14ac:dyDescent="0.4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22">
        <f>100%-SUM(C3,D4,E5,F6,G7,H8,I9,J10,K11,L12)/SUM(C3:L12)</f>
        <v>6.5400000000000014E-2</v>
      </c>
      <c r="O13" s="27">
        <f t="shared" si="0"/>
        <v>0.93459999999999999</v>
      </c>
    </row>
    <row r="14" spans="2:15" ht="15" thickTop="1" x14ac:dyDescent="0.35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2"/>
      <c r="O14" s="32"/>
    </row>
    <row r="16" spans="2:15" x14ac:dyDescent="0.35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2:14" x14ac:dyDescent="0.35">
      <c r="B17" s="29"/>
      <c r="N17" s="1"/>
    </row>
    <row r="18" spans="2:14" x14ac:dyDescent="0.35">
      <c r="I18" s="13"/>
    </row>
    <row r="20" spans="2:14" x14ac:dyDescent="0.35">
      <c r="L20" s="1"/>
    </row>
  </sheetData>
  <mergeCells count="3">
    <mergeCell ref="M2:M12"/>
    <mergeCell ref="B13:M14"/>
    <mergeCell ref="N14:O14"/>
  </mergeCells>
  <conditionalFormatting sqref="C3:L12">
    <cfRule type="cellIs" dxfId="26" priority="9" operator="lessThan">
      <formula>500</formula>
    </cfRule>
    <cfRule type="cellIs" dxfId="25" priority="12" operator="lessThan">
      <formula>100</formula>
    </cfRule>
    <cfRule type="cellIs" dxfId="24" priority="13" operator="between">
      <formula>50</formula>
      <formula>100</formula>
    </cfRule>
    <cfRule type="cellIs" dxfId="23" priority="14" operator="greaterThan">
      <formula>100</formula>
    </cfRule>
  </conditionalFormatting>
  <conditionalFormatting sqref="N13">
    <cfRule type="cellIs" dxfId="22" priority="10" operator="lessThan">
      <formula>0.5</formula>
    </cfRule>
    <cfRule type="cellIs" dxfId="21" priority="11" operator="greaterThan">
      <formula>50</formula>
    </cfRule>
  </conditionalFormatting>
  <conditionalFormatting sqref="C16:L16">
    <cfRule type="cellIs" dxfId="20" priority="7" operator="lessThan">
      <formula>0.5</formula>
    </cfRule>
    <cfRule type="cellIs" dxfId="19" priority="8" operator="greaterThan">
      <formula>50</formula>
    </cfRule>
  </conditionalFormatting>
  <conditionalFormatting sqref="O3:O13">
    <cfRule type="cellIs" dxfId="18" priority="6" operator="greaterThan">
      <formula>0.9</formula>
    </cfRule>
  </conditionalFormatting>
  <conditionalFormatting sqref="O13">
    <cfRule type="cellIs" dxfId="17" priority="3" operator="greaterThan">
      <formula>0.5</formula>
    </cfRule>
    <cfRule type="cellIs" dxfId="16" priority="4" operator="greaterThan">
      <formula>0.5</formula>
    </cfRule>
    <cfRule type="cellIs" dxfId="15" priority="5" operator="greaterThan">
      <formula>0.5</formula>
    </cfRule>
  </conditionalFormatting>
  <conditionalFormatting sqref="O3:O12">
    <cfRule type="cellIs" dxfId="0" priority="2" operator="greaterThan">
      <formula>80</formula>
    </cfRule>
    <cfRule type="cellIs" dxfId="1" priority="1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Husebø</dc:creator>
  <cp:lastModifiedBy>Peter Husebø</cp:lastModifiedBy>
  <dcterms:created xsi:type="dcterms:W3CDTF">2020-04-29T09:53:45Z</dcterms:created>
  <dcterms:modified xsi:type="dcterms:W3CDTF">2020-04-29T16:30:37Z</dcterms:modified>
</cp:coreProperties>
</file>