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LLEGE WORKS\DATA SCIENCE\Top Mentors\Materials\Project 1  - Data Validation, Cleaning and Analysis (2) (1)\Project 1  - Data Validation, Cleaning and Analysis\"/>
    </mc:Choice>
  </mc:AlternateContent>
  <xr:revisionPtr revIDLastSave="0" documentId="13_ncr:1_{48DCF3DA-C3EB-4B88-8D4F-935A748D31E8}" xr6:coauthVersionLast="47" xr6:coauthVersionMax="47" xr10:uidLastSave="{00000000-0000-0000-0000-000000000000}"/>
  <bookViews>
    <workbookView xWindow="-120" yWindow="-120" windowWidth="20730" windowHeight="11160" activeTab="1" xr2:uid="{9C79F9CD-BDEE-4C6A-9022-0F6270D6BD75}"/>
  </bookViews>
  <sheets>
    <sheet name="travel_data (2)" sheetId="3" r:id="rId1"/>
    <sheet name="travel_data" sheetId="2" r:id="rId2"/>
    <sheet name="Sheet1" sheetId="1" r:id="rId3"/>
  </sheets>
  <definedNames>
    <definedName name="_xlchart.v1.0" hidden="1">travel_data!#REF!</definedName>
    <definedName name="_xlchart.v1.1" hidden="1">travel_data!#REF!</definedName>
    <definedName name="_xlchart.v1.2" hidden="1">travel_data!$F$1</definedName>
    <definedName name="_xlchart.v1.3" hidden="1">travel_data!$F$2:$F$206</definedName>
    <definedName name="_xlchart.v1.4" hidden="1">travel_data!$F$1</definedName>
    <definedName name="_xlchart.v1.5" hidden="1">travel_data!$F$2:$F$206</definedName>
    <definedName name="_xlchart.v1.6" hidden="1">travel_data!$E$2:$E$206</definedName>
    <definedName name="_xlchart.v1.7" hidden="1">travel_data!$E$2:$E$206</definedName>
    <definedName name="_xlchart.v1.8" hidden="1">travel_data!#REF!</definedName>
    <definedName name="_xlchart.v1.9" hidden="1">travel_data!#REF!</definedName>
    <definedName name="ExternalData_1" localSheetId="1" hidden="1">travel_data!$A$1:$N$206</definedName>
    <definedName name="ExternalData_1" localSheetId="0" hidden="1">'travel_data (2)'!$A$1:$O$206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6" i="3" l="1"/>
  <c r="I206" i="3"/>
  <c r="J205" i="3"/>
  <c r="I205" i="3"/>
  <c r="J204" i="3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J209" i="3" s="1"/>
  <c r="I2" i="3"/>
  <c r="I211" i="3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9" i="2" l="1"/>
  <c r="I209" i="3"/>
  <c r="I2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BD7602-3350-4EE3-9A65-CB70DF894606}" keepAlive="1" name="Query - travel_data" description="Connection to the 'travel_data' query in the workbook." type="5" refreshedVersion="8" background="1" saveData="1">
    <dbPr connection="Provider=Microsoft.Mashup.OleDb.1;Data Source=$Workbook$;Location=travel_data;Extended Properties=&quot;&quot;" command="SELECT * FROM [travel_data]"/>
  </connection>
  <connection id="2" xr16:uid="{4697ECAA-5358-4302-A50F-845499626BA9}" keepAlive="1" name="Query - travel_data (2)" description="Connection to the 'travel_data (2)' query in the workbook." type="5" refreshedVersion="8" background="1" saveData="1">
    <dbPr connection="Provider=Microsoft.Mashup.OleDb.1;Data Source=$Workbook$;Location=&quot;travel_data (2)&quot;;Extended Properties=&quot;&quot;" command="SELECT * FROM [travel_data (2)]"/>
  </connection>
</connections>
</file>

<file path=xl/sharedStrings.xml><?xml version="1.0" encoding="utf-8"?>
<sst xmlns="http://schemas.openxmlformats.org/spreadsheetml/2006/main" count="2041" uniqueCount="70">
  <si>
    <t>Date</t>
  </si>
  <si>
    <t>StartTime</t>
  </si>
  <si>
    <t>DayOfWeek</t>
  </si>
  <si>
    <t>GoingTo</t>
  </si>
  <si>
    <t>Distance</t>
  </si>
  <si>
    <t>MaxSpeed</t>
  </si>
  <si>
    <t>AvgSpeed</t>
  </si>
  <si>
    <t>AvgMovingSpeed</t>
  </si>
  <si>
    <t>FuelEconomy</t>
  </si>
  <si>
    <t>TotalTime</t>
  </si>
  <si>
    <t>MovingTime</t>
  </si>
  <si>
    <t>Take407All</t>
  </si>
  <si>
    <t>Comments</t>
  </si>
  <si>
    <t>Friday</t>
  </si>
  <si>
    <t>Home</t>
  </si>
  <si>
    <t/>
  </si>
  <si>
    <t>No</t>
  </si>
  <si>
    <t>GSK</t>
  </si>
  <si>
    <t>Wednesday</t>
  </si>
  <si>
    <t>Tuesday</t>
  </si>
  <si>
    <t>Monday</t>
  </si>
  <si>
    <t>8.89</t>
  </si>
  <si>
    <t>Thursday</t>
  </si>
  <si>
    <t>Put snow tires on</t>
  </si>
  <si>
    <t>9.08</t>
  </si>
  <si>
    <t>9.76</t>
  </si>
  <si>
    <t>9.16</t>
  </si>
  <si>
    <t>Heavy rain</t>
  </si>
  <si>
    <t>9.3</t>
  </si>
  <si>
    <t>10.05</t>
  </si>
  <si>
    <t>Huge traffic backup</t>
  </si>
  <si>
    <t>Pumped tires up: check fuel economy improved?</t>
  </si>
  <si>
    <t>9.53</t>
  </si>
  <si>
    <t>Backed up at Bronte</t>
  </si>
  <si>
    <t>9.35</t>
  </si>
  <si>
    <t>Rainy</t>
  </si>
  <si>
    <t>Yes</t>
  </si>
  <si>
    <t>8.32</t>
  </si>
  <si>
    <t>8.97</t>
  </si>
  <si>
    <t>Rain, rain, rain</t>
  </si>
  <si>
    <t>8.75</t>
  </si>
  <si>
    <t>Accident: backup from Hamilton to 407 ramp</t>
  </si>
  <si>
    <t>7.81</t>
  </si>
  <si>
    <t>7.97</t>
  </si>
  <si>
    <t>8.93</t>
  </si>
  <si>
    <t>8.31</t>
  </si>
  <si>
    <t>Raining</t>
  </si>
  <si>
    <t>8.33</t>
  </si>
  <si>
    <t>8.5</t>
  </si>
  <si>
    <t>Back to school traffic?</t>
  </si>
  <si>
    <t>Took 407 all the way (to McMaster)</t>
  </si>
  <si>
    <t>8.54</t>
  </si>
  <si>
    <t>Heavy volume on Derry</t>
  </si>
  <si>
    <t>8.37</t>
  </si>
  <si>
    <t>Start early to run a batch</t>
  </si>
  <si>
    <t>Accident at 403/highway 6; detour along Dundas</t>
  </si>
  <si>
    <t>Detour taken</t>
  </si>
  <si>
    <t>Must be Friday</t>
  </si>
  <si>
    <t>Medium amount of rain</t>
  </si>
  <si>
    <t>New tires</t>
  </si>
  <si>
    <t>8.48</t>
  </si>
  <si>
    <t>Turn around on Derry</t>
  </si>
  <si>
    <t>8.45</t>
  </si>
  <si>
    <t>Empty roads</t>
  </si>
  <si>
    <t>Police slowdown on 403</t>
  </si>
  <si>
    <t>Accident blocked 407 exit</t>
  </si>
  <si>
    <t>8.28</t>
  </si>
  <si>
    <t>7.89</t>
  </si>
  <si>
    <t>Column1</t>
  </si>
  <si>
    <t>Fuel Economy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</si>
</sst>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2" formatCode="0.00"/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Distance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</a:t>
          </a:r>
        </a:p>
      </cx:txPr>
    </cx:title>
    <cx:plotArea>
      <cx:plotAreaRegion>
        <cx:series layoutId="boxWhisker" uniqueId="{5CC644CF-6070-44DB-A37C-BA1301E7D915}">
          <cx:dataLabels>
            <cx:visibility seriesName="0" categoryName="0" value="1"/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.5"/>
        <cx:tickLabels/>
        <cx:numFmt formatCode="#,##0.00" sourceLinked="0"/>
      </cx:axis>
      <cx:axis id="1">
        <cx:valScaling/>
        <cx:majorGridlines/>
        <cx:tickLabels/>
      </cx:axis>
    </cx:plotArea>
    <cx:legend pos="b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</xdr:row>
      <xdr:rowOff>142875</xdr:rowOff>
    </xdr:from>
    <xdr:to>
      <xdr:col>9</xdr:col>
      <xdr:colOff>219075</xdr:colOff>
      <xdr:row>18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A2B1F92-A4DF-4E09-B718-A0142161A7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" y="523875"/>
              <a:ext cx="497205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17EFA8B-C728-4652-8792-B2CC5E463B64}" autoFormatId="16" applyNumberFormats="0" applyBorderFormats="0" applyFontFormats="0" applyPatternFormats="0" applyAlignmentFormats="0" applyWidthHeightFormats="0">
  <queryTableRefresh nextId="17">
    <queryTableFields count="15">
      <queryTableField id="1" name="Date" tableColumnId="1"/>
      <queryTableField id="2" name="StartTime" tableColumnId="2"/>
      <queryTableField id="3" name="DayOfWeek" tableColumnId="3"/>
      <queryTableField id="4" name="GoingTo" tableColumnId="4"/>
      <queryTableField id="5" name="Distance" tableColumnId="5"/>
      <queryTableField id="6" name="MaxSpeed" tableColumnId="6"/>
      <queryTableField id="7" name="AvgSpeed" tableColumnId="7"/>
      <queryTableField id="8" name="AvgMovingSpeed" tableColumnId="8"/>
      <queryTableField id="15" dataBound="0" tableColumnId="15"/>
      <queryTableField id="16" dataBound="0" tableColumnId="16"/>
      <queryTableField id="9" name="FuelEconomy" tableColumnId="9"/>
      <queryTableField id="10" name="TotalTime" tableColumnId="10"/>
      <queryTableField id="11" name="MovingTime" tableColumnId="11"/>
      <queryTableField id="12" name="Take407All" tableColumnId="12"/>
      <queryTableField id="13" name="Comments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4AF8E0-4E06-4CB8-968A-05DE6DDF04C8}" autoFormatId="16" applyNumberFormats="0" applyBorderFormats="0" applyFontFormats="0" applyPatternFormats="0" applyAlignmentFormats="0" applyWidthHeightFormats="0">
  <queryTableRefresh nextId="17">
    <queryTableFields count="14">
      <queryTableField id="1" name="Date" tableColumnId="1"/>
      <queryTableField id="2" name="StartTime" tableColumnId="2"/>
      <queryTableField id="3" name="DayOfWeek" tableColumnId="3"/>
      <queryTableField id="4" name="GoingTo" tableColumnId="4"/>
      <queryTableField id="5" name="Distance" tableColumnId="5"/>
      <queryTableField id="6" name="MaxSpeed" tableColumnId="6"/>
      <queryTableField id="7" name="AvgSpeed" tableColumnId="7"/>
      <queryTableField id="8" name="AvgMovingSpeed" tableColumnId="8"/>
      <queryTableField id="16" dataBound="0" tableColumnId="16"/>
      <queryTableField id="9" name="FuelEconomy" tableColumnId="9"/>
      <queryTableField id="10" name="TotalTime" tableColumnId="10"/>
      <queryTableField id="11" name="MovingTime" tableColumnId="11"/>
      <queryTableField id="12" name="Take407All" tableColumnId="12"/>
      <queryTableField id="13" name="Comments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8D29DB-63FF-4E0A-9902-CD4A2B2D13F8}" name="travel_data3" displayName="travel_data3" ref="A1:O206" tableType="queryTable" totalsRowShown="0">
  <autoFilter ref="A1:O206" xr:uid="{A81EDA8A-1795-4F0B-A3C9-44566CBF2294}"/>
  <tableColumns count="15">
    <tableColumn id="1" xr3:uid="{1E1B95A3-0611-480B-96F1-853C1802E512}" uniqueName="1" name="Date" queryTableFieldId="1" dataDxfId="9"/>
    <tableColumn id="2" xr3:uid="{330144B7-D96C-445D-9540-9536D187812E}" uniqueName="2" name="StartTime" queryTableFieldId="2" dataDxfId="8"/>
    <tableColumn id="3" xr3:uid="{364A6052-4D7D-40A4-99AC-9B35A698E04E}" uniqueName="3" name="DayOfWeek" queryTableFieldId="3" dataDxfId="7"/>
    <tableColumn id="4" xr3:uid="{67FF486F-B76A-4B69-B470-52FCB4EA9D1B}" uniqueName="4" name="GoingTo" queryTableFieldId="4" dataDxfId="6"/>
    <tableColumn id="5" xr3:uid="{9B29E057-4D93-403E-A60C-9EAAFE478FC2}" uniqueName="5" name="Distance" queryTableFieldId="5"/>
    <tableColumn id="6" xr3:uid="{76A75DC9-B266-4D77-8E64-7D41B65C4960}" uniqueName="6" name="MaxSpeed" queryTableFieldId="6"/>
    <tableColumn id="7" xr3:uid="{66BE8655-C378-42FF-A160-244CB02452DF}" uniqueName="7" name="AvgSpeed" queryTableFieldId="7"/>
    <tableColumn id="8" xr3:uid="{407D6F2A-A7B8-48F1-84E8-B0CC5FC0AC74}" uniqueName="8" name="AvgMovingSpeed" queryTableFieldId="8"/>
    <tableColumn id="15" xr3:uid="{1B8F1237-5D0E-45DF-A861-3CEA7EB7104A}" uniqueName="15" name="Column1" queryTableFieldId="15" dataDxfId="5">
      <calculatedColumnFormula>IFERROR(travel_data3[[#This Row],[Distance]]/travel_data3[[#This Row],[FuelEconomy]],0)</calculatedColumnFormula>
    </tableColumn>
    <tableColumn id="16" xr3:uid="{658F97A7-AEE9-4018-BBBE-1D0C9684C8F1}" uniqueName="16" name="Fuel Economy 1" queryTableFieldId="16" dataDxfId="4">
      <calculatedColumnFormula>IF(ISBLANK(travel_data3[[#This Row],[FuelEconomy]]),travel_data3[[#This Row],[Distance]]/5.33,travel_data3[[#This Row],[FuelEconomy]])</calculatedColumnFormula>
    </tableColumn>
    <tableColumn id="9" xr3:uid="{3BA99E99-0768-4F4C-9BEB-C6293E4143B1}" uniqueName="9" name="FuelEconomy" queryTableFieldId="9" dataDxfId="3"/>
    <tableColumn id="10" xr3:uid="{F04DC8B3-631C-4814-B807-E26047FC0779}" uniqueName="10" name="TotalTime" queryTableFieldId="10"/>
    <tableColumn id="11" xr3:uid="{0CD47614-FC8D-40D1-86BC-A77C3424B093}" uniqueName="11" name="MovingTime" queryTableFieldId="11"/>
    <tableColumn id="12" xr3:uid="{42F567C1-A948-4791-BFE4-4879A67C4B08}" uniqueName="12" name="Take407All" queryTableFieldId="12" dataDxfId="2"/>
    <tableColumn id="13" xr3:uid="{C0D5F0BC-52C7-404F-839A-7BAC43108B23}" uniqueName="13" name="Comments" queryTableFieldId="13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1EDA8A-1795-4F0B-A3C9-44566CBF2294}" name="travel_data" displayName="travel_data" ref="A1:N206" tableType="queryTable" totalsRowShown="0">
  <autoFilter ref="A1:N206" xr:uid="{A81EDA8A-1795-4F0B-A3C9-44566CBF2294}"/>
  <tableColumns count="14">
    <tableColumn id="1" xr3:uid="{E8820827-B2A7-4A4A-87B8-58B9FA41B64B}" uniqueName="1" name="Date" queryTableFieldId="1" dataDxfId="21"/>
    <tableColumn id="2" xr3:uid="{A116EF52-5F80-4792-A78C-F63ED5A8A361}" uniqueName="2" name="StartTime" queryTableFieldId="2" dataDxfId="20"/>
    <tableColumn id="3" xr3:uid="{28CBCA1B-AFCB-49FD-A36E-4E7614E728D4}" uniqueName="3" name="DayOfWeek" queryTableFieldId="3" dataDxfId="19"/>
    <tableColumn id="4" xr3:uid="{6FE3B1FF-E0B4-46F5-ADA6-453C33FBE472}" uniqueName="4" name="GoingTo" queryTableFieldId="4" dataDxfId="18"/>
    <tableColumn id="5" xr3:uid="{040381C5-BC84-4C14-B80D-6FB414FBE75D}" uniqueName="5" name="Distance" queryTableFieldId="5"/>
    <tableColumn id="6" xr3:uid="{58D10B34-F382-4018-8D49-67BB69518A26}" uniqueName="6" name="MaxSpeed" queryTableFieldId="6"/>
    <tableColumn id="7" xr3:uid="{FB06471A-7CA7-42A6-B852-D2E0D4E744FB}" uniqueName="7" name="AvgSpeed" queryTableFieldId="7"/>
    <tableColumn id="8" xr3:uid="{C6F9E5D5-4315-4851-9312-E07AF92A557E}" uniqueName="8" name="AvgMovingSpeed" queryTableFieldId="8"/>
    <tableColumn id="16" xr3:uid="{600BF69A-103D-4B43-BE4E-1FCD9F3F0503}" uniqueName="16" name="Fuel Economy 1" queryTableFieldId="16" dataDxfId="10">
      <calculatedColumnFormula>IF(ISBLANK(travel_data[[#This Row],[FuelEconomy]]),travel_data[[#This Row],[Distance]]/5.33,travel_data[[#This Row],[FuelEconomy]])</calculatedColumnFormula>
    </tableColumn>
    <tableColumn id="9" xr3:uid="{09D0DCC1-B4FA-4E22-B667-80A8272C2822}" uniqueName="9" name="FuelEconomy" queryTableFieldId="9" dataDxfId="0"/>
    <tableColumn id="10" xr3:uid="{29E24E00-3451-4D7A-B4B7-114B3FF789AE}" uniqueName="10" name="TotalTime" queryTableFieldId="10"/>
    <tableColumn id="11" xr3:uid="{A8A7B557-A0F6-47E1-89A1-0D4B43EC3F4C}" uniqueName="11" name="MovingTime" queryTableFieldId="11"/>
    <tableColumn id="12" xr3:uid="{DCFA7501-C548-4EEA-BB52-F21D61DB6ECA}" uniqueName="12" name="Take407All" queryTableFieldId="12" dataDxfId="17"/>
    <tableColumn id="13" xr3:uid="{77BDFE2B-AFBB-4F8A-8255-81079CB5E491}" uniqueName="13" name="Comments" queryTableFieldId="13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1311-46B8-466C-B851-CFADB8F5DE2C}">
  <dimension ref="A1:O211"/>
  <sheetViews>
    <sheetView workbookViewId="0">
      <selection activeCell="I1" sqref="I1:I1048576"/>
    </sheetView>
  </sheetViews>
  <sheetFormatPr defaultRowHeight="15" x14ac:dyDescent="0.25"/>
  <cols>
    <col min="1" max="1" width="10.42578125" bestFit="1" customWidth="1"/>
    <col min="2" max="2" width="11.85546875" bestFit="1" customWidth="1"/>
    <col min="3" max="3" width="14" bestFit="1" customWidth="1"/>
    <col min="4" max="4" width="10.7109375" bestFit="1" customWidth="1"/>
    <col min="5" max="5" width="10.85546875" bestFit="1" customWidth="1"/>
    <col min="6" max="6" width="12.7109375" bestFit="1" customWidth="1"/>
    <col min="7" max="7" width="12.140625" bestFit="1" customWidth="1"/>
    <col min="8" max="8" width="19" bestFit="1" customWidth="1"/>
    <col min="9" max="9" width="19" customWidth="1"/>
    <col min="10" max="10" width="14.85546875" style="4" bestFit="1" customWidth="1"/>
    <col min="11" max="11" width="15.140625" bestFit="1" customWidth="1"/>
    <col min="12" max="12" width="12.140625" bestFit="1" customWidth="1"/>
    <col min="13" max="13" width="14.42578125" bestFit="1" customWidth="1"/>
    <col min="14" max="14" width="12.85546875" bestFit="1" customWidth="1"/>
    <col min="15" max="15" width="4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68</v>
      </c>
      <c r="J1" s="4" t="s">
        <v>69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>
        <v>40914</v>
      </c>
      <c r="B2" s="2">
        <v>0.69236111111111109</v>
      </c>
      <c r="C2" s="3" t="s">
        <v>13</v>
      </c>
      <c r="D2" s="3" t="s">
        <v>14</v>
      </c>
      <c r="E2">
        <v>51.29</v>
      </c>
      <c r="F2">
        <v>127.4</v>
      </c>
      <c r="G2">
        <v>78.3</v>
      </c>
      <c r="H2">
        <v>84.8</v>
      </c>
      <c r="I2">
        <f>IFERROR(travel_data3[[#This Row],[Distance]]/travel_data3[[#This Row],[FuelEconomy]],0)</f>
        <v>0</v>
      </c>
      <c r="J2" s="4">
        <f>IF(ISBLANK(travel_data3[[#This Row],[FuelEconomy]]),travel_data3[[#This Row],[Distance]]/5.33,travel_data3[[#This Row],[FuelEconomy]])</f>
        <v>9.622889305816134</v>
      </c>
      <c r="K2" s="3"/>
      <c r="L2">
        <v>39.299999999999997</v>
      </c>
      <c r="M2">
        <v>36.299999999999997</v>
      </c>
      <c r="N2" s="3" t="s">
        <v>16</v>
      </c>
      <c r="O2" s="3" t="s">
        <v>15</v>
      </c>
    </row>
    <row r="3" spans="1:15" x14ac:dyDescent="0.25">
      <c r="A3" s="1">
        <v>40914</v>
      </c>
      <c r="B3" s="2">
        <v>0.34722222222222221</v>
      </c>
      <c r="C3" s="3" t="s">
        <v>13</v>
      </c>
      <c r="D3" s="3" t="s">
        <v>17</v>
      </c>
      <c r="E3">
        <v>51.63</v>
      </c>
      <c r="F3">
        <v>130.30000000000001</v>
      </c>
      <c r="G3">
        <v>81.8</v>
      </c>
      <c r="H3">
        <v>88.9</v>
      </c>
      <c r="I3">
        <f>IFERROR(travel_data3[[#This Row],[Distance]]/travel_data3[[#This Row],[FuelEconomy]],0)</f>
        <v>0</v>
      </c>
      <c r="J3" s="4">
        <f>IF(ISBLANK(travel_data3[[#This Row],[FuelEconomy]]),travel_data3[[#This Row],[Distance]]/5.33,travel_data3[[#This Row],[FuelEconomy]])</f>
        <v>9.6866791744840537</v>
      </c>
      <c r="K3" s="3"/>
      <c r="L3">
        <v>37.9</v>
      </c>
      <c r="M3">
        <v>34.9</v>
      </c>
      <c r="N3" s="3" t="s">
        <v>16</v>
      </c>
      <c r="O3" s="3" t="s">
        <v>15</v>
      </c>
    </row>
    <row r="4" spans="1:15" x14ac:dyDescent="0.25">
      <c r="A4" s="1">
        <v>40912</v>
      </c>
      <c r="B4" s="2">
        <v>0.67847222222222225</v>
      </c>
      <c r="C4" s="3" t="s">
        <v>18</v>
      </c>
      <c r="D4" s="3" t="s">
        <v>14</v>
      </c>
      <c r="E4">
        <v>51.27</v>
      </c>
      <c r="F4">
        <v>127.4</v>
      </c>
      <c r="G4">
        <v>82</v>
      </c>
      <c r="H4">
        <v>85.8</v>
      </c>
      <c r="I4">
        <f>IFERROR(travel_data3[[#This Row],[Distance]]/travel_data3[[#This Row],[FuelEconomy]],0)</f>
        <v>0</v>
      </c>
      <c r="J4" s="4">
        <f>IF(ISBLANK(travel_data3[[#This Row],[FuelEconomy]]),travel_data3[[#This Row],[Distance]]/5.33,travel_data3[[#This Row],[FuelEconomy]])</f>
        <v>9.6191369606003754</v>
      </c>
      <c r="K4" s="3"/>
      <c r="L4">
        <v>37.5</v>
      </c>
      <c r="M4">
        <v>35.9</v>
      </c>
      <c r="N4" s="3" t="s">
        <v>16</v>
      </c>
      <c r="O4" s="3" t="s">
        <v>15</v>
      </c>
    </row>
    <row r="5" spans="1:15" x14ac:dyDescent="0.25">
      <c r="A5" s="1">
        <v>40912</v>
      </c>
      <c r="B5" s="2">
        <v>0.32847222222222222</v>
      </c>
      <c r="C5" s="3" t="s">
        <v>18</v>
      </c>
      <c r="D5" s="3" t="s">
        <v>17</v>
      </c>
      <c r="E5">
        <v>49.17</v>
      </c>
      <c r="F5">
        <v>132.30000000000001</v>
      </c>
      <c r="G5">
        <v>74.2</v>
      </c>
      <c r="H5">
        <v>82.9</v>
      </c>
      <c r="I5">
        <f>IFERROR(travel_data3[[#This Row],[Distance]]/travel_data3[[#This Row],[FuelEconomy]],0)</f>
        <v>0</v>
      </c>
      <c r="J5" s="4">
        <f>IF(ISBLANK(travel_data3[[#This Row],[FuelEconomy]]),travel_data3[[#This Row],[Distance]]/5.33,travel_data3[[#This Row],[FuelEconomy]])</f>
        <v>9.225140712945592</v>
      </c>
      <c r="K5" s="3"/>
      <c r="L5">
        <v>39.799999999999997</v>
      </c>
      <c r="M5">
        <v>35.6</v>
      </c>
      <c r="N5" s="3" t="s">
        <v>16</v>
      </c>
      <c r="O5" s="3" t="s">
        <v>15</v>
      </c>
    </row>
    <row r="6" spans="1:15" x14ac:dyDescent="0.25">
      <c r="A6" s="1">
        <v>40911</v>
      </c>
      <c r="B6" s="2">
        <v>0.7895833333333333</v>
      </c>
      <c r="C6" s="3" t="s">
        <v>19</v>
      </c>
      <c r="D6" s="3" t="s">
        <v>14</v>
      </c>
      <c r="E6">
        <v>51.15</v>
      </c>
      <c r="F6">
        <v>136.19999999999999</v>
      </c>
      <c r="G6">
        <v>83.4</v>
      </c>
      <c r="H6">
        <v>88.1</v>
      </c>
      <c r="I6">
        <f>IFERROR(travel_data3[[#This Row],[Distance]]/travel_data3[[#This Row],[FuelEconomy]],0)</f>
        <v>0</v>
      </c>
      <c r="J6" s="4">
        <f>IF(ISBLANK(travel_data3[[#This Row],[FuelEconomy]]),travel_data3[[#This Row],[Distance]]/5.33,travel_data3[[#This Row],[FuelEconomy]])</f>
        <v>9.5966228893058165</v>
      </c>
      <c r="K6" s="3"/>
      <c r="L6">
        <v>36.799999999999997</v>
      </c>
      <c r="M6">
        <v>34.799999999999997</v>
      </c>
      <c r="N6" s="3" t="s">
        <v>16</v>
      </c>
      <c r="O6" s="3" t="s">
        <v>15</v>
      </c>
    </row>
    <row r="7" spans="1:15" x14ac:dyDescent="0.25">
      <c r="A7" s="1">
        <v>40911</v>
      </c>
      <c r="B7" s="2">
        <v>0.33124999999999999</v>
      </c>
      <c r="C7" s="3" t="s">
        <v>19</v>
      </c>
      <c r="D7" s="3" t="s">
        <v>17</v>
      </c>
      <c r="E7">
        <v>51.8</v>
      </c>
      <c r="F7">
        <v>135.80000000000001</v>
      </c>
      <c r="G7">
        <v>84.5</v>
      </c>
      <c r="H7">
        <v>88.8</v>
      </c>
      <c r="I7">
        <f>IFERROR(travel_data3[[#This Row],[Distance]]/travel_data3[[#This Row],[FuelEconomy]],0)</f>
        <v>0</v>
      </c>
      <c r="J7" s="4">
        <f>IF(ISBLANK(travel_data3[[#This Row],[FuelEconomy]]),travel_data3[[#This Row],[Distance]]/5.33,travel_data3[[#This Row],[FuelEconomy]])</f>
        <v>9.7185741088180109</v>
      </c>
      <c r="K7" s="3"/>
      <c r="L7">
        <v>36.799999999999997</v>
      </c>
      <c r="M7">
        <v>35</v>
      </c>
      <c r="N7" s="3" t="s">
        <v>16</v>
      </c>
      <c r="O7" s="3" t="s">
        <v>15</v>
      </c>
    </row>
    <row r="8" spans="1:15" x14ac:dyDescent="0.25">
      <c r="A8" s="1">
        <v>40910</v>
      </c>
      <c r="B8" s="2">
        <v>0.72986111111111107</v>
      </c>
      <c r="C8" s="3" t="s">
        <v>20</v>
      </c>
      <c r="D8" s="3" t="s">
        <v>14</v>
      </c>
      <c r="E8">
        <v>51.37</v>
      </c>
      <c r="F8">
        <v>123.2</v>
      </c>
      <c r="G8">
        <v>82.9</v>
      </c>
      <c r="H8">
        <v>87.3</v>
      </c>
      <c r="I8">
        <f>IFERROR(travel_data3[[#This Row],[Distance]]/travel_data3[[#This Row],[FuelEconomy]],0)</f>
        <v>0</v>
      </c>
      <c r="J8" s="4">
        <f>IF(ISBLANK(travel_data3[[#This Row],[FuelEconomy]]),travel_data3[[#This Row],[Distance]]/5.33,travel_data3[[#This Row],[FuelEconomy]])</f>
        <v>9.6378986866791738</v>
      </c>
      <c r="K8" s="3"/>
      <c r="L8">
        <v>37.200000000000003</v>
      </c>
      <c r="M8">
        <v>35.299999999999997</v>
      </c>
      <c r="N8" s="3" t="s">
        <v>16</v>
      </c>
      <c r="O8" s="3" t="s">
        <v>15</v>
      </c>
    </row>
    <row r="9" spans="1:15" x14ac:dyDescent="0.25">
      <c r="A9" s="1">
        <v>40910</v>
      </c>
      <c r="B9" s="2">
        <v>0.31527777777777777</v>
      </c>
      <c r="C9" s="3" t="s">
        <v>20</v>
      </c>
      <c r="D9" s="3" t="s">
        <v>17</v>
      </c>
      <c r="E9">
        <v>49.01</v>
      </c>
      <c r="F9">
        <v>128.30000000000001</v>
      </c>
      <c r="G9">
        <v>77.5</v>
      </c>
      <c r="H9">
        <v>85.9</v>
      </c>
      <c r="I9">
        <f>IFERROR(travel_data3[[#This Row],[Distance]]/travel_data3[[#This Row],[FuelEconomy]],0)</f>
        <v>0</v>
      </c>
      <c r="J9" s="4">
        <f>IF(ISBLANK(travel_data3[[#This Row],[FuelEconomy]]),travel_data3[[#This Row],[Distance]]/5.33,travel_data3[[#This Row],[FuelEconomy]])</f>
        <v>9.1951219512195124</v>
      </c>
      <c r="K9" s="3"/>
      <c r="L9">
        <v>37.9</v>
      </c>
      <c r="M9">
        <v>34.299999999999997</v>
      </c>
      <c r="N9" s="3" t="s">
        <v>16</v>
      </c>
      <c r="O9" s="3" t="s">
        <v>15</v>
      </c>
    </row>
    <row r="10" spans="1:15" x14ac:dyDescent="0.25">
      <c r="A10" s="1">
        <v>40900</v>
      </c>
      <c r="B10" s="2">
        <v>0.33402777777777776</v>
      </c>
      <c r="C10" s="3" t="s">
        <v>13</v>
      </c>
      <c r="D10" s="3" t="s">
        <v>17</v>
      </c>
      <c r="E10">
        <v>52.91</v>
      </c>
      <c r="F10">
        <v>130.30000000000001</v>
      </c>
      <c r="G10">
        <v>80.900000000000006</v>
      </c>
      <c r="H10">
        <v>88.3</v>
      </c>
      <c r="I10">
        <f>IFERROR(travel_data3[[#This Row],[Distance]]/travel_data3[[#This Row],[FuelEconomy]],0)</f>
        <v>5.9516310461192345</v>
      </c>
      <c r="J10" s="4" t="str">
        <f>IF(ISBLANK(travel_data3[[#This Row],[FuelEconomy]]),travel_data3[[#This Row],[Distance]]/5.33,travel_data3[[#This Row],[FuelEconomy]])</f>
        <v>8.89</v>
      </c>
      <c r="K10" s="3" t="s">
        <v>21</v>
      </c>
      <c r="L10">
        <v>39.299999999999997</v>
      </c>
      <c r="M10">
        <v>36</v>
      </c>
      <c r="N10" s="3" t="s">
        <v>16</v>
      </c>
      <c r="O10" s="3" t="s">
        <v>15</v>
      </c>
    </row>
    <row r="11" spans="1:15" x14ac:dyDescent="0.25">
      <c r="A11" s="1">
        <v>40899</v>
      </c>
      <c r="B11" s="2">
        <v>0.72152777777777777</v>
      </c>
      <c r="C11" s="3" t="s">
        <v>22</v>
      </c>
      <c r="D11" s="3" t="s">
        <v>14</v>
      </c>
      <c r="E11">
        <v>51.17</v>
      </c>
      <c r="F11">
        <v>122.3</v>
      </c>
      <c r="G11">
        <v>70.599999999999994</v>
      </c>
      <c r="H11">
        <v>78.099999999999994</v>
      </c>
      <c r="I11">
        <f>IFERROR(travel_data3[[#This Row],[Distance]]/travel_data3[[#This Row],[FuelEconomy]],0)</f>
        <v>5.7559055118110232</v>
      </c>
      <c r="J11" s="4" t="str">
        <f>IF(ISBLANK(travel_data3[[#This Row],[FuelEconomy]]),travel_data3[[#This Row],[Distance]]/5.33,travel_data3[[#This Row],[FuelEconomy]])</f>
        <v>8.89</v>
      </c>
      <c r="K11" s="3" t="s">
        <v>21</v>
      </c>
      <c r="L11">
        <v>43.5</v>
      </c>
      <c r="M11">
        <v>39.299999999999997</v>
      </c>
      <c r="N11" s="3" t="s">
        <v>16</v>
      </c>
      <c r="O11" s="3" t="s">
        <v>15</v>
      </c>
    </row>
    <row r="12" spans="1:15" x14ac:dyDescent="0.25">
      <c r="A12" s="1">
        <v>40899</v>
      </c>
      <c r="B12" s="2">
        <v>0.34444444444444444</v>
      </c>
      <c r="C12" s="3" t="s">
        <v>22</v>
      </c>
      <c r="D12" s="3" t="s">
        <v>17</v>
      </c>
      <c r="E12">
        <v>49.15</v>
      </c>
      <c r="F12">
        <v>129.4</v>
      </c>
      <c r="G12">
        <v>74</v>
      </c>
      <c r="H12">
        <v>81.400000000000006</v>
      </c>
      <c r="I12">
        <f>IFERROR(travel_data3[[#This Row],[Distance]]/travel_data3[[#This Row],[FuelEconomy]],0)</f>
        <v>5.5286839145106859</v>
      </c>
      <c r="J12" s="4" t="str">
        <f>IF(ISBLANK(travel_data3[[#This Row],[FuelEconomy]]),travel_data3[[#This Row],[Distance]]/5.33,travel_data3[[#This Row],[FuelEconomy]])</f>
        <v>8.89</v>
      </c>
      <c r="K12" s="3" t="s">
        <v>21</v>
      </c>
      <c r="L12">
        <v>39.799999999999997</v>
      </c>
      <c r="M12">
        <v>36.200000000000003</v>
      </c>
      <c r="N12" s="3" t="s">
        <v>16</v>
      </c>
      <c r="O12" s="3" t="s">
        <v>15</v>
      </c>
    </row>
    <row r="13" spans="1:15" x14ac:dyDescent="0.25">
      <c r="A13" s="1">
        <v>40898</v>
      </c>
      <c r="B13" s="2">
        <v>0.32291666666666669</v>
      </c>
      <c r="C13" s="3" t="s">
        <v>18</v>
      </c>
      <c r="D13" s="3" t="s">
        <v>17</v>
      </c>
      <c r="E13">
        <v>51.77</v>
      </c>
      <c r="F13">
        <v>124.8</v>
      </c>
      <c r="G13">
        <v>71.7</v>
      </c>
      <c r="H13">
        <v>78.900000000000006</v>
      </c>
      <c r="I13">
        <f>IFERROR(travel_data3[[#This Row],[Distance]]/travel_data3[[#This Row],[FuelEconomy]],0)</f>
        <v>5.8233970753655795</v>
      </c>
      <c r="J13" s="4" t="str">
        <f>IF(ISBLANK(travel_data3[[#This Row],[FuelEconomy]]),travel_data3[[#This Row],[Distance]]/5.33,travel_data3[[#This Row],[FuelEconomy]])</f>
        <v>8.89</v>
      </c>
      <c r="K13" s="3" t="s">
        <v>21</v>
      </c>
      <c r="L13">
        <v>43.3</v>
      </c>
      <c r="M13">
        <v>39.4</v>
      </c>
      <c r="N13" s="3" t="s">
        <v>16</v>
      </c>
      <c r="O13" s="3" t="s">
        <v>15</v>
      </c>
    </row>
    <row r="14" spans="1:15" x14ac:dyDescent="0.25">
      <c r="A14" s="1">
        <v>40897</v>
      </c>
      <c r="B14" s="2">
        <v>0.67013888888888884</v>
      </c>
      <c r="C14" s="3" t="s">
        <v>19</v>
      </c>
      <c r="D14" s="3" t="s">
        <v>14</v>
      </c>
      <c r="E14">
        <v>51.45</v>
      </c>
      <c r="F14">
        <v>130.1</v>
      </c>
      <c r="G14">
        <v>75.2</v>
      </c>
      <c r="H14">
        <v>82.7</v>
      </c>
      <c r="I14">
        <f>IFERROR(travel_data3[[#This Row],[Distance]]/travel_data3[[#This Row],[FuelEconomy]],0)</f>
        <v>5.78740157480315</v>
      </c>
      <c r="J14" s="4" t="str">
        <f>IF(ISBLANK(travel_data3[[#This Row],[FuelEconomy]]),travel_data3[[#This Row],[Distance]]/5.33,travel_data3[[#This Row],[FuelEconomy]])</f>
        <v>8.89</v>
      </c>
      <c r="K14" s="3" t="s">
        <v>21</v>
      </c>
      <c r="L14">
        <v>41.1</v>
      </c>
      <c r="M14">
        <v>37.299999999999997</v>
      </c>
      <c r="N14" s="3" t="s">
        <v>16</v>
      </c>
      <c r="O14" s="3" t="s">
        <v>15</v>
      </c>
    </row>
    <row r="15" spans="1:15" x14ac:dyDescent="0.25">
      <c r="A15" s="1">
        <v>40897</v>
      </c>
      <c r="B15" s="2">
        <v>0.25277777777777777</v>
      </c>
      <c r="C15" s="3" t="s">
        <v>19</v>
      </c>
      <c r="D15" s="3" t="s">
        <v>17</v>
      </c>
      <c r="E15">
        <v>49.01</v>
      </c>
      <c r="F15">
        <v>119</v>
      </c>
      <c r="G15">
        <v>77.400000000000006</v>
      </c>
      <c r="H15">
        <v>82</v>
      </c>
      <c r="I15">
        <f>IFERROR(travel_data3[[#This Row],[Distance]]/travel_data3[[#This Row],[FuelEconomy]],0)</f>
        <v>5.5129358830146229</v>
      </c>
      <c r="J15" s="4" t="str">
        <f>IF(ISBLANK(travel_data3[[#This Row],[FuelEconomy]]),travel_data3[[#This Row],[Distance]]/5.33,travel_data3[[#This Row],[FuelEconomy]])</f>
        <v>8.89</v>
      </c>
      <c r="K15" s="3" t="s">
        <v>21</v>
      </c>
      <c r="L15">
        <v>38</v>
      </c>
      <c r="M15">
        <v>35.9</v>
      </c>
      <c r="N15" s="3" t="s">
        <v>16</v>
      </c>
      <c r="O15" s="3" t="s">
        <v>15</v>
      </c>
    </row>
    <row r="16" spans="1:15" x14ac:dyDescent="0.25">
      <c r="A16" s="1">
        <v>40896</v>
      </c>
      <c r="B16" s="2">
        <v>0.6791666666666667</v>
      </c>
      <c r="C16" s="3" t="s">
        <v>20</v>
      </c>
      <c r="D16" s="3" t="s">
        <v>14</v>
      </c>
      <c r="E16">
        <v>51.04</v>
      </c>
      <c r="F16">
        <v>132.19999999999999</v>
      </c>
      <c r="G16">
        <v>77.5</v>
      </c>
      <c r="H16">
        <v>83.5</v>
      </c>
      <c r="I16">
        <f>IFERROR(travel_data3[[#This Row],[Distance]]/travel_data3[[#This Row],[FuelEconomy]],0)</f>
        <v>5.7412823397075359</v>
      </c>
      <c r="J16" s="4" t="str">
        <f>IF(ISBLANK(travel_data3[[#This Row],[FuelEconomy]]),travel_data3[[#This Row],[Distance]]/5.33,travel_data3[[#This Row],[FuelEconomy]])</f>
        <v>8.89</v>
      </c>
      <c r="K16" s="3" t="s">
        <v>21</v>
      </c>
      <c r="L16">
        <v>39.5</v>
      </c>
      <c r="M16">
        <v>36.700000000000003</v>
      </c>
      <c r="N16" s="3" t="s">
        <v>16</v>
      </c>
      <c r="O16" s="3" t="s">
        <v>15</v>
      </c>
    </row>
    <row r="17" spans="1:15" x14ac:dyDescent="0.25">
      <c r="A17" s="1">
        <v>40896</v>
      </c>
      <c r="B17" s="2">
        <v>0.31527777777777777</v>
      </c>
      <c r="C17" s="3" t="s">
        <v>20</v>
      </c>
      <c r="D17" s="3" t="s">
        <v>17</v>
      </c>
      <c r="E17">
        <v>52</v>
      </c>
      <c r="F17">
        <v>137.80000000000001</v>
      </c>
      <c r="G17">
        <v>76.5</v>
      </c>
      <c r="H17">
        <v>87.8</v>
      </c>
      <c r="I17">
        <f>IFERROR(travel_data3[[#This Row],[Distance]]/travel_data3[[#This Row],[FuelEconomy]],0)</f>
        <v>5.8492688413948253</v>
      </c>
      <c r="J17" s="4" t="str">
        <f>IF(ISBLANK(travel_data3[[#This Row],[FuelEconomy]]),travel_data3[[#This Row],[Distance]]/5.33,travel_data3[[#This Row],[FuelEconomy]])</f>
        <v>8.89</v>
      </c>
      <c r="K17" s="3" t="s">
        <v>21</v>
      </c>
      <c r="L17">
        <v>40.799999999999997</v>
      </c>
      <c r="M17">
        <v>35.5</v>
      </c>
      <c r="N17" s="3" t="s">
        <v>16</v>
      </c>
      <c r="O17" s="3" t="s">
        <v>23</v>
      </c>
    </row>
    <row r="18" spans="1:15" x14ac:dyDescent="0.25">
      <c r="A18" s="1">
        <v>40893</v>
      </c>
      <c r="B18" s="2">
        <v>0.51527777777777772</v>
      </c>
      <c r="C18" s="3" t="s">
        <v>13</v>
      </c>
      <c r="D18" s="3" t="s">
        <v>14</v>
      </c>
      <c r="E18">
        <v>51.05</v>
      </c>
      <c r="F18">
        <v>128.4</v>
      </c>
      <c r="G18">
        <v>86.9</v>
      </c>
      <c r="H18">
        <v>90.6</v>
      </c>
      <c r="I18">
        <f>IFERROR(travel_data3[[#This Row],[Distance]]/travel_data3[[#This Row],[FuelEconomy]],0)</f>
        <v>5.6222466960352415</v>
      </c>
      <c r="J18" s="4" t="str">
        <f>IF(ISBLANK(travel_data3[[#This Row],[FuelEconomy]]),travel_data3[[#This Row],[Distance]]/5.33,travel_data3[[#This Row],[FuelEconomy]])</f>
        <v>9.08</v>
      </c>
      <c r="K18" s="3" t="s">
        <v>24</v>
      </c>
      <c r="L18">
        <v>35.200000000000003</v>
      </c>
      <c r="M18">
        <v>33.799999999999997</v>
      </c>
      <c r="N18" s="3" t="s">
        <v>16</v>
      </c>
      <c r="O18" s="3" t="s">
        <v>15</v>
      </c>
    </row>
    <row r="19" spans="1:15" x14ac:dyDescent="0.25">
      <c r="A19" s="1">
        <v>40893</v>
      </c>
      <c r="B19" s="2">
        <v>0.30625000000000002</v>
      </c>
      <c r="C19" s="3" t="s">
        <v>13</v>
      </c>
      <c r="D19" s="3" t="s">
        <v>17</v>
      </c>
      <c r="E19">
        <v>49.04</v>
      </c>
      <c r="F19">
        <v>124.6</v>
      </c>
      <c r="G19">
        <v>71.099999999999994</v>
      </c>
      <c r="H19">
        <v>80.2</v>
      </c>
      <c r="I19">
        <f>IFERROR(travel_data3[[#This Row],[Distance]]/travel_data3[[#This Row],[FuelEconomy]],0)</f>
        <v>5.4008810572687223</v>
      </c>
      <c r="J19" s="4" t="str">
        <f>IF(ISBLANK(travel_data3[[#This Row],[FuelEconomy]]),travel_data3[[#This Row],[Distance]]/5.33,travel_data3[[#This Row],[FuelEconomy]])</f>
        <v>9.08</v>
      </c>
      <c r="K19" s="3" t="s">
        <v>24</v>
      </c>
      <c r="L19">
        <v>41.4</v>
      </c>
      <c r="M19">
        <v>36.700000000000003</v>
      </c>
      <c r="N19" s="3" t="s">
        <v>16</v>
      </c>
      <c r="O19" s="3" t="s">
        <v>15</v>
      </c>
    </row>
    <row r="20" spans="1:15" x14ac:dyDescent="0.25">
      <c r="A20" s="1">
        <v>40892</v>
      </c>
      <c r="B20" s="2">
        <v>0.67638888888888893</v>
      </c>
      <c r="C20" s="3" t="s">
        <v>22</v>
      </c>
      <c r="D20" s="3" t="s">
        <v>14</v>
      </c>
      <c r="E20">
        <v>51.06</v>
      </c>
      <c r="F20">
        <v>126.9</v>
      </c>
      <c r="G20">
        <v>80.5</v>
      </c>
      <c r="H20">
        <v>84.9</v>
      </c>
      <c r="I20">
        <f>IFERROR(travel_data3[[#This Row],[Distance]]/travel_data3[[#This Row],[FuelEconomy]],0)</f>
        <v>5.6233480176211454</v>
      </c>
      <c r="J20" s="4" t="str">
        <f>IF(ISBLANK(travel_data3[[#This Row],[FuelEconomy]]),travel_data3[[#This Row],[Distance]]/5.33,travel_data3[[#This Row],[FuelEconomy]])</f>
        <v>9.08</v>
      </c>
      <c r="K20" s="3" t="s">
        <v>24</v>
      </c>
      <c r="L20">
        <v>38.1</v>
      </c>
      <c r="M20">
        <v>36.1</v>
      </c>
      <c r="N20" s="3" t="s">
        <v>16</v>
      </c>
      <c r="O20" s="3" t="s">
        <v>15</v>
      </c>
    </row>
    <row r="21" spans="1:15" x14ac:dyDescent="0.25">
      <c r="A21" s="1">
        <v>40892</v>
      </c>
      <c r="B21" s="2">
        <v>0.30486111111111114</v>
      </c>
      <c r="C21" s="3" t="s">
        <v>22</v>
      </c>
      <c r="D21" s="3" t="s">
        <v>17</v>
      </c>
      <c r="E21">
        <v>51.68</v>
      </c>
      <c r="F21">
        <v>123.5</v>
      </c>
      <c r="G21">
        <v>68.099999999999994</v>
      </c>
      <c r="H21">
        <v>75.8</v>
      </c>
      <c r="I21">
        <f>IFERROR(travel_data3[[#This Row],[Distance]]/travel_data3[[#This Row],[FuelEconomy]],0)</f>
        <v>5.6916299559471364</v>
      </c>
      <c r="J21" s="4" t="str">
        <f>IF(ISBLANK(travel_data3[[#This Row],[FuelEconomy]]),travel_data3[[#This Row],[Distance]]/5.33,travel_data3[[#This Row],[FuelEconomy]])</f>
        <v>9.08</v>
      </c>
      <c r="K21" s="3" t="s">
        <v>24</v>
      </c>
      <c r="L21">
        <v>45.6</v>
      </c>
      <c r="M21">
        <v>40.9</v>
      </c>
      <c r="N21" s="3" t="s">
        <v>16</v>
      </c>
      <c r="O21" s="3" t="s">
        <v>15</v>
      </c>
    </row>
    <row r="22" spans="1:15" x14ac:dyDescent="0.25">
      <c r="A22" s="1">
        <v>40891</v>
      </c>
      <c r="B22" s="2">
        <v>0.68055555555555558</v>
      </c>
      <c r="C22" s="3" t="s">
        <v>18</v>
      </c>
      <c r="D22" s="3" t="s">
        <v>14</v>
      </c>
      <c r="E22">
        <v>51.04</v>
      </c>
      <c r="F22">
        <v>123.4</v>
      </c>
      <c r="G22">
        <v>75.099999999999994</v>
      </c>
      <c r="H22">
        <v>79.400000000000006</v>
      </c>
      <c r="I22">
        <f>IFERROR(travel_data3[[#This Row],[Distance]]/travel_data3[[#This Row],[FuelEconomy]],0)</f>
        <v>5.6211453744493394</v>
      </c>
      <c r="J22" s="4" t="str">
        <f>IF(ISBLANK(travel_data3[[#This Row],[FuelEconomy]]),travel_data3[[#This Row],[Distance]]/5.33,travel_data3[[#This Row],[FuelEconomy]])</f>
        <v>9.08</v>
      </c>
      <c r="K22" s="3" t="s">
        <v>24</v>
      </c>
      <c r="L22">
        <v>40.799999999999997</v>
      </c>
      <c r="M22">
        <v>38.6</v>
      </c>
      <c r="N22" s="3" t="s">
        <v>16</v>
      </c>
      <c r="O22" s="3" t="s">
        <v>15</v>
      </c>
    </row>
    <row r="23" spans="1:15" x14ac:dyDescent="0.25">
      <c r="A23" s="1">
        <v>40891</v>
      </c>
      <c r="B23" s="2">
        <v>0.30763888888888891</v>
      </c>
      <c r="C23" s="3" t="s">
        <v>18</v>
      </c>
      <c r="D23" s="3" t="s">
        <v>17</v>
      </c>
      <c r="E23">
        <v>51.67</v>
      </c>
      <c r="F23">
        <v>123.5</v>
      </c>
      <c r="G23">
        <v>76.599999999999994</v>
      </c>
      <c r="H23">
        <v>82.7</v>
      </c>
      <c r="I23">
        <f>IFERROR(travel_data3[[#This Row],[Distance]]/travel_data3[[#This Row],[FuelEconomy]],0)</f>
        <v>5.6905286343612334</v>
      </c>
      <c r="J23" s="4" t="str">
        <f>IF(ISBLANK(travel_data3[[#This Row],[FuelEconomy]]),travel_data3[[#This Row],[Distance]]/5.33,travel_data3[[#This Row],[FuelEconomy]])</f>
        <v>9.08</v>
      </c>
      <c r="K23" s="3" t="s">
        <v>24</v>
      </c>
      <c r="L23">
        <v>40.5</v>
      </c>
      <c r="M23">
        <v>37.5</v>
      </c>
      <c r="N23" s="3" t="s">
        <v>16</v>
      </c>
      <c r="O23" s="3" t="s">
        <v>15</v>
      </c>
    </row>
    <row r="24" spans="1:15" x14ac:dyDescent="0.25">
      <c r="A24" s="1">
        <v>40890</v>
      </c>
      <c r="B24" s="2">
        <v>0.73819444444444449</v>
      </c>
      <c r="C24" s="3" t="s">
        <v>19</v>
      </c>
      <c r="D24" s="3" t="s">
        <v>14</v>
      </c>
      <c r="E24">
        <v>51.15</v>
      </c>
      <c r="F24">
        <v>130.6</v>
      </c>
      <c r="G24">
        <v>74.8</v>
      </c>
      <c r="H24">
        <v>82.4</v>
      </c>
      <c r="I24">
        <f>IFERROR(travel_data3[[#This Row],[Distance]]/travel_data3[[#This Row],[FuelEconomy]],0)</f>
        <v>5.6332599118942728</v>
      </c>
      <c r="J24" s="4" t="str">
        <f>IF(ISBLANK(travel_data3[[#This Row],[FuelEconomy]]),travel_data3[[#This Row],[Distance]]/5.33,travel_data3[[#This Row],[FuelEconomy]])</f>
        <v>9.08</v>
      </c>
      <c r="K24" s="3" t="s">
        <v>24</v>
      </c>
      <c r="L24">
        <v>41</v>
      </c>
      <c r="M24">
        <v>37.200000000000003</v>
      </c>
      <c r="N24" s="3" t="s">
        <v>16</v>
      </c>
      <c r="O24" s="3" t="s">
        <v>15</v>
      </c>
    </row>
    <row r="25" spans="1:15" x14ac:dyDescent="0.25">
      <c r="A25" s="1">
        <v>40890</v>
      </c>
      <c r="B25" s="2">
        <v>0.30902777777777779</v>
      </c>
      <c r="C25" s="3" t="s">
        <v>19</v>
      </c>
      <c r="D25" s="3" t="s">
        <v>17</v>
      </c>
      <c r="E25">
        <v>49.19</v>
      </c>
      <c r="F25">
        <v>126.1</v>
      </c>
      <c r="G25">
        <v>65.400000000000006</v>
      </c>
      <c r="H25">
        <v>74.2</v>
      </c>
      <c r="I25">
        <f>IFERROR(travel_data3[[#This Row],[Distance]]/travel_data3[[#This Row],[FuelEconomy]],0)</f>
        <v>5.4174008810572687</v>
      </c>
      <c r="J25" s="4" t="str">
        <f>IF(ISBLANK(travel_data3[[#This Row],[FuelEconomy]]),travel_data3[[#This Row],[Distance]]/5.33,travel_data3[[#This Row],[FuelEconomy]])</f>
        <v>9.08</v>
      </c>
      <c r="K25" s="3" t="s">
        <v>24</v>
      </c>
      <c r="L25">
        <v>45.1</v>
      </c>
      <c r="M25">
        <v>39.799999999999997</v>
      </c>
      <c r="N25" s="3" t="s">
        <v>16</v>
      </c>
      <c r="O25" s="3" t="s">
        <v>15</v>
      </c>
    </row>
    <row r="26" spans="1:15" x14ac:dyDescent="0.25">
      <c r="A26" s="1">
        <v>40889</v>
      </c>
      <c r="B26" s="2">
        <v>0.30555555555555558</v>
      </c>
      <c r="C26" s="3" t="s">
        <v>20</v>
      </c>
      <c r="D26" s="3" t="s">
        <v>17</v>
      </c>
      <c r="E26">
        <v>49.02</v>
      </c>
      <c r="F26">
        <v>126.1</v>
      </c>
      <c r="G26">
        <v>65.7</v>
      </c>
      <c r="H26">
        <v>74</v>
      </c>
      <c r="I26">
        <f>IFERROR(travel_data3[[#This Row],[Distance]]/travel_data3[[#This Row],[FuelEconomy]],0)</f>
        <v>5.0225409836065582</v>
      </c>
      <c r="J26" s="4" t="str">
        <f>IF(ISBLANK(travel_data3[[#This Row],[FuelEconomy]]),travel_data3[[#This Row],[Distance]]/5.33,travel_data3[[#This Row],[FuelEconomy]])</f>
        <v>9.76</v>
      </c>
      <c r="K26" s="3" t="s">
        <v>25</v>
      </c>
      <c r="L26">
        <v>44.8</v>
      </c>
      <c r="M26">
        <v>39.700000000000003</v>
      </c>
      <c r="N26" s="3" t="s">
        <v>16</v>
      </c>
      <c r="O26" s="3" t="s">
        <v>15</v>
      </c>
    </row>
    <row r="27" spans="1:15" x14ac:dyDescent="0.25">
      <c r="A27" s="1">
        <v>40886</v>
      </c>
      <c r="B27" s="2">
        <v>0.50277777777777777</v>
      </c>
      <c r="C27" s="3" t="s">
        <v>13</v>
      </c>
      <c r="D27" s="3" t="s">
        <v>14</v>
      </c>
      <c r="E27">
        <v>51.14</v>
      </c>
      <c r="F27">
        <v>126.8</v>
      </c>
      <c r="G27">
        <v>87.3</v>
      </c>
      <c r="H27">
        <v>90.2</v>
      </c>
      <c r="I27">
        <f>IFERROR(travel_data3[[#This Row],[Distance]]/travel_data3[[#This Row],[FuelEconomy]],0)</f>
        <v>5.2397540983606561</v>
      </c>
      <c r="J27" s="4" t="str">
        <f>IF(ISBLANK(travel_data3[[#This Row],[FuelEconomy]]),travel_data3[[#This Row],[Distance]]/5.33,travel_data3[[#This Row],[FuelEconomy]])</f>
        <v>9.76</v>
      </c>
      <c r="K27" s="3" t="s">
        <v>25</v>
      </c>
      <c r="L27">
        <v>35.200000000000003</v>
      </c>
      <c r="M27">
        <v>34</v>
      </c>
      <c r="N27" s="3" t="s">
        <v>16</v>
      </c>
      <c r="O27" s="3" t="s">
        <v>15</v>
      </c>
    </row>
    <row r="28" spans="1:15" x14ac:dyDescent="0.25">
      <c r="A28" s="1">
        <v>40886</v>
      </c>
      <c r="B28" s="2">
        <v>0.30694444444444446</v>
      </c>
      <c r="C28" s="3" t="s">
        <v>13</v>
      </c>
      <c r="D28" s="3" t="s">
        <v>17</v>
      </c>
      <c r="E28">
        <v>51.69</v>
      </c>
      <c r="F28">
        <v>128.4</v>
      </c>
      <c r="G28">
        <v>74</v>
      </c>
      <c r="H28">
        <v>77.3</v>
      </c>
      <c r="I28">
        <f>IFERROR(travel_data3[[#This Row],[Distance]]/travel_data3[[#This Row],[FuelEconomy]],0)</f>
        <v>5.2961065573770494</v>
      </c>
      <c r="J28" s="4" t="str">
        <f>IF(ISBLANK(travel_data3[[#This Row],[FuelEconomy]]),travel_data3[[#This Row],[Distance]]/5.33,travel_data3[[#This Row],[FuelEconomy]])</f>
        <v>9.76</v>
      </c>
      <c r="K28" s="3" t="s">
        <v>25</v>
      </c>
      <c r="L28">
        <v>41.9</v>
      </c>
      <c r="M28">
        <v>40.1</v>
      </c>
      <c r="N28" s="3" t="s">
        <v>16</v>
      </c>
      <c r="O28" s="3" t="s">
        <v>15</v>
      </c>
    </row>
    <row r="29" spans="1:15" x14ac:dyDescent="0.25">
      <c r="A29" s="1">
        <v>40885</v>
      </c>
      <c r="B29" s="2">
        <v>0.7368055555555556</v>
      </c>
      <c r="C29" s="3" t="s">
        <v>22</v>
      </c>
      <c r="D29" s="3" t="s">
        <v>14</v>
      </c>
      <c r="E29">
        <v>51.07</v>
      </c>
      <c r="F29">
        <v>125</v>
      </c>
      <c r="G29">
        <v>74.599999999999994</v>
      </c>
      <c r="H29">
        <v>81.5</v>
      </c>
      <c r="I29">
        <f>IFERROR(travel_data3[[#This Row],[Distance]]/travel_data3[[#This Row],[FuelEconomy]],0)</f>
        <v>5.2325819672131146</v>
      </c>
      <c r="J29" s="4" t="str">
        <f>IF(ISBLANK(travel_data3[[#This Row],[FuelEconomy]]),travel_data3[[#This Row],[Distance]]/5.33,travel_data3[[#This Row],[FuelEconomy]])</f>
        <v>9.76</v>
      </c>
      <c r="K29" s="3" t="s">
        <v>25</v>
      </c>
      <c r="L29">
        <v>41.1</v>
      </c>
      <c r="M29">
        <v>37.6</v>
      </c>
      <c r="N29" s="3" t="s">
        <v>16</v>
      </c>
      <c r="O29" s="3" t="s">
        <v>15</v>
      </c>
    </row>
    <row r="30" spans="1:15" x14ac:dyDescent="0.25">
      <c r="A30" s="1">
        <v>40885</v>
      </c>
      <c r="B30" s="2">
        <v>0.30138888888888887</v>
      </c>
      <c r="C30" s="3" t="s">
        <v>22</v>
      </c>
      <c r="D30" s="3" t="s">
        <v>17</v>
      </c>
      <c r="E30">
        <v>51.63</v>
      </c>
      <c r="F30">
        <v>134.4</v>
      </c>
      <c r="G30">
        <v>76.5</v>
      </c>
      <c r="H30">
        <v>84.3</v>
      </c>
      <c r="I30">
        <f>IFERROR(travel_data3[[#This Row],[Distance]]/travel_data3[[#This Row],[FuelEconomy]],0)</f>
        <v>5.2899590163934427</v>
      </c>
      <c r="J30" s="4" t="str">
        <f>IF(ISBLANK(travel_data3[[#This Row],[FuelEconomy]]),travel_data3[[#This Row],[Distance]]/5.33,travel_data3[[#This Row],[FuelEconomy]])</f>
        <v>9.76</v>
      </c>
      <c r="K30" s="3" t="s">
        <v>25</v>
      </c>
      <c r="L30">
        <v>40.5</v>
      </c>
      <c r="M30">
        <v>36.700000000000003</v>
      </c>
      <c r="N30" s="3" t="s">
        <v>16</v>
      </c>
      <c r="O30" s="3" t="s">
        <v>15</v>
      </c>
    </row>
    <row r="31" spans="1:15" x14ac:dyDescent="0.25">
      <c r="A31" s="1">
        <v>40884</v>
      </c>
      <c r="B31" s="2">
        <v>0.67500000000000004</v>
      </c>
      <c r="C31" s="3" t="s">
        <v>18</v>
      </c>
      <c r="D31" s="3" t="s">
        <v>14</v>
      </c>
      <c r="E31">
        <v>51.1</v>
      </c>
      <c r="F31">
        <v>126.5</v>
      </c>
      <c r="G31">
        <v>79.900000000000006</v>
      </c>
      <c r="H31">
        <v>85.6</v>
      </c>
      <c r="I31">
        <f>IFERROR(travel_data3[[#This Row],[Distance]]/travel_data3[[#This Row],[FuelEconomy]],0)</f>
        <v>5.235655737704918</v>
      </c>
      <c r="J31" s="4" t="str">
        <f>IF(ISBLANK(travel_data3[[#This Row],[FuelEconomy]]),travel_data3[[#This Row],[Distance]]/5.33,travel_data3[[#This Row],[FuelEconomy]])</f>
        <v>9.76</v>
      </c>
      <c r="K31" s="3" t="s">
        <v>25</v>
      </c>
      <c r="L31">
        <v>38.4</v>
      </c>
      <c r="M31">
        <v>35.799999999999997</v>
      </c>
      <c r="N31" s="3" t="s">
        <v>16</v>
      </c>
      <c r="O31" s="3" t="s">
        <v>15</v>
      </c>
    </row>
    <row r="32" spans="1:15" x14ac:dyDescent="0.25">
      <c r="A32" s="1">
        <v>40884</v>
      </c>
      <c r="B32" s="2">
        <v>0.30416666666666664</v>
      </c>
      <c r="C32" s="3" t="s">
        <v>18</v>
      </c>
      <c r="D32" s="3" t="s">
        <v>17</v>
      </c>
      <c r="E32">
        <v>51.64</v>
      </c>
      <c r="F32">
        <v>124.6</v>
      </c>
      <c r="G32">
        <v>73.599999999999994</v>
      </c>
      <c r="H32">
        <v>82</v>
      </c>
      <c r="I32">
        <f>IFERROR(travel_data3[[#This Row],[Distance]]/travel_data3[[#This Row],[FuelEconomy]],0)</f>
        <v>5.2909836065573774</v>
      </c>
      <c r="J32" s="4" t="str">
        <f>IF(ISBLANK(travel_data3[[#This Row],[FuelEconomy]]),travel_data3[[#This Row],[Distance]]/5.33,travel_data3[[#This Row],[FuelEconomy]])</f>
        <v>9.76</v>
      </c>
      <c r="K32" s="3" t="s">
        <v>25</v>
      </c>
      <c r="L32">
        <v>42.1</v>
      </c>
      <c r="M32">
        <v>37.799999999999997</v>
      </c>
      <c r="N32" s="3" t="s">
        <v>16</v>
      </c>
      <c r="O32" s="3" t="s">
        <v>15</v>
      </c>
    </row>
    <row r="33" spans="1:15" x14ac:dyDescent="0.25">
      <c r="A33" s="1">
        <v>40883</v>
      </c>
      <c r="B33" s="2">
        <v>0.72499999999999998</v>
      </c>
      <c r="C33" s="3" t="s">
        <v>19</v>
      </c>
      <c r="D33" s="3" t="s">
        <v>14</v>
      </c>
      <c r="E33">
        <v>51.25</v>
      </c>
      <c r="F33">
        <v>123.5</v>
      </c>
      <c r="G33">
        <v>77.3</v>
      </c>
      <c r="H33">
        <v>81.900000000000006</v>
      </c>
      <c r="I33">
        <f>IFERROR(travel_data3[[#This Row],[Distance]]/travel_data3[[#This Row],[FuelEconomy]],0)</f>
        <v>5.5949781659388647</v>
      </c>
      <c r="J33" s="4" t="str">
        <f>IF(ISBLANK(travel_data3[[#This Row],[FuelEconomy]]),travel_data3[[#This Row],[Distance]]/5.33,travel_data3[[#This Row],[FuelEconomy]])</f>
        <v>9.16</v>
      </c>
      <c r="K33" s="3" t="s">
        <v>26</v>
      </c>
      <c r="L33">
        <v>39.799999999999997</v>
      </c>
      <c r="M33">
        <v>37.6</v>
      </c>
      <c r="N33" s="3" t="s">
        <v>16</v>
      </c>
      <c r="O33" s="3" t="s">
        <v>15</v>
      </c>
    </row>
    <row r="34" spans="1:15" x14ac:dyDescent="0.25">
      <c r="A34" s="1">
        <v>40883</v>
      </c>
      <c r="B34" s="2">
        <v>0.30833333333333335</v>
      </c>
      <c r="C34" s="3" t="s">
        <v>19</v>
      </c>
      <c r="D34" s="3" t="s">
        <v>17</v>
      </c>
      <c r="E34">
        <v>51.64</v>
      </c>
      <c r="F34">
        <v>122.3</v>
      </c>
      <c r="G34">
        <v>69.3</v>
      </c>
      <c r="H34">
        <v>74.7</v>
      </c>
      <c r="I34">
        <f>IFERROR(travel_data3[[#This Row],[Distance]]/travel_data3[[#This Row],[FuelEconomy]],0)</f>
        <v>5.6375545851528388</v>
      </c>
      <c r="J34" s="4" t="str">
        <f>IF(ISBLANK(travel_data3[[#This Row],[FuelEconomy]]),travel_data3[[#This Row],[Distance]]/5.33,travel_data3[[#This Row],[FuelEconomy]])</f>
        <v>9.16</v>
      </c>
      <c r="K34" s="3" t="s">
        <v>26</v>
      </c>
      <c r="L34">
        <v>44.7</v>
      </c>
      <c r="M34">
        <v>41.5</v>
      </c>
      <c r="N34" s="3" t="s">
        <v>16</v>
      </c>
      <c r="O34" s="3" t="s">
        <v>15</v>
      </c>
    </row>
    <row r="35" spans="1:15" x14ac:dyDescent="0.25">
      <c r="A35" s="1">
        <v>40882</v>
      </c>
      <c r="B35" s="2">
        <v>0.6791666666666667</v>
      </c>
      <c r="C35" s="3" t="s">
        <v>20</v>
      </c>
      <c r="D35" s="3" t="s">
        <v>14</v>
      </c>
      <c r="E35">
        <v>50.18</v>
      </c>
      <c r="F35">
        <v>124</v>
      </c>
      <c r="G35">
        <v>71</v>
      </c>
      <c r="H35">
        <v>79.5</v>
      </c>
      <c r="I35">
        <f>IFERROR(travel_data3[[#This Row],[Distance]]/travel_data3[[#This Row],[FuelEconomy]],0)</f>
        <v>5.4781659388646284</v>
      </c>
      <c r="J35" s="4" t="str">
        <f>IF(ISBLANK(travel_data3[[#This Row],[FuelEconomy]]),travel_data3[[#This Row],[Distance]]/5.33,travel_data3[[#This Row],[FuelEconomy]])</f>
        <v>9.16</v>
      </c>
      <c r="K35" s="3" t="s">
        <v>26</v>
      </c>
      <c r="L35">
        <v>42.4</v>
      </c>
      <c r="M35">
        <v>37.9</v>
      </c>
      <c r="N35" s="3" t="s">
        <v>16</v>
      </c>
      <c r="O35" s="3" t="s">
        <v>15</v>
      </c>
    </row>
    <row r="36" spans="1:15" x14ac:dyDescent="0.25">
      <c r="A36" s="1">
        <v>40878</v>
      </c>
      <c r="B36" s="2">
        <v>0.67708333333333337</v>
      </c>
      <c r="C36" s="3" t="s">
        <v>22</v>
      </c>
      <c r="D36" s="3" t="s">
        <v>14</v>
      </c>
      <c r="E36">
        <v>51.55</v>
      </c>
      <c r="F36">
        <v>129.6</v>
      </c>
      <c r="G36">
        <v>74.2</v>
      </c>
      <c r="H36">
        <v>83.7</v>
      </c>
      <c r="I36">
        <f>IFERROR(travel_data3[[#This Row],[Distance]]/travel_data3[[#This Row],[FuelEconomy]],0)</f>
        <v>0</v>
      </c>
      <c r="J36" s="4">
        <f>IF(ISBLANK(travel_data3[[#This Row],[FuelEconomy]]),travel_data3[[#This Row],[Distance]]/5.33,travel_data3[[#This Row],[FuelEconomy]])</f>
        <v>9.6716697936210121</v>
      </c>
      <c r="K36" s="3"/>
      <c r="L36">
        <v>41.7</v>
      </c>
      <c r="M36">
        <v>36.9</v>
      </c>
      <c r="N36" s="3" t="s">
        <v>16</v>
      </c>
      <c r="O36" s="3" t="s">
        <v>15</v>
      </c>
    </row>
    <row r="37" spans="1:15" x14ac:dyDescent="0.25">
      <c r="A37" s="1">
        <v>40878</v>
      </c>
      <c r="B37" s="2">
        <v>0.30833333333333335</v>
      </c>
      <c r="C37" s="3" t="s">
        <v>22</v>
      </c>
      <c r="D37" s="3" t="s">
        <v>17</v>
      </c>
      <c r="E37">
        <v>51.38</v>
      </c>
      <c r="F37">
        <v>124.6</v>
      </c>
      <c r="G37">
        <v>80.099999999999994</v>
      </c>
      <c r="H37">
        <v>84.4</v>
      </c>
      <c r="I37">
        <f>IFERROR(travel_data3[[#This Row],[Distance]]/travel_data3[[#This Row],[FuelEconomy]],0)</f>
        <v>0</v>
      </c>
      <c r="J37" s="4">
        <f>IF(ISBLANK(travel_data3[[#This Row],[FuelEconomy]]),travel_data3[[#This Row],[Distance]]/5.33,travel_data3[[#This Row],[FuelEconomy]])</f>
        <v>9.6397748592870549</v>
      </c>
      <c r="K37" s="3"/>
      <c r="L37">
        <v>38.5</v>
      </c>
      <c r="M37">
        <v>36.5</v>
      </c>
      <c r="N37" s="3" t="s">
        <v>16</v>
      </c>
      <c r="O37" s="3" t="s">
        <v>15</v>
      </c>
    </row>
    <row r="38" spans="1:15" x14ac:dyDescent="0.25">
      <c r="A38" s="1">
        <v>40877</v>
      </c>
      <c r="B38" s="2">
        <v>0.6743055555555556</v>
      </c>
      <c r="C38" s="3" t="s">
        <v>18</v>
      </c>
      <c r="D38" s="3" t="s">
        <v>14</v>
      </c>
      <c r="E38">
        <v>51.09</v>
      </c>
      <c r="F38">
        <v>128.69999999999999</v>
      </c>
      <c r="G38">
        <v>71.5</v>
      </c>
      <c r="H38">
        <v>76.7</v>
      </c>
      <c r="I38">
        <f>IFERROR(travel_data3[[#This Row],[Distance]]/travel_data3[[#This Row],[FuelEconomy]],0)</f>
        <v>0</v>
      </c>
      <c r="J38" s="4">
        <f>IF(ISBLANK(travel_data3[[#This Row],[FuelEconomy]]),travel_data3[[#This Row],[Distance]]/5.33,travel_data3[[#This Row],[FuelEconomy]])</f>
        <v>9.5853658536585371</v>
      </c>
      <c r="K38" s="3"/>
      <c r="L38">
        <v>42.9</v>
      </c>
      <c r="M38">
        <v>39.9</v>
      </c>
      <c r="N38" s="3" t="s">
        <v>16</v>
      </c>
      <c r="O38" s="3" t="s">
        <v>15</v>
      </c>
    </row>
    <row r="39" spans="1:15" x14ac:dyDescent="0.25">
      <c r="A39" s="1">
        <v>40877</v>
      </c>
      <c r="B39" s="2">
        <v>0.30486111111111114</v>
      </c>
      <c r="C39" s="3" t="s">
        <v>18</v>
      </c>
      <c r="D39" s="3" t="s">
        <v>17</v>
      </c>
      <c r="E39">
        <v>51.71</v>
      </c>
      <c r="F39">
        <v>125.6</v>
      </c>
      <c r="G39">
        <v>76.3</v>
      </c>
      <c r="H39">
        <v>81.8</v>
      </c>
      <c r="I39">
        <f>IFERROR(travel_data3[[#This Row],[Distance]]/travel_data3[[#This Row],[FuelEconomy]],0)</f>
        <v>0</v>
      </c>
      <c r="J39" s="4">
        <f>IF(ISBLANK(travel_data3[[#This Row],[FuelEconomy]]),travel_data3[[#This Row],[Distance]]/5.33,travel_data3[[#This Row],[FuelEconomy]])</f>
        <v>9.7016885553470917</v>
      </c>
      <c r="K39" s="3"/>
      <c r="L39">
        <v>40.700000000000003</v>
      </c>
      <c r="M39">
        <v>37.9</v>
      </c>
      <c r="N39" s="3" t="s">
        <v>16</v>
      </c>
      <c r="O39" s="3" t="s">
        <v>15</v>
      </c>
    </row>
    <row r="40" spans="1:15" x14ac:dyDescent="0.25">
      <c r="A40" s="1">
        <v>40876</v>
      </c>
      <c r="B40" s="2">
        <v>0.70277777777777772</v>
      </c>
      <c r="C40" s="3" t="s">
        <v>19</v>
      </c>
      <c r="D40" s="3" t="s">
        <v>14</v>
      </c>
      <c r="E40">
        <v>51</v>
      </c>
      <c r="F40">
        <v>121.4</v>
      </c>
      <c r="G40">
        <v>68.400000000000006</v>
      </c>
      <c r="H40">
        <v>75.400000000000006</v>
      </c>
      <c r="I40">
        <f>IFERROR(travel_data3[[#This Row],[Distance]]/travel_data3[[#This Row],[FuelEconomy]],0)</f>
        <v>0</v>
      </c>
      <c r="J40" s="4">
        <f>IF(ISBLANK(travel_data3[[#This Row],[FuelEconomy]]),travel_data3[[#This Row],[Distance]]/5.33,travel_data3[[#This Row],[FuelEconomy]])</f>
        <v>9.568480300187618</v>
      </c>
      <c r="K40" s="3"/>
      <c r="L40">
        <v>44.7</v>
      </c>
      <c r="M40">
        <v>40.6</v>
      </c>
      <c r="N40" s="3" t="s">
        <v>16</v>
      </c>
      <c r="O40" s="3" t="s">
        <v>15</v>
      </c>
    </row>
    <row r="41" spans="1:15" x14ac:dyDescent="0.25">
      <c r="A41" s="1">
        <v>40876</v>
      </c>
      <c r="B41" s="2">
        <v>0.30763888888888891</v>
      </c>
      <c r="C41" s="3" t="s">
        <v>19</v>
      </c>
      <c r="D41" s="3" t="s">
        <v>17</v>
      </c>
      <c r="E41">
        <v>51.74</v>
      </c>
      <c r="F41">
        <v>112.2</v>
      </c>
      <c r="G41">
        <v>55.3</v>
      </c>
      <c r="H41">
        <v>61</v>
      </c>
      <c r="I41">
        <f>IFERROR(travel_data3[[#This Row],[Distance]]/travel_data3[[#This Row],[FuelEconomy]],0)</f>
        <v>0</v>
      </c>
      <c r="J41" s="4">
        <f>IF(ISBLANK(travel_data3[[#This Row],[FuelEconomy]]),travel_data3[[#This Row],[Distance]]/5.33,travel_data3[[#This Row],[FuelEconomy]])</f>
        <v>9.7073170731707314</v>
      </c>
      <c r="K41" s="3"/>
      <c r="L41">
        <v>56.2</v>
      </c>
      <c r="M41">
        <v>50.9</v>
      </c>
      <c r="N41" s="3" t="s">
        <v>16</v>
      </c>
      <c r="O41" s="3" t="s">
        <v>27</v>
      </c>
    </row>
    <row r="42" spans="1:15" x14ac:dyDescent="0.25">
      <c r="A42" s="1">
        <v>40875</v>
      </c>
      <c r="B42" s="2">
        <v>0.67777777777777781</v>
      </c>
      <c r="C42" s="3" t="s">
        <v>20</v>
      </c>
      <c r="D42" s="3" t="s">
        <v>14</v>
      </c>
      <c r="E42">
        <v>51.05</v>
      </c>
      <c r="F42">
        <v>128.19999999999999</v>
      </c>
      <c r="G42">
        <v>72.400000000000006</v>
      </c>
      <c r="H42">
        <v>78.8</v>
      </c>
      <c r="I42">
        <f>IFERROR(travel_data3[[#This Row],[Distance]]/travel_data3[[#This Row],[FuelEconomy]],0)</f>
        <v>0</v>
      </c>
      <c r="J42" s="4">
        <f>IF(ISBLANK(travel_data3[[#This Row],[FuelEconomy]]),travel_data3[[#This Row],[Distance]]/5.33,travel_data3[[#This Row],[FuelEconomy]])</f>
        <v>9.5778611632270163</v>
      </c>
      <c r="K42" s="3"/>
      <c r="L42">
        <v>42.3</v>
      </c>
      <c r="M42">
        <v>38.9</v>
      </c>
      <c r="N42" s="3" t="s">
        <v>16</v>
      </c>
      <c r="O42" s="3" t="s">
        <v>15</v>
      </c>
    </row>
    <row r="43" spans="1:15" x14ac:dyDescent="0.25">
      <c r="A43" s="1">
        <v>40875</v>
      </c>
      <c r="B43" s="2">
        <v>0.30972222222222223</v>
      </c>
      <c r="C43" s="3" t="s">
        <v>20</v>
      </c>
      <c r="D43" s="3" t="s">
        <v>17</v>
      </c>
      <c r="E43">
        <v>51.63</v>
      </c>
      <c r="F43">
        <v>127.1</v>
      </c>
      <c r="G43">
        <v>71</v>
      </c>
      <c r="H43">
        <v>75.5</v>
      </c>
      <c r="I43">
        <f>IFERROR(travel_data3[[#This Row],[Distance]]/travel_data3[[#This Row],[FuelEconomy]],0)</f>
        <v>0</v>
      </c>
      <c r="J43" s="4">
        <f>IF(ISBLANK(travel_data3[[#This Row],[FuelEconomy]]),travel_data3[[#This Row],[Distance]]/5.33,travel_data3[[#This Row],[FuelEconomy]])</f>
        <v>9.6866791744840537</v>
      </c>
      <c r="K43" s="3"/>
      <c r="L43">
        <v>43.6</v>
      </c>
      <c r="M43">
        <v>41.1</v>
      </c>
      <c r="N43" s="3" t="s">
        <v>16</v>
      </c>
      <c r="O43" s="3" t="s">
        <v>15</v>
      </c>
    </row>
    <row r="44" spans="1:15" x14ac:dyDescent="0.25">
      <c r="A44" s="1">
        <v>40871</v>
      </c>
      <c r="B44" s="2">
        <v>0.67708333333333337</v>
      </c>
      <c r="C44" s="3" t="s">
        <v>22</v>
      </c>
      <c r="D44" s="3" t="s">
        <v>14</v>
      </c>
      <c r="E44">
        <v>51.49</v>
      </c>
      <c r="F44">
        <v>126.6</v>
      </c>
      <c r="G44">
        <v>74</v>
      </c>
      <c r="H44">
        <v>82.8</v>
      </c>
      <c r="I44">
        <f>IFERROR(travel_data3[[#This Row],[Distance]]/travel_data3[[#This Row],[FuelEconomy]],0)</f>
        <v>5.5365591397849458</v>
      </c>
      <c r="J44" s="4" t="str">
        <f>IF(ISBLANK(travel_data3[[#This Row],[FuelEconomy]]),travel_data3[[#This Row],[Distance]]/5.33,travel_data3[[#This Row],[FuelEconomy]])</f>
        <v>9.3</v>
      </c>
      <c r="K44" s="3" t="s">
        <v>28</v>
      </c>
      <c r="L44">
        <v>41.8</v>
      </c>
      <c r="M44">
        <v>37.299999999999997</v>
      </c>
      <c r="N44" s="3" t="s">
        <v>16</v>
      </c>
      <c r="O44" s="3" t="s">
        <v>15</v>
      </c>
    </row>
    <row r="45" spans="1:15" x14ac:dyDescent="0.25">
      <c r="A45" s="1">
        <v>40871</v>
      </c>
      <c r="B45" s="2">
        <v>0.30763888888888891</v>
      </c>
      <c r="C45" s="3" t="s">
        <v>22</v>
      </c>
      <c r="D45" s="3" t="s">
        <v>17</v>
      </c>
      <c r="E45">
        <v>51.69</v>
      </c>
      <c r="F45">
        <v>124.9</v>
      </c>
      <c r="G45">
        <v>73.3</v>
      </c>
      <c r="H45">
        <v>80.3</v>
      </c>
      <c r="I45">
        <f>IFERROR(travel_data3[[#This Row],[Distance]]/travel_data3[[#This Row],[FuelEconomy]],0)</f>
        <v>5.5580645161290319</v>
      </c>
      <c r="J45" s="4" t="str">
        <f>IF(ISBLANK(travel_data3[[#This Row],[FuelEconomy]]),travel_data3[[#This Row],[Distance]]/5.33,travel_data3[[#This Row],[FuelEconomy]])</f>
        <v>9.3</v>
      </c>
      <c r="K45" s="3" t="s">
        <v>28</v>
      </c>
      <c r="L45">
        <v>42.3</v>
      </c>
      <c r="M45">
        <v>38.6</v>
      </c>
      <c r="N45" s="3" t="s">
        <v>16</v>
      </c>
      <c r="O45" s="3" t="s">
        <v>15</v>
      </c>
    </row>
    <row r="46" spans="1:15" x14ac:dyDescent="0.25">
      <c r="A46" s="1">
        <v>40870</v>
      </c>
      <c r="B46" s="2">
        <v>0.67847222222222225</v>
      </c>
      <c r="C46" s="3" t="s">
        <v>18</v>
      </c>
      <c r="D46" s="3" t="s">
        <v>14</v>
      </c>
      <c r="E46">
        <v>60.32</v>
      </c>
      <c r="F46">
        <v>129.4</v>
      </c>
      <c r="G46">
        <v>68.900000000000006</v>
      </c>
      <c r="H46">
        <v>74.599999999999994</v>
      </c>
      <c r="I46">
        <f>IFERROR(travel_data3[[#This Row],[Distance]]/travel_data3[[#This Row],[FuelEconomy]],0)</f>
        <v>6.4860215053763435</v>
      </c>
      <c r="J46" s="4" t="str">
        <f>IF(ISBLANK(travel_data3[[#This Row],[FuelEconomy]]),travel_data3[[#This Row],[Distance]]/5.33,travel_data3[[#This Row],[FuelEconomy]])</f>
        <v>9.3</v>
      </c>
      <c r="K46" s="3" t="s">
        <v>28</v>
      </c>
      <c r="L46">
        <v>52.5</v>
      </c>
      <c r="M46">
        <v>48.5</v>
      </c>
      <c r="N46" s="3" t="s">
        <v>16</v>
      </c>
      <c r="O46" s="3" t="s">
        <v>15</v>
      </c>
    </row>
    <row r="47" spans="1:15" x14ac:dyDescent="0.25">
      <c r="A47" s="1">
        <v>40870</v>
      </c>
      <c r="B47" s="2">
        <v>0.30694444444444446</v>
      </c>
      <c r="C47" s="3" t="s">
        <v>18</v>
      </c>
      <c r="D47" s="3" t="s">
        <v>17</v>
      </c>
      <c r="E47">
        <v>51.6</v>
      </c>
      <c r="F47">
        <v>126.4</v>
      </c>
      <c r="G47">
        <v>67.3</v>
      </c>
      <c r="H47">
        <v>73.599999999999994</v>
      </c>
      <c r="I47">
        <f>IFERROR(travel_data3[[#This Row],[Distance]]/travel_data3[[#This Row],[FuelEconomy]],0)</f>
        <v>5.5483870967741931</v>
      </c>
      <c r="J47" s="4" t="str">
        <f>IF(ISBLANK(travel_data3[[#This Row],[FuelEconomy]]),travel_data3[[#This Row],[Distance]]/5.33,travel_data3[[#This Row],[FuelEconomy]])</f>
        <v>9.3</v>
      </c>
      <c r="K47" s="3" t="s">
        <v>28</v>
      </c>
      <c r="L47">
        <v>46</v>
      </c>
      <c r="M47">
        <v>42.1</v>
      </c>
      <c r="N47" s="3" t="s">
        <v>16</v>
      </c>
      <c r="O47" s="3" t="s">
        <v>15</v>
      </c>
    </row>
    <row r="48" spans="1:15" x14ac:dyDescent="0.25">
      <c r="A48" s="1">
        <v>40869</v>
      </c>
      <c r="B48" s="2">
        <v>0.67708333333333337</v>
      </c>
      <c r="C48" s="3" t="s">
        <v>19</v>
      </c>
      <c r="D48" s="3" t="s">
        <v>14</v>
      </c>
      <c r="E48">
        <v>51.49</v>
      </c>
      <c r="F48">
        <v>129.6</v>
      </c>
      <c r="G48">
        <v>78.599999999999994</v>
      </c>
      <c r="H48">
        <v>83.8</v>
      </c>
      <c r="I48">
        <f>IFERROR(travel_data3[[#This Row],[Distance]]/travel_data3[[#This Row],[FuelEconomy]],0)</f>
        <v>5.5365591397849458</v>
      </c>
      <c r="J48" s="4" t="str">
        <f>IF(ISBLANK(travel_data3[[#This Row],[FuelEconomy]]),travel_data3[[#This Row],[Distance]]/5.33,travel_data3[[#This Row],[FuelEconomy]])</f>
        <v>9.3</v>
      </c>
      <c r="K48" s="3" t="s">
        <v>28</v>
      </c>
      <c r="L48">
        <v>39.299999999999997</v>
      </c>
      <c r="M48">
        <v>36.9</v>
      </c>
      <c r="N48" s="3" t="s">
        <v>16</v>
      </c>
      <c r="O48" s="3" t="s">
        <v>15</v>
      </c>
    </row>
    <row r="49" spans="1:15" x14ac:dyDescent="0.25">
      <c r="A49" s="1">
        <v>40869</v>
      </c>
      <c r="B49" s="2">
        <v>0.31041666666666667</v>
      </c>
      <c r="C49" s="3" t="s">
        <v>19</v>
      </c>
      <c r="D49" s="3" t="s">
        <v>17</v>
      </c>
      <c r="E49">
        <v>51.65</v>
      </c>
      <c r="F49">
        <v>128.6</v>
      </c>
      <c r="G49">
        <v>76.099999999999994</v>
      </c>
      <c r="H49">
        <v>82.6</v>
      </c>
      <c r="I49">
        <f>IFERROR(travel_data3[[#This Row],[Distance]]/travel_data3[[#This Row],[FuelEconomy]],0)</f>
        <v>5.5537634408602141</v>
      </c>
      <c r="J49" s="4" t="str">
        <f>IF(ISBLANK(travel_data3[[#This Row],[FuelEconomy]]),travel_data3[[#This Row],[Distance]]/5.33,travel_data3[[#This Row],[FuelEconomy]])</f>
        <v>9.3</v>
      </c>
      <c r="K49" s="3" t="s">
        <v>28</v>
      </c>
      <c r="L49">
        <v>40.700000000000003</v>
      </c>
      <c r="M49">
        <v>37.5</v>
      </c>
      <c r="N49" s="3" t="s">
        <v>16</v>
      </c>
      <c r="O49" s="3" t="s">
        <v>15</v>
      </c>
    </row>
    <row r="50" spans="1:15" x14ac:dyDescent="0.25">
      <c r="A50" s="1">
        <v>40868</v>
      </c>
      <c r="B50" s="2">
        <v>0.70138888888888884</v>
      </c>
      <c r="C50" s="3" t="s">
        <v>20</v>
      </c>
      <c r="D50" s="3" t="s">
        <v>14</v>
      </c>
      <c r="E50">
        <v>51.31</v>
      </c>
      <c r="F50">
        <v>123.1</v>
      </c>
      <c r="G50">
        <v>60.9</v>
      </c>
      <c r="H50">
        <v>67.2</v>
      </c>
      <c r="I50">
        <f>IFERROR(travel_data3[[#This Row],[Distance]]/travel_data3[[#This Row],[FuelEconomy]],0)</f>
        <v>5.1054726368159207</v>
      </c>
      <c r="J50" s="4" t="str">
        <f>IF(ISBLANK(travel_data3[[#This Row],[FuelEconomy]]),travel_data3[[#This Row],[Distance]]/5.33,travel_data3[[#This Row],[FuelEconomy]])</f>
        <v>10.05</v>
      </c>
      <c r="K50" s="3" t="s">
        <v>29</v>
      </c>
      <c r="L50">
        <v>50.6</v>
      </c>
      <c r="M50">
        <v>45.8</v>
      </c>
      <c r="N50" s="3" t="s">
        <v>16</v>
      </c>
      <c r="O50" s="3" t="s">
        <v>15</v>
      </c>
    </row>
    <row r="51" spans="1:15" x14ac:dyDescent="0.25">
      <c r="A51" s="1">
        <v>40868</v>
      </c>
      <c r="B51" s="2">
        <v>0.30833333333333335</v>
      </c>
      <c r="C51" s="3" t="s">
        <v>20</v>
      </c>
      <c r="D51" s="3" t="s">
        <v>17</v>
      </c>
      <c r="E51">
        <v>52.25</v>
      </c>
      <c r="F51">
        <v>127.3</v>
      </c>
      <c r="G51">
        <v>38.1</v>
      </c>
      <c r="H51">
        <v>50.3</v>
      </c>
      <c r="I51">
        <f>IFERROR(travel_data3[[#This Row],[Distance]]/travel_data3[[#This Row],[FuelEconomy]],0)</f>
        <v>5.1990049751243781</v>
      </c>
      <c r="J51" s="4" t="str">
        <f>IF(ISBLANK(travel_data3[[#This Row],[FuelEconomy]]),travel_data3[[#This Row],[Distance]]/5.33,travel_data3[[#This Row],[FuelEconomy]])</f>
        <v>10.05</v>
      </c>
      <c r="K51" s="3" t="s">
        <v>29</v>
      </c>
      <c r="L51">
        <v>82.3</v>
      </c>
      <c r="M51">
        <v>62.4</v>
      </c>
      <c r="N51" s="3" t="s">
        <v>16</v>
      </c>
      <c r="O51" s="3" t="s">
        <v>30</v>
      </c>
    </row>
    <row r="52" spans="1:15" x14ac:dyDescent="0.25">
      <c r="A52" s="1">
        <v>40864</v>
      </c>
      <c r="B52" s="2">
        <v>0.67777777777777781</v>
      </c>
      <c r="C52" s="3" t="s">
        <v>22</v>
      </c>
      <c r="D52" s="3" t="s">
        <v>14</v>
      </c>
      <c r="E52">
        <v>51.16</v>
      </c>
      <c r="F52">
        <v>127.6</v>
      </c>
      <c r="G52">
        <v>72.400000000000006</v>
      </c>
      <c r="H52">
        <v>77.400000000000006</v>
      </c>
      <c r="I52">
        <f>IFERROR(travel_data3[[#This Row],[Distance]]/travel_data3[[#This Row],[FuelEconomy]],0)</f>
        <v>5.0905472636815912</v>
      </c>
      <c r="J52" s="4" t="str">
        <f>IF(ISBLANK(travel_data3[[#This Row],[FuelEconomy]]),travel_data3[[#This Row],[Distance]]/5.33,travel_data3[[#This Row],[FuelEconomy]])</f>
        <v>10.05</v>
      </c>
      <c r="K52" s="3" t="s">
        <v>29</v>
      </c>
      <c r="L52">
        <v>42.4</v>
      </c>
      <c r="M52">
        <v>39.6</v>
      </c>
      <c r="N52" s="3" t="s">
        <v>16</v>
      </c>
      <c r="O52" s="3" t="s">
        <v>31</v>
      </c>
    </row>
    <row r="53" spans="1:15" x14ac:dyDescent="0.25">
      <c r="A53" s="1">
        <v>40864</v>
      </c>
      <c r="B53" s="2">
        <v>0.32083333333333336</v>
      </c>
      <c r="C53" s="3" t="s">
        <v>22</v>
      </c>
      <c r="D53" s="3" t="s">
        <v>17</v>
      </c>
      <c r="E53">
        <v>51.67</v>
      </c>
      <c r="F53">
        <v>127</v>
      </c>
      <c r="G53">
        <v>70.900000000000006</v>
      </c>
      <c r="H53">
        <v>77.7</v>
      </c>
      <c r="I53">
        <f>IFERROR(travel_data3[[#This Row],[Distance]]/travel_data3[[#This Row],[FuelEconomy]],0)</f>
        <v>5.1412935323383087</v>
      </c>
      <c r="J53" s="4" t="str">
        <f>IF(ISBLANK(travel_data3[[#This Row],[FuelEconomy]]),travel_data3[[#This Row],[Distance]]/5.33,travel_data3[[#This Row],[FuelEconomy]])</f>
        <v>10.05</v>
      </c>
      <c r="K53" s="3" t="s">
        <v>29</v>
      </c>
      <c r="L53">
        <v>43.7</v>
      </c>
      <c r="M53">
        <v>39.9</v>
      </c>
      <c r="N53" s="3" t="s">
        <v>16</v>
      </c>
      <c r="O53" s="3" t="s">
        <v>15</v>
      </c>
    </row>
    <row r="54" spans="1:15" x14ac:dyDescent="0.25">
      <c r="A54" s="1">
        <v>40863</v>
      </c>
      <c r="B54" s="2">
        <v>0.67569444444444449</v>
      </c>
      <c r="C54" s="3" t="s">
        <v>18</v>
      </c>
      <c r="D54" s="3" t="s">
        <v>14</v>
      </c>
      <c r="E54">
        <v>51.12</v>
      </c>
      <c r="F54">
        <v>125.1</v>
      </c>
      <c r="G54">
        <v>65</v>
      </c>
      <c r="H54">
        <v>73.099999999999994</v>
      </c>
      <c r="I54">
        <f>IFERROR(travel_data3[[#This Row],[Distance]]/travel_data3[[#This Row],[FuelEconomy]],0)</f>
        <v>5.3641133263378808</v>
      </c>
      <c r="J54" s="4" t="str">
        <f>IF(ISBLANK(travel_data3[[#This Row],[FuelEconomy]]),travel_data3[[#This Row],[Distance]]/5.33,travel_data3[[#This Row],[FuelEconomy]])</f>
        <v>9.53</v>
      </c>
      <c r="K54" s="3" t="s">
        <v>32</v>
      </c>
      <c r="L54">
        <v>47.2</v>
      </c>
      <c r="M54">
        <v>41.9</v>
      </c>
      <c r="N54" s="3" t="s">
        <v>16</v>
      </c>
      <c r="O54" s="3" t="s">
        <v>33</v>
      </c>
    </row>
    <row r="55" spans="1:15" x14ac:dyDescent="0.25">
      <c r="A55" s="1">
        <v>40863</v>
      </c>
      <c r="B55" s="2">
        <v>0.30972222222222223</v>
      </c>
      <c r="C55" s="3" t="s">
        <v>18</v>
      </c>
      <c r="D55" s="3" t="s">
        <v>17</v>
      </c>
      <c r="E55">
        <v>51.7</v>
      </c>
      <c r="F55">
        <v>129.80000000000001</v>
      </c>
      <c r="G55">
        <v>73.400000000000006</v>
      </c>
      <c r="H55">
        <v>80.400000000000006</v>
      </c>
      <c r="I55">
        <f>IFERROR(travel_data3[[#This Row],[Distance]]/travel_data3[[#This Row],[FuelEconomy]],0)</f>
        <v>5.4249737670514175</v>
      </c>
      <c r="J55" s="4" t="str">
        <f>IF(ISBLANK(travel_data3[[#This Row],[FuelEconomy]]),travel_data3[[#This Row],[Distance]]/5.33,travel_data3[[#This Row],[FuelEconomy]])</f>
        <v>9.53</v>
      </c>
      <c r="K55" s="3" t="s">
        <v>32</v>
      </c>
      <c r="L55">
        <v>42.3</v>
      </c>
      <c r="M55">
        <v>38.6</v>
      </c>
      <c r="N55" s="3" t="s">
        <v>16</v>
      </c>
      <c r="O55" s="3" t="s">
        <v>15</v>
      </c>
    </row>
    <row r="56" spans="1:15" x14ac:dyDescent="0.25">
      <c r="A56" s="1">
        <v>40862</v>
      </c>
      <c r="B56" s="2">
        <v>0.73333333333333328</v>
      </c>
      <c r="C56" s="3" t="s">
        <v>19</v>
      </c>
      <c r="D56" s="3" t="s">
        <v>14</v>
      </c>
      <c r="E56">
        <v>51.06</v>
      </c>
      <c r="F56">
        <v>122.8</v>
      </c>
      <c r="G56">
        <v>61.4</v>
      </c>
      <c r="H56">
        <v>70.900000000000006</v>
      </c>
      <c r="I56">
        <f>IFERROR(travel_data3[[#This Row],[Distance]]/travel_data3[[#This Row],[FuelEconomy]],0)</f>
        <v>5.3578174186778602</v>
      </c>
      <c r="J56" s="4" t="str">
        <f>IF(ISBLANK(travel_data3[[#This Row],[FuelEconomy]]),travel_data3[[#This Row],[Distance]]/5.33,travel_data3[[#This Row],[FuelEconomy]])</f>
        <v>9.53</v>
      </c>
      <c r="K56" s="3" t="s">
        <v>32</v>
      </c>
      <c r="L56">
        <v>49.9</v>
      </c>
      <c r="M56">
        <v>43.2</v>
      </c>
      <c r="N56" s="3" t="s">
        <v>16</v>
      </c>
      <c r="O56" s="3" t="s">
        <v>33</v>
      </c>
    </row>
    <row r="57" spans="1:15" x14ac:dyDescent="0.25">
      <c r="A57" s="1">
        <v>40862</v>
      </c>
      <c r="B57" s="2">
        <v>0.30625000000000002</v>
      </c>
      <c r="C57" s="3" t="s">
        <v>19</v>
      </c>
      <c r="D57" s="3" t="s">
        <v>17</v>
      </c>
      <c r="E57">
        <v>51.5</v>
      </c>
      <c r="F57">
        <v>127.6</v>
      </c>
      <c r="G57">
        <v>70.5</v>
      </c>
      <c r="H57">
        <v>77.7</v>
      </c>
      <c r="I57">
        <f>IFERROR(travel_data3[[#This Row],[Distance]]/travel_data3[[#This Row],[FuelEconomy]],0)</f>
        <v>5.4039874081846806</v>
      </c>
      <c r="J57" s="4" t="str">
        <f>IF(ISBLANK(travel_data3[[#This Row],[FuelEconomy]]),travel_data3[[#This Row],[Distance]]/5.33,travel_data3[[#This Row],[FuelEconomy]])</f>
        <v>9.53</v>
      </c>
      <c r="K57" s="3" t="s">
        <v>32</v>
      </c>
      <c r="L57">
        <v>43.8</v>
      </c>
      <c r="M57">
        <v>39.799999999999997</v>
      </c>
      <c r="N57" s="3" t="s">
        <v>16</v>
      </c>
      <c r="O57" s="3" t="s">
        <v>15</v>
      </c>
    </row>
    <row r="58" spans="1:15" x14ac:dyDescent="0.25">
      <c r="A58" s="1">
        <v>40861</v>
      </c>
      <c r="B58" s="2">
        <v>0.67708333333333337</v>
      </c>
      <c r="C58" s="3" t="s">
        <v>20</v>
      </c>
      <c r="D58" s="3" t="s">
        <v>14</v>
      </c>
      <c r="E58">
        <v>51.06</v>
      </c>
      <c r="F58">
        <v>119.5</v>
      </c>
      <c r="G58">
        <v>64.400000000000006</v>
      </c>
      <c r="H58">
        <v>70.2</v>
      </c>
      <c r="I58">
        <f>IFERROR(travel_data3[[#This Row],[Distance]]/travel_data3[[#This Row],[FuelEconomy]],0)</f>
        <v>5.3578174186778602</v>
      </c>
      <c r="J58" s="4" t="str">
        <f>IF(ISBLANK(travel_data3[[#This Row],[FuelEconomy]]),travel_data3[[#This Row],[Distance]]/5.33,travel_data3[[#This Row],[FuelEconomy]])</f>
        <v>9.53</v>
      </c>
      <c r="K58" s="3" t="s">
        <v>32</v>
      </c>
      <c r="L58">
        <v>47.6</v>
      </c>
      <c r="M58">
        <v>43.6</v>
      </c>
      <c r="N58" s="3" t="s">
        <v>16</v>
      </c>
      <c r="O58" s="3" t="s">
        <v>15</v>
      </c>
    </row>
    <row r="59" spans="1:15" x14ac:dyDescent="0.25">
      <c r="A59" s="1">
        <v>40861</v>
      </c>
      <c r="B59" s="2">
        <v>0.30486111111111114</v>
      </c>
      <c r="C59" s="3" t="s">
        <v>20</v>
      </c>
      <c r="D59" s="3" t="s">
        <v>17</v>
      </c>
      <c r="E59">
        <v>51.66</v>
      </c>
      <c r="F59">
        <v>126.4</v>
      </c>
      <c r="G59">
        <v>55.2</v>
      </c>
      <c r="H59">
        <v>59.1</v>
      </c>
      <c r="I59">
        <f>IFERROR(travel_data3[[#This Row],[Distance]]/travel_data3[[#This Row],[FuelEconomy]],0)</f>
        <v>5.4207764952780693</v>
      </c>
      <c r="J59" s="4" t="str">
        <f>IF(ISBLANK(travel_data3[[#This Row],[FuelEconomy]]),travel_data3[[#This Row],[Distance]]/5.33,travel_data3[[#This Row],[FuelEconomy]])</f>
        <v>9.53</v>
      </c>
      <c r="K59" s="3" t="s">
        <v>32</v>
      </c>
      <c r="L59">
        <v>56.1</v>
      </c>
      <c r="M59">
        <v>52.5</v>
      </c>
      <c r="N59" s="3" t="s">
        <v>16</v>
      </c>
      <c r="O59" s="3" t="s">
        <v>15</v>
      </c>
    </row>
    <row r="60" spans="1:15" x14ac:dyDescent="0.25">
      <c r="A60" s="1">
        <v>40857</v>
      </c>
      <c r="B60" s="2">
        <v>0.6743055555555556</v>
      </c>
      <c r="C60" s="3" t="s">
        <v>22</v>
      </c>
      <c r="D60" s="3" t="s">
        <v>14</v>
      </c>
      <c r="E60">
        <v>51.07</v>
      </c>
      <c r="F60">
        <v>129.80000000000001</v>
      </c>
      <c r="G60">
        <v>75.2</v>
      </c>
      <c r="H60">
        <v>82.6</v>
      </c>
      <c r="I60">
        <f>IFERROR(travel_data3[[#This Row],[Distance]]/travel_data3[[#This Row],[FuelEconomy]],0)</f>
        <v>5.3588667366211968</v>
      </c>
      <c r="J60" s="4" t="str">
        <f>IF(ISBLANK(travel_data3[[#This Row],[FuelEconomy]]),travel_data3[[#This Row],[Distance]]/5.33,travel_data3[[#This Row],[FuelEconomy]])</f>
        <v>9.53</v>
      </c>
      <c r="K60" s="3" t="s">
        <v>32</v>
      </c>
      <c r="L60">
        <v>40.799999999999997</v>
      </c>
      <c r="M60">
        <v>37.1</v>
      </c>
      <c r="N60" s="3" t="s">
        <v>16</v>
      </c>
      <c r="O60" s="3" t="s">
        <v>15</v>
      </c>
    </row>
    <row r="61" spans="1:15" x14ac:dyDescent="0.25">
      <c r="A61" s="1">
        <v>40857</v>
      </c>
      <c r="B61" s="2">
        <v>0.30902777777777779</v>
      </c>
      <c r="C61" s="3" t="s">
        <v>22</v>
      </c>
      <c r="D61" s="3" t="s">
        <v>17</v>
      </c>
      <c r="E61">
        <v>51.68</v>
      </c>
      <c r="F61">
        <v>132.5</v>
      </c>
      <c r="G61">
        <v>69.8</v>
      </c>
      <c r="H61">
        <v>74.7</v>
      </c>
      <c r="I61">
        <f>IFERROR(travel_data3[[#This Row],[Distance]]/travel_data3[[#This Row],[FuelEconomy]],0)</f>
        <v>5.4228751311647434</v>
      </c>
      <c r="J61" s="4" t="str">
        <f>IF(ISBLANK(travel_data3[[#This Row],[FuelEconomy]]),travel_data3[[#This Row],[Distance]]/5.33,travel_data3[[#This Row],[FuelEconomy]])</f>
        <v>9.53</v>
      </c>
      <c r="K61" s="3" t="s">
        <v>32</v>
      </c>
      <c r="L61">
        <v>44.4</v>
      </c>
      <c r="M61">
        <v>41.5</v>
      </c>
      <c r="N61" s="3" t="s">
        <v>16</v>
      </c>
      <c r="O61" s="3" t="s">
        <v>15</v>
      </c>
    </row>
    <row r="62" spans="1:15" x14ac:dyDescent="0.25">
      <c r="A62" s="1">
        <v>40856</v>
      </c>
      <c r="B62" s="2">
        <v>0.67708333333333337</v>
      </c>
      <c r="C62" s="3" t="s">
        <v>18</v>
      </c>
      <c r="D62" s="3" t="s">
        <v>14</v>
      </c>
      <c r="E62">
        <v>51.28</v>
      </c>
      <c r="F62">
        <v>121.4</v>
      </c>
      <c r="G62">
        <v>65.900000000000006</v>
      </c>
      <c r="H62">
        <v>71.8</v>
      </c>
      <c r="I62">
        <f>IFERROR(travel_data3[[#This Row],[Distance]]/travel_data3[[#This Row],[FuelEconomy]],0)</f>
        <v>5.4844919786096256</v>
      </c>
      <c r="J62" s="4" t="str">
        <f>IF(ISBLANK(travel_data3[[#This Row],[FuelEconomy]]),travel_data3[[#This Row],[Distance]]/5.33,travel_data3[[#This Row],[FuelEconomy]])</f>
        <v>9.35</v>
      </c>
      <c r="K62" s="3" t="s">
        <v>34</v>
      </c>
      <c r="L62">
        <v>46.7</v>
      </c>
      <c r="M62">
        <v>42.1</v>
      </c>
      <c r="N62" s="3" t="s">
        <v>16</v>
      </c>
      <c r="O62" s="3" t="s">
        <v>35</v>
      </c>
    </row>
    <row r="63" spans="1:15" x14ac:dyDescent="0.25">
      <c r="A63" s="1">
        <v>40856</v>
      </c>
      <c r="B63" s="2">
        <v>0.30902777777777779</v>
      </c>
      <c r="C63" s="3" t="s">
        <v>18</v>
      </c>
      <c r="D63" s="3" t="s">
        <v>17</v>
      </c>
      <c r="E63">
        <v>51.79</v>
      </c>
      <c r="F63">
        <v>127.5</v>
      </c>
      <c r="G63">
        <v>65.599999999999994</v>
      </c>
      <c r="H63">
        <v>72.400000000000006</v>
      </c>
      <c r="I63">
        <f>IFERROR(travel_data3[[#This Row],[Distance]]/travel_data3[[#This Row],[FuelEconomy]],0)</f>
        <v>5.5390374331550802</v>
      </c>
      <c r="J63" s="4" t="str">
        <f>IF(ISBLANK(travel_data3[[#This Row],[FuelEconomy]]),travel_data3[[#This Row],[Distance]]/5.33,travel_data3[[#This Row],[FuelEconomy]])</f>
        <v>9.35</v>
      </c>
      <c r="K63" s="3" t="s">
        <v>34</v>
      </c>
      <c r="L63">
        <v>47.3</v>
      </c>
      <c r="M63">
        <v>42.9</v>
      </c>
      <c r="N63" s="3" t="s">
        <v>16</v>
      </c>
      <c r="O63" s="3" t="s">
        <v>15</v>
      </c>
    </row>
    <row r="64" spans="1:15" x14ac:dyDescent="0.25">
      <c r="A64" s="1">
        <v>40855</v>
      </c>
      <c r="B64" s="2">
        <v>0.72499999999999998</v>
      </c>
      <c r="C64" s="3" t="s">
        <v>19</v>
      </c>
      <c r="D64" s="3" t="s">
        <v>14</v>
      </c>
      <c r="E64">
        <v>50.75</v>
      </c>
      <c r="F64">
        <v>131.30000000000001</v>
      </c>
      <c r="G64">
        <v>89.5</v>
      </c>
      <c r="H64">
        <v>93.5</v>
      </c>
      <c r="I64">
        <f>IFERROR(travel_data3[[#This Row],[Distance]]/travel_data3[[#This Row],[FuelEconomy]],0)</f>
        <v>5.427807486631016</v>
      </c>
      <c r="J64" s="4" t="str">
        <f>IF(ISBLANK(travel_data3[[#This Row],[FuelEconomy]]),travel_data3[[#This Row],[Distance]]/5.33,travel_data3[[#This Row],[FuelEconomy]])</f>
        <v>9.35</v>
      </c>
      <c r="K64" s="3" t="s">
        <v>34</v>
      </c>
      <c r="L64">
        <v>34.299999999999997</v>
      </c>
      <c r="M64">
        <v>32.6</v>
      </c>
      <c r="N64" s="3" t="s">
        <v>36</v>
      </c>
      <c r="O64" s="3" t="s">
        <v>15</v>
      </c>
    </row>
    <row r="65" spans="1:15" x14ac:dyDescent="0.25">
      <c r="A65" s="1">
        <v>40855</v>
      </c>
      <c r="B65" s="2">
        <v>0.30902777777777779</v>
      </c>
      <c r="C65" s="3" t="s">
        <v>19</v>
      </c>
      <c r="D65" s="3" t="s">
        <v>17</v>
      </c>
      <c r="E65">
        <v>51.82</v>
      </c>
      <c r="F65">
        <v>126.8</v>
      </c>
      <c r="G65">
        <v>66.099999999999994</v>
      </c>
      <c r="H65">
        <v>73.900000000000006</v>
      </c>
      <c r="I65">
        <f>IFERROR(travel_data3[[#This Row],[Distance]]/travel_data3[[#This Row],[FuelEconomy]],0)</f>
        <v>5.5422459893048135</v>
      </c>
      <c r="J65" s="4" t="str">
        <f>IF(ISBLANK(travel_data3[[#This Row],[FuelEconomy]]),travel_data3[[#This Row],[Distance]]/5.33,travel_data3[[#This Row],[FuelEconomy]])</f>
        <v>9.35</v>
      </c>
      <c r="K65" s="3" t="s">
        <v>34</v>
      </c>
      <c r="L65">
        <v>47</v>
      </c>
      <c r="M65">
        <v>42.1</v>
      </c>
      <c r="N65" s="3" t="s">
        <v>16</v>
      </c>
      <c r="O65" s="3" t="s">
        <v>15</v>
      </c>
    </row>
    <row r="66" spans="1:15" x14ac:dyDescent="0.25">
      <c r="A66" s="1">
        <v>40854</v>
      </c>
      <c r="B66" s="2">
        <v>0.67013888888888884</v>
      </c>
      <c r="C66" s="3" t="s">
        <v>20</v>
      </c>
      <c r="D66" s="3" t="s">
        <v>14</v>
      </c>
      <c r="E66">
        <v>51.06</v>
      </c>
      <c r="F66">
        <v>127.4</v>
      </c>
      <c r="G66">
        <v>80.400000000000006</v>
      </c>
      <c r="H66">
        <v>85.2</v>
      </c>
      <c r="I66">
        <f>IFERROR(travel_data3[[#This Row],[Distance]]/travel_data3[[#This Row],[FuelEconomy]],0)</f>
        <v>5.4609625668449207</v>
      </c>
      <c r="J66" s="4" t="str">
        <f>IF(ISBLANK(travel_data3[[#This Row],[FuelEconomy]]),travel_data3[[#This Row],[Distance]]/5.33,travel_data3[[#This Row],[FuelEconomy]])</f>
        <v>9.35</v>
      </c>
      <c r="K66" s="3" t="s">
        <v>34</v>
      </c>
      <c r="L66">
        <v>38.1</v>
      </c>
      <c r="M66">
        <v>36</v>
      </c>
      <c r="N66" s="3" t="s">
        <v>16</v>
      </c>
      <c r="O66" s="3" t="s">
        <v>15</v>
      </c>
    </row>
    <row r="67" spans="1:15" x14ac:dyDescent="0.25">
      <c r="A67" s="1">
        <v>40854</v>
      </c>
      <c r="B67" s="2">
        <v>0.30486111111111114</v>
      </c>
      <c r="C67" s="3" t="s">
        <v>20</v>
      </c>
      <c r="D67" s="3" t="s">
        <v>17</v>
      </c>
      <c r="E67">
        <v>51.62</v>
      </c>
      <c r="F67">
        <v>125.4</v>
      </c>
      <c r="G67">
        <v>74.900000000000006</v>
      </c>
      <c r="H67">
        <v>82.9</v>
      </c>
      <c r="I67">
        <f>IFERROR(travel_data3[[#This Row],[Distance]]/travel_data3[[#This Row],[FuelEconomy]],0)</f>
        <v>5.5208556149732617</v>
      </c>
      <c r="J67" s="4" t="str">
        <f>IF(ISBLANK(travel_data3[[#This Row],[FuelEconomy]]),travel_data3[[#This Row],[Distance]]/5.33,travel_data3[[#This Row],[FuelEconomy]])</f>
        <v>9.35</v>
      </c>
      <c r="K67" s="3" t="s">
        <v>34</v>
      </c>
      <c r="L67">
        <v>41.4</v>
      </c>
      <c r="M67">
        <v>37.4</v>
      </c>
      <c r="N67" s="3" t="s">
        <v>16</v>
      </c>
      <c r="O67" s="3" t="s">
        <v>15</v>
      </c>
    </row>
    <row r="68" spans="1:15" x14ac:dyDescent="0.25">
      <c r="A68" s="1">
        <v>40851</v>
      </c>
      <c r="B68" s="2">
        <v>0.5083333333333333</v>
      </c>
      <c r="C68" s="3" t="s">
        <v>13</v>
      </c>
      <c r="D68" s="3" t="s">
        <v>14</v>
      </c>
      <c r="E68">
        <v>51.03</v>
      </c>
      <c r="F68">
        <v>128.4</v>
      </c>
      <c r="G68">
        <v>82.2</v>
      </c>
      <c r="H68">
        <v>89.7</v>
      </c>
      <c r="I68">
        <f>IFERROR(travel_data3[[#This Row],[Distance]]/travel_data3[[#This Row],[FuelEconomy]],0)</f>
        <v>5.4577540106951874</v>
      </c>
      <c r="J68" s="4" t="str">
        <f>IF(ISBLANK(travel_data3[[#This Row],[FuelEconomy]]),travel_data3[[#This Row],[Distance]]/5.33,travel_data3[[#This Row],[FuelEconomy]])</f>
        <v>9.35</v>
      </c>
      <c r="K68" s="3" t="s">
        <v>34</v>
      </c>
      <c r="L68">
        <v>37.200000000000003</v>
      </c>
      <c r="M68">
        <v>34.1</v>
      </c>
      <c r="N68" s="3" t="s">
        <v>16</v>
      </c>
      <c r="O68" s="3" t="s">
        <v>15</v>
      </c>
    </row>
    <row r="69" spans="1:15" x14ac:dyDescent="0.25">
      <c r="A69" s="1">
        <v>40851</v>
      </c>
      <c r="B69" s="2">
        <v>0.34444444444444444</v>
      </c>
      <c r="C69" s="3" t="s">
        <v>13</v>
      </c>
      <c r="D69" s="3" t="s">
        <v>17</v>
      </c>
      <c r="E69">
        <v>51.81</v>
      </c>
      <c r="F69">
        <v>130.19999999999999</v>
      </c>
      <c r="G69">
        <v>82.1</v>
      </c>
      <c r="H69">
        <v>85</v>
      </c>
      <c r="I69">
        <f>IFERROR(travel_data3[[#This Row],[Distance]]/travel_data3[[#This Row],[FuelEconomy]],0)</f>
        <v>5.541176470588236</v>
      </c>
      <c r="J69" s="4" t="str">
        <f>IF(ISBLANK(travel_data3[[#This Row],[FuelEconomy]]),travel_data3[[#This Row],[Distance]]/5.33,travel_data3[[#This Row],[FuelEconomy]])</f>
        <v>9.35</v>
      </c>
      <c r="K69" s="3" t="s">
        <v>34</v>
      </c>
      <c r="L69">
        <v>37.9</v>
      </c>
      <c r="M69">
        <v>36.6</v>
      </c>
      <c r="N69" s="3" t="s">
        <v>16</v>
      </c>
      <c r="O69" s="3" t="s">
        <v>15</v>
      </c>
    </row>
    <row r="70" spans="1:15" x14ac:dyDescent="0.25">
      <c r="A70" s="1">
        <v>40850</v>
      </c>
      <c r="B70" s="2">
        <v>0.70833333333333337</v>
      </c>
      <c r="C70" s="3" t="s">
        <v>22</v>
      </c>
      <c r="D70" s="3" t="s">
        <v>14</v>
      </c>
      <c r="E70">
        <v>51.07</v>
      </c>
      <c r="F70">
        <v>130.30000000000001</v>
      </c>
      <c r="G70">
        <v>75.8</v>
      </c>
      <c r="H70">
        <v>81.7</v>
      </c>
      <c r="I70">
        <f>IFERROR(travel_data3[[#This Row],[Distance]]/travel_data3[[#This Row],[FuelEconomy]],0)</f>
        <v>6.1382211538461533</v>
      </c>
      <c r="J70" s="4" t="str">
        <f>IF(ISBLANK(travel_data3[[#This Row],[FuelEconomy]]),travel_data3[[#This Row],[Distance]]/5.33,travel_data3[[#This Row],[FuelEconomy]])</f>
        <v>8.32</v>
      </c>
      <c r="K70" s="3" t="s">
        <v>37</v>
      </c>
      <c r="L70">
        <v>40.4</v>
      </c>
      <c r="M70">
        <v>37.5</v>
      </c>
      <c r="N70" s="3" t="s">
        <v>16</v>
      </c>
      <c r="O70" s="3" t="s">
        <v>15</v>
      </c>
    </row>
    <row r="71" spans="1:15" x14ac:dyDescent="0.25">
      <c r="A71" s="1">
        <v>40850</v>
      </c>
      <c r="B71" s="2">
        <v>0.32361111111111113</v>
      </c>
      <c r="C71" s="3" t="s">
        <v>22</v>
      </c>
      <c r="D71" s="3" t="s">
        <v>17</v>
      </c>
      <c r="E71">
        <v>51.83</v>
      </c>
      <c r="F71">
        <v>133</v>
      </c>
      <c r="G71">
        <v>80.599999999999994</v>
      </c>
      <c r="H71">
        <v>85.4</v>
      </c>
      <c r="I71">
        <f>IFERROR(travel_data3[[#This Row],[Distance]]/travel_data3[[#This Row],[FuelEconomy]],0)</f>
        <v>6.2295673076923075</v>
      </c>
      <c r="J71" s="4" t="str">
        <f>IF(ISBLANK(travel_data3[[#This Row],[FuelEconomy]]),travel_data3[[#This Row],[Distance]]/5.33,travel_data3[[#This Row],[FuelEconomy]])</f>
        <v>8.32</v>
      </c>
      <c r="K71" s="3" t="s">
        <v>37</v>
      </c>
      <c r="L71">
        <v>38.6</v>
      </c>
      <c r="M71">
        <v>36.4</v>
      </c>
      <c r="N71" s="3" t="s">
        <v>16</v>
      </c>
      <c r="O71" s="3" t="s">
        <v>15</v>
      </c>
    </row>
    <row r="72" spans="1:15" x14ac:dyDescent="0.25">
      <c r="A72" s="1">
        <v>40849</v>
      </c>
      <c r="B72" s="2">
        <v>0.69791666666666663</v>
      </c>
      <c r="C72" s="3" t="s">
        <v>18</v>
      </c>
      <c r="D72" s="3" t="s">
        <v>14</v>
      </c>
      <c r="E72">
        <v>51.27</v>
      </c>
      <c r="F72">
        <v>121.5</v>
      </c>
      <c r="G72">
        <v>75.099999999999994</v>
      </c>
      <c r="H72">
        <v>79.099999999999994</v>
      </c>
      <c r="I72">
        <f>IFERROR(travel_data3[[#This Row],[Distance]]/travel_data3[[#This Row],[FuelEconomy]],0)</f>
        <v>6.1622596153846159</v>
      </c>
      <c r="J72" s="4" t="str">
        <f>IF(ISBLANK(travel_data3[[#This Row],[FuelEconomy]]),travel_data3[[#This Row],[Distance]]/5.33,travel_data3[[#This Row],[FuelEconomy]])</f>
        <v>8.32</v>
      </c>
      <c r="K72" s="3" t="s">
        <v>37</v>
      </c>
      <c r="L72">
        <v>41</v>
      </c>
      <c r="M72">
        <v>38.9</v>
      </c>
      <c r="N72" s="3" t="s">
        <v>16</v>
      </c>
      <c r="O72" s="3" t="s">
        <v>15</v>
      </c>
    </row>
    <row r="73" spans="1:15" x14ac:dyDescent="0.25">
      <c r="A73" s="1">
        <v>40849</v>
      </c>
      <c r="B73" s="2">
        <v>0.32708333333333334</v>
      </c>
      <c r="C73" s="3" t="s">
        <v>18</v>
      </c>
      <c r="D73" s="3" t="s">
        <v>17</v>
      </c>
      <c r="E73">
        <v>51.83</v>
      </c>
      <c r="F73">
        <v>129.30000000000001</v>
      </c>
      <c r="G73">
        <v>72.5</v>
      </c>
      <c r="H73">
        <v>78.099999999999994</v>
      </c>
      <c r="I73">
        <f>IFERROR(travel_data3[[#This Row],[Distance]]/travel_data3[[#This Row],[FuelEconomy]],0)</f>
        <v>6.2295673076923075</v>
      </c>
      <c r="J73" s="4" t="str">
        <f>IF(ISBLANK(travel_data3[[#This Row],[FuelEconomy]]),travel_data3[[#This Row],[Distance]]/5.33,travel_data3[[#This Row],[FuelEconomy]])</f>
        <v>8.32</v>
      </c>
      <c r="K73" s="3" t="s">
        <v>37</v>
      </c>
      <c r="L73">
        <v>42.9</v>
      </c>
      <c r="M73">
        <v>39.799999999999997</v>
      </c>
      <c r="N73" s="3" t="s">
        <v>16</v>
      </c>
      <c r="O73" s="3" t="s">
        <v>15</v>
      </c>
    </row>
    <row r="74" spans="1:15" x14ac:dyDescent="0.25">
      <c r="A74" s="1">
        <v>40848</v>
      </c>
      <c r="B74" s="2">
        <v>0.34236111111111112</v>
      </c>
      <c r="C74" s="3" t="s">
        <v>19</v>
      </c>
      <c r="D74" s="3" t="s">
        <v>17</v>
      </c>
      <c r="E74">
        <v>51.74</v>
      </c>
      <c r="F74">
        <v>129.69999999999999</v>
      </c>
      <c r="G74">
        <v>71.8</v>
      </c>
      <c r="H74">
        <v>79.400000000000006</v>
      </c>
      <c r="I74">
        <f>IFERROR(travel_data3[[#This Row],[Distance]]/travel_data3[[#This Row],[FuelEconomy]],0)</f>
        <v>6.21875</v>
      </c>
      <c r="J74" s="4" t="str">
        <f>IF(ISBLANK(travel_data3[[#This Row],[FuelEconomy]]),travel_data3[[#This Row],[Distance]]/5.33,travel_data3[[#This Row],[FuelEconomy]])</f>
        <v>8.32</v>
      </c>
      <c r="K74" s="3" t="s">
        <v>37</v>
      </c>
      <c r="L74">
        <v>43.2</v>
      </c>
      <c r="M74">
        <v>39.1</v>
      </c>
      <c r="N74" s="3" t="s">
        <v>16</v>
      </c>
      <c r="O74" s="3" t="s">
        <v>15</v>
      </c>
    </row>
    <row r="75" spans="1:15" x14ac:dyDescent="0.25">
      <c r="A75" s="1">
        <v>40847</v>
      </c>
      <c r="B75" s="2">
        <v>0.65902777777777777</v>
      </c>
      <c r="C75" s="3" t="s">
        <v>20</v>
      </c>
      <c r="D75" s="3" t="s">
        <v>14</v>
      </c>
      <c r="E75">
        <v>51.06</v>
      </c>
      <c r="F75">
        <v>125</v>
      </c>
      <c r="G75">
        <v>76.400000000000006</v>
      </c>
      <c r="H75">
        <v>85.7</v>
      </c>
      <c r="I75">
        <f>IFERROR(travel_data3[[#This Row],[Distance]]/travel_data3[[#This Row],[FuelEconomy]],0)</f>
        <v>6.1370192307692308</v>
      </c>
      <c r="J75" s="4" t="str">
        <f>IF(ISBLANK(travel_data3[[#This Row],[FuelEconomy]]),travel_data3[[#This Row],[Distance]]/5.33,travel_data3[[#This Row],[FuelEconomy]])</f>
        <v>8.32</v>
      </c>
      <c r="K75" s="3" t="s">
        <v>37</v>
      </c>
      <c r="L75">
        <v>40.1</v>
      </c>
      <c r="M75">
        <v>35.700000000000003</v>
      </c>
      <c r="N75" s="3" t="s">
        <v>16</v>
      </c>
      <c r="O75" s="3" t="s">
        <v>15</v>
      </c>
    </row>
    <row r="76" spans="1:15" x14ac:dyDescent="0.25">
      <c r="A76" s="1">
        <v>40847</v>
      </c>
      <c r="B76" s="2">
        <v>0.26458333333333334</v>
      </c>
      <c r="C76" s="3" t="s">
        <v>20</v>
      </c>
      <c r="D76" s="3" t="s">
        <v>17</v>
      </c>
      <c r="E76">
        <v>50.58</v>
      </c>
      <c r="F76">
        <v>125</v>
      </c>
      <c r="G76">
        <v>104.4</v>
      </c>
      <c r="H76">
        <v>106.2</v>
      </c>
      <c r="I76">
        <f>IFERROR(travel_data3[[#This Row],[Distance]]/travel_data3[[#This Row],[FuelEconomy]],0)</f>
        <v>6.0793269230769225</v>
      </c>
      <c r="J76" s="4" t="str">
        <f>IF(ISBLANK(travel_data3[[#This Row],[FuelEconomy]]),travel_data3[[#This Row],[Distance]]/5.33,travel_data3[[#This Row],[FuelEconomy]])</f>
        <v>8.32</v>
      </c>
      <c r="K76" s="3" t="s">
        <v>37</v>
      </c>
      <c r="L76">
        <v>29.1</v>
      </c>
      <c r="M76">
        <v>28.6</v>
      </c>
      <c r="N76" s="3" t="s">
        <v>36</v>
      </c>
      <c r="O76" s="3" t="s">
        <v>15</v>
      </c>
    </row>
    <row r="77" spans="1:15" x14ac:dyDescent="0.25">
      <c r="A77" s="1">
        <v>40844</v>
      </c>
      <c r="B77" s="2">
        <v>0.50972222222222219</v>
      </c>
      <c r="C77" s="3" t="s">
        <v>13</v>
      </c>
      <c r="D77" s="3" t="s">
        <v>14</v>
      </c>
      <c r="E77">
        <v>51.28</v>
      </c>
      <c r="F77">
        <v>120.5</v>
      </c>
      <c r="G77">
        <v>83</v>
      </c>
      <c r="H77">
        <v>89.5</v>
      </c>
      <c r="I77">
        <f>IFERROR(travel_data3[[#This Row],[Distance]]/travel_data3[[#This Row],[FuelEconomy]],0)</f>
        <v>6.1634615384615383</v>
      </c>
      <c r="J77" s="4" t="str">
        <f>IF(ISBLANK(travel_data3[[#This Row],[FuelEconomy]]),travel_data3[[#This Row],[Distance]]/5.33,travel_data3[[#This Row],[FuelEconomy]])</f>
        <v>8.32</v>
      </c>
      <c r="K77" s="3" t="s">
        <v>37</v>
      </c>
      <c r="L77">
        <v>37.1</v>
      </c>
      <c r="M77">
        <v>34.4</v>
      </c>
      <c r="N77" s="3" t="s">
        <v>16</v>
      </c>
      <c r="O77" s="3" t="s">
        <v>15</v>
      </c>
    </row>
    <row r="78" spans="1:15" x14ac:dyDescent="0.25">
      <c r="A78" s="1">
        <v>40843</v>
      </c>
      <c r="B78" s="2">
        <v>0.34722222222222221</v>
      </c>
      <c r="C78" s="3" t="s">
        <v>22</v>
      </c>
      <c r="D78" s="3" t="s">
        <v>17</v>
      </c>
      <c r="E78">
        <v>51.77</v>
      </c>
      <c r="F78">
        <v>125.6</v>
      </c>
      <c r="G78">
        <v>82.4</v>
      </c>
      <c r="H78">
        <v>89.5</v>
      </c>
      <c r="I78">
        <f>IFERROR(travel_data3[[#This Row],[Distance]]/travel_data3[[#This Row],[FuelEconomy]],0)</f>
        <v>5.7714604236343368</v>
      </c>
      <c r="J78" s="4" t="str">
        <f>IF(ISBLANK(travel_data3[[#This Row],[FuelEconomy]]),travel_data3[[#This Row],[Distance]]/5.33,travel_data3[[#This Row],[FuelEconomy]])</f>
        <v>8.97</v>
      </c>
      <c r="K78" s="3" t="s">
        <v>38</v>
      </c>
      <c r="L78">
        <v>37.700000000000003</v>
      </c>
      <c r="M78">
        <v>34.700000000000003</v>
      </c>
      <c r="N78" s="3" t="s">
        <v>16</v>
      </c>
      <c r="O78" s="3" t="s">
        <v>15</v>
      </c>
    </row>
    <row r="79" spans="1:15" x14ac:dyDescent="0.25">
      <c r="A79" s="1">
        <v>40842</v>
      </c>
      <c r="B79" s="2">
        <v>0.34722222222222221</v>
      </c>
      <c r="C79" s="3" t="s">
        <v>18</v>
      </c>
      <c r="D79" s="3" t="s">
        <v>17</v>
      </c>
      <c r="E79">
        <v>51.75</v>
      </c>
      <c r="F79">
        <v>127.9</v>
      </c>
      <c r="G79">
        <v>74.599999999999994</v>
      </c>
      <c r="H79">
        <v>81.7</v>
      </c>
      <c r="I79">
        <f>IFERROR(travel_data3[[#This Row],[Distance]]/travel_data3[[#This Row],[FuelEconomy]],0)</f>
        <v>5.7692307692307692</v>
      </c>
      <c r="J79" s="4" t="str">
        <f>IF(ISBLANK(travel_data3[[#This Row],[FuelEconomy]]),travel_data3[[#This Row],[Distance]]/5.33,travel_data3[[#This Row],[FuelEconomy]])</f>
        <v>8.97</v>
      </c>
      <c r="K79" s="3" t="s">
        <v>38</v>
      </c>
      <c r="L79">
        <v>41.6</v>
      </c>
      <c r="M79">
        <v>38</v>
      </c>
      <c r="N79" s="3" t="s">
        <v>16</v>
      </c>
      <c r="O79" s="3" t="s">
        <v>15</v>
      </c>
    </row>
    <row r="80" spans="1:15" x14ac:dyDescent="0.25">
      <c r="A80" s="1">
        <v>40841</v>
      </c>
      <c r="B80" s="2">
        <v>0.72499999999999998</v>
      </c>
      <c r="C80" s="3" t="s">
        <v>19</v>
      </c>
      <c r="D80" s="3" t="s">
        <v>14</v>
      </c>
      <c r="E80">
        <v>52.87</v>
      </c>
      <c r="F80">
        <v>123.5</v>
      </c>
      <c r="G80">
        <v>65.099999999999994</v>
      </c>
      <c r="H80">
        <v>72.400000000000006</v>
      </c>
      <c r="I80">
        <f>IFERROR(travel_data3[[#This Row],[Distance]]/travel_data3[[#This Row],[FuelEconomy]],0)</f>
        <v>5.8940914158305455</v>
      </c>
      <c r="J80" s="4" t="str">
        <f>IF(ISBLANK(travel_data3[[#This Row],[FuelEconomy]]),travel_data3[[#This Row],[Distance]]/5.33,travel_data3[[#This Row],[FuelEconomy]])</f>
        <v>8.97</v>
      </c>
      <c r="K80" s="3" t="s">
        <v>38</v>
      </c>
      <c r="L80">
        <v>48.7</v>
      </c>
      <c r="M80">
        <v>43.8</v>
      </c>
      <c r="N80" s="3" t="s">
        <v>16</v>
      </c>
      <c r="O80" s="3" t="s">
        <v>39</v>
      </c>
    </row>
    <row r="81" spans="1:15" x14ac:dyDescent="0.25">
      <c r="A81" s="1">
        <v>40841</v>
      </c>
      <c r="B81" s="2">
        <v>0.34236111111111112</v>
      </c>
      <c r="C81" s="3" t="s">
        <v>19</v>
      </c>
      <c r="D81" s="3" t="s">
        <v>17</v>
      </c>
      <c r="E81">
        <v>51.75</v>
      </c>
      <c r="F81">
        <v>127.4</v>
      </c>
      <c r="G81">
        <v>72.099999999999994</v>
      </c>
      <c r="H81">
        <v>82</v>
      </c>
      <c r="I81">
        <f>IFERROR(travel_data3[[#This Row],[Distance]]/travel_data3[[#This Row],[FuelEconomy]],0)</f>
        <v>5.7692307692307692</v>
      </c>
      <c r="J81" s="4" t="str">
        <f>IF(ISBLANK(travel_data3[[#This Row],[FuelEconomy]]),travel_data3[[#This Row],[Distance]]/5.33,travel_data3[[#This Row],[FuelEconomy]])</f>
        <v>8.97</v>
      </c>
      <c r="K81" s="3" t="s">
        <v>38</v>
      </c>
      <c r="L81">
        <v>43.1</v>
      </c>
      <c r="M81">
        <v>37.799999999999997</v>
      </c>
      <c r="N81" s="3" t="s">
        <v>16</v>
      </c>
      <c r="O81" s="3" t="s">
        <v>15</v>
      </c>
    </row>
    <row r="82" spans="1:15" x14ac:dyDescent="0.25">
      <c r="A82" s="1">
        <v>40840</v>
      </c>
      <c r="B82" s="2">
        <v>0.72847222222222219</v>
      </c>
      <c r="C82" s="3" t="s">
        <v>20</v>
      </c>
      <c r="D82" s="3" t="s">
        <v>14</v>
      </c>
      <c r="E82">
        <v>51.06</v>
      </c>
      <c r="F82">
        <v>126.5</v>
      </c>
      <c r="G82">
        <v>71.599999999999994</v>
      </c>
      <c r="H82">
        <v>78.599999999999994</v>
      </c>
      <c r="I82">
        <f>IFERROR(travel_data3[[#This Row],[Distance]]/travel_data3[[#This Row],[FuelEconomy]],0)</f>
        <v>5.6923076923076925</v>
      </c>
      <c r="J82" s="4" t="str">
        <f>IF(ISBLANK(travel_data3[[#This Row],[FuelEconomy]]),travel_data3[[#This Row],[Distance]]/5.33,travel_data3[[#This Row],[FuelEconomy]])</f>
        <v>8.97</v>
      </c>
      <c r="K82" s="3" t="s">
        <v>38</v>
      </c>
      <c r="L82">
        <v>42.8</v>
      </c>
      <c r="M82">
        <v>39</v>
      </c>
      <c r="N82" s="3" t="s">
        <v>16</v>
      </c>
      <c r="O82" s="3" t="s">
        <v>15</v>
      </c>
    </row>
    <row r="83" spans="1:15" x14ac:dyDescent="0.25">
      <c r="A83" s="1">
        <v>40837</v>
      </c>
      <c r="B83" s="2">
        <v>0.35486111111111113</v>
      </c>
      <c r="C83" s="3" t="s">
        <v>13</v>
      </c>
      <c r="D83" s="3" t="s">
        <v>17</v>
      </c>
      <c r="E83">
        <v>50.64</v>
      </c>
      <c r="F83">
        <v>129</v>
      </c>
      <c r="G83">
        <v>106.6</v>
      </c>
      <c r="H83">
        <v>112.1</v>
      </c>
      <c r="I83">
        <f>IFERROR(travel_data3[[#This Row],[Distance]]/travel_data3[[#This Row],[FuelEconomy]],0)</f>
        <v>5.6454849498327757</v>
      </c>
      <c r="J83" s="4" t="str">
        <f>IF(ISBLANK(travel_data3[[#This Row],[FuelEconomy]]),travel_data3[[#This Row],[Distance]]/5.33,travel_data3[[#This Row],[FuelEconomy]])</f>
        <v>8.97</v>
      </c>
      <c r="K83" s="3" t="s">
        <v>38</v>
      </c>
      <c r="L83">
        <v>28.5</v>
      </c>
      <c r="M83">
        <v>27.1</v>
      </c>
      <c r="N83" s="3" t="s">
        <v>36</v>
      </c>
      <c r="O83" s="3" t="s">
        <v>15</v>
      </c>
    </row>
    <row r="84" spans="1:15" x14ac:dyDescent="0.25">
      <c r="A84" s="1">
        <v>40836</v>
      </c>
      <c r="B84" s="2">
        <v>0.73402777777777772</v>
      </c>
      <c r="C84" s="3" t="s">
        <v>22</v>
      </c>
      <c r="D84" s="3" t="s">
        <v>14</v>
      </c>
      <c r="E84">
        <v>51.33</v>
      </c>
      <c r="F84">
        <v>125.2</v>
      </c>
      <c r="G84">
        <v>72.5</v>
      </c>
      <c r="H84">
        <v>79.599999999999994</v>
      </c>
      <c r="I84">
        <f>IFERROR(travel_data3[[#This Row],[Distance]]/travel_data3[[#This Row],[FuelEconomy]],0)</f>
        <v>5.8662857142857137</v>
      </c>
      <c r="J84" s="4" t="str">
        <f>IF(ISBLANK(travel_data3[[#This Row],[FuelEconomy]]),travel_data3[[#This Row],[Distance]]/5.33,travel_data3[[#This Row],[FuelEconomy]])</f>
        <v>8.75</v>
      </c>
      <c r="K84" s="3" t="s">
        <v>40</v>
      </c>
      <c r="L84">
        <v>42.5</v>
      </c>
      <c r="M84">
        <v>38.700000000000003</v>
      </c>
      <c r="N84" s="3" t="s">
        <v>16</v>
      </c>
      <c r="O84" s="3" t="s">
        <v>15</v>
      </c>
    </row>
    <row r="85" spans="1:15" x14ac:dyDescent="0.25">
      <c r="A85" s="1">
        <v>40836</v>
      </c>
      <c r="B85" s="2">
        <v>0.34861111111111109</v>
      </c>
      <c r="C85" s="3" t="s">
        <v>22</v>
      </c>
      <c r="D85" s="3" t="s">
        <v>17</v>
      </c>
      <c r="E85">
        <v>51.74</v>
      </c>
      <c r="F85">
        <v>124.5</v>
      </c>
      <c r="G85">
        <v>68.900000000000006</v>
      </c>
      <c r="H85">
        <v>79.2</v>
      </c>
      <c r="I85">
        <f>IFERROR(travel_data3[[#This Row],[Distance]]/travel_data3[[#This Row],[FuelEconomy]],0)</f>
        <v>5.9131428571428577</v>
      </c>
      <c r="J85" s="4" t="str">
        <f>IF(ISBLANK(travel_data3[[#This Row],[FuelEconomy]]),travel_data3[[#This Row],[Distance]]/5.33,travel_data3[[#This Row],[FuelEconomy]])</f>
        <v>8.75</v>
      </c>
      <c r="K85" s="3" t="s">
        <v>40</v>
      </c>
      <c r="L85">
        <v>45</v>
      </c>
      <c r="M85">
        <v>39.200000000000003</v>
      </c>
      <c r="N85" s="3" t="s">
        <v>16</v>
      </c>
      <c r="O85" s="3" t="s">
        <v>15</v>
      </c>
    </row>
    <row r="86" spans="1:15" x14ac:dyDescent="0.25">
      <c r="A86" s="1">
        <v>40835</v>
      </c>
      <c r="B86" s="2">
        <v>0.73541666666666672</v>
      </c>
      <c r="C86" s="3" t="s">
        <v>18</v>
      </c>
      <c r="D86" s="3" t="s">
        <v>14</v>
      </c>
      <c r="E86">
        <v>51.3</v>
      </c>
      <c r="F86">
        <v>126.2</v>
      </c>
      <c r="G86">
        <v>63.4</v>
      </c>
      <c r="H86">
        <v>73.3</v>
      </c>
      <c r="I86">
        <f>IFERROR(travel_data3[[#This Row],[Distance]]/travel_data3[[#This Row],[FuelEconomy]],0)</f>
        <v>5.8628571428571421</v>
      </c>
      <c r="J86" s="4" t="str">
        <f>IF(ISBLANK(travel_data3[[#This Row],[FuelEconomy]]),travel_data3[[#This Row],[Distance]]/5.33,travel_data3[[#This Row],[FuelEconomy]])</f>
        <v>8.75</v>
      </c>
      <c r="K86" s="3" t="s">
        <v>40</v>
      </c>
      <c r="L86">
        <v>48.6</v>
      </c>
      <c r="M86">
        <v>42</v>
      </c>
      <c r="N86" s="3" t="s">
        <v>16</v>
      </c>
      <c r="O86" s="3" t="s">
        <v>15</v>
      </c>
    </row>
    <row r="87" spans="1:15" x14ac:dyDescent="0.25">
      <c r="A87" s="1">
        <v>40835</v>
      </c>
      <c r="B87" s="2">
        <v>0.35</v>
      </c>
      <c r="C87" s="3" t="s">
        <v>18</v>
      </c>
      <c r="D87" s="3" t="s">
        <v>17</v>
      </c>
      <c r="E87">
        <v>51.68</v>
      </c>
      <c r="F87">
        <v>130.19999999999999</v>
      </c>
      <c r="G87">
        <v>75.7</v>
      </c>
      <c r="H87">
        <v>81.599999999999994</v>
      </c>
      <c r="I87">
        <f>IFERROR(travel_data3[[#This Row],[Distance]]/travel_data3[[#This Row],[FuelEconomy]],0)</f>
        <v>5.9062857142857146</v>
      </c>
      <c r="J87" s="4" t="str">
        <f>IF(ISBLANK(travel_data3[[#This Row],[FuelEconomy]]),travel_data3[[#This Row],[Distance]]/5.33,travel_data3[[#This Row],[FuelEconomy]])</f>
        <v>8.75</v>
      </c>
      <c r="K87" s="3" t="s">
        <v>40</v>
      </c>
      <c r="L87">
        <v>41</v>
      </c>
      <c r="M87">
        <v>38</v>
      </c>
      <c r="N87" s="3" t="s">
        <v>16</v>
      </c>
      <c r="O87" s="3" t="s">
        <v>15</v>
      </c>
    </row>
    <row r="88" spans="1:15" x14ac:dyDescent="0.25">
      <c r="A88" s="1">
        <v>40834</v>
      </c>
      <c r="B88" s="2">
        <v>0.72777777777777775</v>
      </c>
      <c r="C88" s="3" t="s">
        <v>19</v>
      </c>
      <c r="D88" s="3" t="s">
        <v>14</v>
      </c>
      <c r="E88">
        <v>51.36</v>
      </c>
      <c r="F88">
        <v>133.1</v>
      </c>
      <c r="G88">
        <v>69.5</v>
      </c>
      <c r="H88">
        <v>79.099999999999994</v>
      </c>
      <c r="I88">
        <f>IFERROR(travel_data3[[#This Row],[Distance]]/travel_data3[[#This Row],[FuelEconomy]],0)</f>
        <v>5.8697142857142852</v>
      </c>
      <c r="J88" s="4" t="str">
        <f>IF(ISBLANK(travel_data3[[#This Row],[FuelEconomy]]),travel_data3[[#This Row],[Distance]]/5.33,travel_data3[[#This Row],[FuelEconomy]])</f>
        <v>8.75</v>
      </c>
      <c r="K88" s="3" t="s">
        <v>40</v>
      </c>
      <c r="L88">
        <v>44.4</v>
      </c>
      <c r="M88">
        <v>38.9</v>
      </c>
      <c r="N88" s="3" t="s">
        <v>16</v>
      </c>
      <c r="O88" s="3" t="s">
        <v>15</v>
      </c>
    </row>
    <row r="89" spans="1:15" x14ac:dyDescent="0.25">
      <c r="A89" s="1">
        <v>40834</v>
      </c>
      <c r="B89" s="2">
        <v>0.34305555555555556</v>
      </c>
      <c r="C89" s="3" t="s">
        <v>19</v>
      </c>
      <c r="D89" s="3" t="s">
        <v>17</v>
      </c>
      <c r="E89">
        <v>51.74</v>
      </c>
      <c r="F89">
        <v>130.80000000000001</v>
      </c>
      <c r="G89">
        <v>80.8</v>
      </c>
      <c r="H89">
        <v>85.2</v>
      </c>
      <c r="I89">
        <f>IFERROR(travel_data3[[#This Row],[Distance]]/travel_data3[[#This Row],[FuelEconomy]],0)</f>
        <v>5.9131428571428577</v>
      </c>
      <c r="J89" s="4" t="str">
        <f>IF(ISBLANK(travel_data3[[#This Row],[FuelEconomy]]),travel_data3[[#This Row],[Distance]]/5.33,travel_data3[[#This Row],[FuelEconomy]])</f>
        <v>8.75</v>
      </c>
      <c r="K89" s="3" t="s">
        <v>40</v>
      </c>
      <c r="L89">
        <v>38.4</v>
      </c>
      <c r="M89">
        <v>36.5</v>
      </c>
      <c r="N89" s="3" t="s">
        <v>16</v>
      </c>
      <c r="O89" s="3" t="s">
        <v>15</v>
      </c>
    </row>
    <row r="90" spans="1:15" x14ac:dyDescent="0.25">
      <c r="A90" s="1">
        <v>40833</v>
      </c>
      <c r="B90" s="2">
        <v>0.70694444444444449</v>
      </c>
      <c r="C90" s="3" t="s">
        <v>20</v>
      </c>
      <c r="D90" s="3" t="s">
        <v>14</v>
      </c>
      <c r="E90">
        <v>51.3</v>
      </c>
      <c r="F90">
        <v>127.3</v>
      </c>
      <c r="G90">
        <v>78.599999999999994</v>
      </c>
      <c r="H90">
        <v>82.9</v>
      </c>
      <c r="I90">
        <f>IFERROR(travel_data3[[#This Row],[Distance]]/travel_data3[[#This Row],[FuelEconomy]],0)</f>
        <v>5.8628571428571421</v>
      </c>
      <c r="J90" s="4" t="str">
        <f>IF(ISBLANK(travel_data3[[#This Row],[FuelEconomy]]),travel_data3[[#This Row],[Distance]]/5.33,travel_data3[[#This Row],[FuelEconomy]])</f>
        <v>8.75</v>
      </c>
      <c r="K90" s="3" t="s">
        <v>40</v>
      </c>
      <c r="L90">
        <v>39.1</v>
      </c>
      <c r="M90">
        <v>37.1</v>
      </c>
      <c r="N90" s="3" t="s">
        <v>16</v>
      </c>
      <c r="O90" s="3" t="s">
        <v>15</v>
      </c>
    </row>
    <row r="91" spans="1:15" x14ac:dyDescent="0.25">
      <c r="A91" s="1">
        <v>40833</v>
      </c>
      <c r="B91" s="2">
        <v>0.34861111111111109</v>
      </c>
      <c r="C91" s="3" t="s">
        <v>20</v>
      </c>
      <c r="D91" s="3" t="s">
        <v>17</v>
      </c>
      <c r="E91">
        <v>50.61</v>
      </c>
      <c r="F91">
        <v>137.1</v>
      </c>
      <c r="G91">
        <v>93.7</v>
      </c>
      <c r="H91">
        <v>100.3</v>
      </c>
      <c r="I91">
        <f>IFERROR(travel_data3[[#This Row],[Distance]]/travel_data3[[#This Row],[FuelEconomy]],0)</f>
        <v>5.7839999999999998</v>
      </c>
      <c r="J91" s="4" t="str">
        <f>IF(ISBLANK(travel_data3[[#This Row],[FuelEconomy]]),travel_data3[[#This Row],[Distance]]/5.33,travel_data3[[#This Row],[FuelEconomy]])</f>
        <v>8.75</v>
      </c>
      <c r="K91" s="3" t="s">
        <v>40</v>
      </c>
      <c r="L91">
        <v>32.4</v>
      </c>
      <c r="M91">
        <v>30.3</v>
      </c>
      <c r="N91" s="3" t="s">
        <v>36</v>
      </c>
      <c r="O91" s="3" t="s">
        <v>15</v>
      </c>
    </row>
    <row r="92" spans="1:15" x14ac:dyDescent="0.25">
      <c r="A92" s="1">
        <v>40829</v>
      </c>
      <c r="B92" s="2">
        <v>0.35833333333333334</v>
      </c>
      <c r="C92" s="3" t="s">
        <v>22</v>
      </c>
      <c r="D92" s="3" t="s">
        <v>17</v>
      </c>
      <c r="E92">
        <v>50.66</v>
      </c>
      <c r="F92">
        <v>128.30000000000001</v>
      </c>
      <c r="G92">
        <v>105.5</v>
      </c>
      <c r="H92">
        <v>111.3</v>
      </c>
      <c r="I92">
        <f>IFERROR(travel_data3[[#This Row],[Distance]]/travel_data3[[#This Row],[FuelEconomy]],0)</f>
        <v>5.7897142857142851</v>
      </c>
      <c r="J92" s="4" t="str">
        <f>IF(ISBLANK(travel_data3[[#This Row],[FuelEconomy]]),travel_data3[[#This Row],[Distance]]/5.33,travel_data3[[#This Row],[FuelEconomy]])</f>
        <v>8.75</v>
      </c>
      <c r="K92" s="3" t="s">
        <v>40</v>
      </c>
      <c r="L92">
        <v>28.8</v>
      </c>
      <c r="M92">
        <v>27.3</v>
      </c>
      <c r="N92" s="3" t="s">
        <v>36</v>
      </c>
      <c r="O92" s="3" t="s">
        <v>15</v>
      </c>
    </row>
    <row r="93" spans="1:15" x14ac:dyDescent="0.25">
      <c r="A93" s="1">
        <v>40828</v>
      </c>
      <c r="B93" s="2">
        <v>0.74097222222222225</v>
      </c>
      <c r="C93" s="3" t="s">
        <v>18</v>
      </c>
      <c r="D93" s="3" t="s">
        <v>14</v>
      </c>
      <c r="E93">
        <v>51.4</v>
      </c>
      <c r="F93">
        <v>114.4</v>
      </c>
      <c r="G93">
        <v>59.7</v>
      </c>
      <c r="H93">
        <v>65.8</v>
      </c>
      <c r="I93">
        <f>IFERROR(travel_data3[[#This Row],[Distance]]/travel_data3[[#This Row],[FuelEconomy]],0)</f>
        <v>5.8742857142857146</v>
      </c>
      <c r="J93" s="4" t="str">
        <f>IF(ISBLANK(travel_data3[[#This Row],[FuelEconomy]]),travel_data3[[#This Row],[Distance]]/5.33,travel_data3[[#This Row],[FuelEconomy]])</f>
        <v>8.75</v>
      </c>
      <c r="K93" s="3" t="s">
        <v>40</v>
      </c>
      <c r="L93">
        <v>51.7</v>
      </c>
      <c r="M93">
        <v>46.9</v>
      </c>
      <c r="N93" s="3" t="s">
        <v>16</v>
      </c>
      <c r="O93" s="3" t="s">
        <v>39</v>
      </c>
    </row>
    <row r="94" spans="1:15" x14ac:dyDescent="0.25">
      <c r="A94" s="1">
        <v>40828</v>
      </c>
      <c r="B94" s="2">
        <v>0.3527777777777778</v>
      </c>
      <c r="C94" s="3" t="s">
        <v>18</v>
      </c>
      <c r="D94" s="3" t="s">
        <v>17</v>
      </c>
      <c r="E94">
        <v>50.58</v>
      </c>
      <c r="F94">
        <v>128.4</v>
      </c>
      <c r="G94">
        <v>59.5</v>
      </c>
      <c r="H94">
        <v>67.3</v>
      </c>
      <c r="I94">
        <f>IFERROR(travel_data3[[#This Row],[Distance]]/travel_data3[[#This Row],[FuelEconomy]],0)</f>
        <v>5.7805714285714282</v>
      </c>
      <c r="J94" s="4" t="str">
        <f>IF(ISBLANK(travel_data3[[#This Row],[FuelEconomy]]),travel_data3[[#This Row],[Distance]]/5.33,travel_data3[[#This Row],[FuelEconomy]])</f>
        <v>8.75</v>
      </c>
      <c r="K94" s="3" t="s">
        <v>40</v>
      </c>
      <c r="L94">
        <v>51</v>
      </c>
      <c r="M94">
        <v>45.1</v>
      </c>
      <c r="N94" s="3" t="s">
        <v>36</v>
      </c>
      <c r="O94" s="3" t="s">
        <v>41</v>
      </c>
    </row>
    <row r="95" spans="1:15" x14ac:dyDescent="0.25">
      <c r="A95" s="1">
        <v>40827</v>
      </c>
      <c r="B95" s="2">
        <v>0.72013888888888888</v>
      </c>
      <c r="C95" s="3" t="s">
        <v>19</v>
      </c>
      <c r="D95" s="3" t="s">
        <v>14</v>
      </c>
      <c r="E95">
        <v>51.52</v>
      </c>
      <c r="F95">
        <v>135.1</v>
      </c>
      <c r="G95">
        <v>67.3</v>
      </c>
      <c r="H95">
        <v>78.400000000000006</v>
      </c>
      <c r="I95">
        <f>IFERROR(travel_data3[[#This Row],[Distance]]/travel_data3[[#This Row],[FuelEconomy]],0)</f>
        <v>6.5966709346991044</v>
      </c>
      <c r="J95" s="4" t="str">
        <f>IF(ISBLANK(travel_data3[[#This Row],[FuelEconomy]]),travel_data3[[#This Row],[Distance]]/5.33,travel_data3[[#This Row],[FuelEconomy]])</f>
        <v>7.81</v>
      </c>
      <c r="K95" s="3" t="s">
        <v>42</v>
      </c>
      <c r="L95">
        <v>46</v>
      </c>
      <c r="M95">
        <v>39.5</v>
      </c>
      <c r="N95" s="3" t="s">
        <v>16</v>
      </c>
      <c r="O95" s="3" t="s">
        <v>15</v>
      </c>
    </row>
    <row r="96" spans="1:15" x14ac:dyDescent="0.25">
      <c r="A96" s="1">
        <v>40827</v>
      </c>
      <c r="B96" s="2">
        <v>0.35069444444444442</v>
      </c>
      <c r="C96" s="3" t="s">
        <v>19</v>
      </c>
      <c r="D96" s="3" t="s">
        <v>17</v>
      </c>
      <c r="E96">
        <v>48.94</v>
      </c>
      <c r="F96">
        <v>130.80000000000001</v>
      </c>
      <c r="G96">
        <v>85.7</v>
      </c>
      <c r="H96">
        <v>93.2</v>
      </c>
      <c r="I96">
        <f>IFERROR(travel_data3[[#This Row],[Distance]]/travel_data3[[#This Row],[FuelEconomy]],0)</f>
        <v>6.2663252240717027</v>
      </c>
      <c r="J96" s="4" t="str">
        <f>IF(ISBLANK(travel_data3[[#This Row],[FuelEconomy]]),travel_data3[[#This Row],[Distance]]/5.33,travel_data3[[#This Row],[FuelEconomy]])</f>
        <v>7.81</v>
      </c>
      <c r="K96" s="3" t="s">
        <v>42</v>
      </c>
      <c r="L96">
        <v>34.299999999999997</v>
      </c>
      <c r="M96">
        <v>31.5</v>
      </c>
      <c r="N96" s="3" t="s">
        <v>36</v>
      </c>
      <c r="O96" s="3" t="s">
        <v>15</v>
      </c>
    </row>
    <row r="97" spans="1:15" x14ac:dyDescent="0.25">
      <c r="A97" s="1">
        <v>40823</v>
      </c>
      <c r="B97" s="2">
        <v>0.51041666666666663</v>
      </c>
      <c r="C97" s="3" t="s">
        <v>13</v>
      </c>
      <c r="D97" s="3" t="s">
        <v>14</v>
      </c>
      <c r="E97">
        <v>51.02</v>
      </c>
      <c r="F97">
        <v>124.8</v>
      </c>
      <c r="G97">
        <v>80.400000000000006</v>
      </c>
      <c r="H97">
        <v>88.9</v>
      </c>
      <c r="I97">
        <f>IFERROR(travel_data3[[#This Row],[Distance]]/travel_data3[[#This Row],[FuelEconomy]],0)</f>
        <v>6.4015056461731499</v>
      </c>
      <c r="J97" s="4" t="str">
        <f>IF(ISBLANK(travel_data3[[#This Row],[FuelEconomy]]),travel_data3[[#This Row],[Distance]]/5.33,travel_data3[[#This Row],[FuelEconomy]])</f>
        <v>7.97</v>
      </c>
      <c r="K97" s="3" t="s">
        <v>43</v>
      </c>
      <c r="L97">
        <v>38.1</v>
      </c>
      <c r="M97">
        <v>34.4</v>
      </c>
      <c r="N97" s="3" t="s">
        <v>36</v>
      </c>
      <c r="O97" s="3" t="s">
        <v>15</v>
      </c>
    </row>
    <row r="98" spans="1:15" x14ac:dyDescent="0.25">
      <c r="A98" s="1">
        <v>40823</v>
      </c>
      <c r="B98" s="2">
        <v>0.34930555555555554</v>
      </c>
      <c r="C98" s="3" t="s">
        <v>13</v>
      </c>
      <c r="D98" s="3" t="s">
        <v>17</v>
      </c>
      <c r="E98">
        <v>50.68</v>
      </c>
      <c r="F98">
        <v>128.30000000000001</v>
      </c>
      <c r="G98">
        <v>101.9</v>
      </c>
      <c r="H98">
        <v>107.2</v>
      </c>
      <c r="I98">
        <f>IFERROR(travel_data3[[#This Row],[Distance]]/travel_data3[[#This Row],[FuelEconomy]],0)</f>
        <v>6.3588456712672521</v>
      </c>
      <c r="J98" s="4" t="str">
        <f>IF(ISBLANK(travel_data3[[#This Row],[FuelEconomy]]),travel_data3[[#This Row],[Distance]]/5.33,travel_data3[[#This Row],[FuelEconomy]])</f>
        <v>7.97</v>
      </c>
      <c r="K98" s="3" t="s">
        <v>43</v>
      </c>
      <c r="L98">
        <v>29.9</v>
      </c>
      <c r="M98">
        <v>28.4</v>
      </c>
      <c r="N98" s="3" t="s">
        <v>36</v>
      </c>
      <c r="O98" s="3" t="s">
        <v>15</v>
      </c>
    </row>
    <row r="99" spans="1:15" x14ac:dyDescent="0.25">
      <c r="A99" s="1">
        <v>40822</v>
      </c>
      <c r="B99" s="2">
        <v>0.74861111111111112</v>
      </c>
      <c r="C99" s="3" t="s">
        <v>22</v>
      </c>
      <c r="D99" s="3" t="s">
        <v>14</v>
      </c>
      <c r="E99">
        <v>51.29</v>
      </c>
      <c r="F99">
        <v>126</v>
      </c>
      <c r="G99">
        <v>73.3</v>
      </c>
      <c r="H99">
        <v>76.3</v>
      </c>
      <c r="I99">
        <f>IFERROR(travel_data3[[#This Row],[Distance]]/travel_data3[[#This Row],[FuelEconomy]],0)</f>
        <v>6.4353826850690092</v>
      </c>
      <c r="J99" s="4" t="str">
        <f>IF(ISBLANK(travel_data3[[#This Row],[FuelEconomy]]),travel_data3[[#This Row],[Distance]]/5.33,travel_data3[[#This Row],[FuelEconomy]])</f>
        <v>7.97</v>
      </c>
      <c r="K99" s="3" t="s">
        <v>43</v>
      </c>
      <c r="L99">
        <v>42</v>
      </c>
      <c r="M99">
        <v>40.299999999999997</v>
      </c>
      <c r="N99" s="3" t="s">
        <v>16</v>
      </c>
      <c r="O99" s="3" t="s">
        <v>15</v>
      </c>
    </row>
    <row r="100" spans="1:15" x14ac:dyDescent="0.25">
      <c r="A100" s="1">
        <v>40822</v>
      </c>
      <c r="B100" s="2">
        <v>0.34861111111111109</v>
      </c>
      <c r="C100" s="3" t="s">
        <v>22</v>
      </c>
      <c r="D100" s="3" t="s">
        <v>17</v>
      </c>
      <c r="E100">
        <v>50.63</v>
      </c>
      <c r="F100">
        <v>125.6</v>
      </c>
      <c r="G100">
        <v>38.5</v>
      </c>
      <c r="H100">
        <v>103.8</v>
      </c>
      <c r="I100">
        <f>IFERROR(travel_data3[[#This Row],[Distance]]/travel_data3[[#This Row],[FuelEconomy]],0)</f>
        <v>6.3525721455457971</v>
      </c>
      <c r="J100" s="4" t="str">
        <f>IF(ISBLANK(travel_data3[[#This Row],[FuelEconomy]]),travel_data3[[#This Row],[Distance]]/5.33,travel_data3[[#This Row],[FuelEconomy]])</f>
        <v>7.97</v>
      </c>
      <c r="K100" s="3" t="s">
        <v>43</v>
      </c>
      <c r="L100">
        <v>30.8</v>
      </c>
      <c r="M100">
        <v>29.3</v>
      </c>
      <c r="N100" s="3" t="s">
        <v>36</v>
      </c>
      <c r="O100" s="3" t="s">
        <v>15</v>
      </c>
    </row>
    <row r="101" spans="1:15" x14ac:dyDescent="0.25">
      <c r="A101" s="1">
        <v>40821</v>
      </c>
      <c r="B101" s="2">
        <v>0.71527777777777779</v>
      </c>
      <c r="C101" s="3" t="s">
        <v>18</v>
      </c>
      <c r="D101" s="3" t="s">
        <v>14</v>
      </c>
      <c r="E101">
        <v>51.31</v>
      </c>
      <c r="F101">
        <v>127.5</v>
      </c>
      <c r="G101">
        <v>69.5</v>
      </c>
      <c r="H101">
        <v>75.5</v>
      </c>
      <c r="I101">
        <f>IFERROR(travel_data3[[#This Row],[Distance]]/travel_data3[[#This Row],[FuelEconomy]],0)</f>
        <v>6.4378920953575918</v>
      </c>
      <c r="J101" s="4" t="str">
        <f>IF(ISBLANK(travel_data3[[#This Row],[FuelEconomy]]),travel_data3[[#This Row],[Distance]]/5.33,travel_data3[[#This Row],[FuelEconomy]])</f>
        <v>7.97</v>
      </c>
      <c r="K101" s="3" t="s">
        <v>43</v>
      </c>
      <c r="L101">
        <v>44.3</v>
      </c>
      <c r="M101">
        <v>40.799999999999997</v>
      </c>
      <c r="N101" s="3" t="s">
        <v>16</v>
      </c>
      <c r="O101" s="3" t="s">
        <v>15</v>
      </c>
    </row>
    <row r="102" spans="1:15" x14ac:dyDescent="0.25">
      <c r="A102" s="1">
        <v>40821</v>
      </c>
      <c r="B102" s="2">
        <v>0.35833333333333334</v>
      </c>
      <c r="C102" s="3" t="s">
        <v>18</v>
      </c>
      <c r="D102" s="3" t="s">
        <v>17</v>
      </c>
      <c r="E102">
        <v>50.59</v>
      </c>
      <c r="F102">
        <v>128.5</v>
      </c>
      <c r="G102">
        <v>103.4</v>
      </c>
      <c r="H102">
        <v>108</v>
      </c>
      <c r="I102">
        <f>IFERROR(travel_data3[[#This Row],[Distance]]/travel_data3[[#This Row],[FuelEconomy]],0)</f>
        <v>6.3475533249686329</v>
      </c>
      <c r="J102" s="4" t="str">
        <f>IF(ISBLANK(travel_data3[[#This Row],[FuelEconomy]]),travel_data3[[#This Row],[Distance]]/5.33,travel_data3[[#This Row],[FuelEconomy]])</f>
        <v>7.97</v>
      </c>
      <c r="K102" s="3" t="s">
        <v>43</v>
      </c>
      <c r="L102">
        <v>29.4</v>
      </c>
      <c r="M102">
        <v>28.1</v>
      </c>
      <c r="N102" s="3" t="s">
        <v>36</v>
      </c>
      <c r="O102" s="3" t="s">
        <v>15</v>
      </c>
    </row>
    <row r="103" spans="1:15" x14ac:dyDescent="0.25">
      <c r="A103" s="1">
        <v>40820</v>
      </c>
      <c r="B103" s="2">
        <v>0.73541666666666672</v>
      </c>
      <c r="C103" s="3" t="s">
        <v>19</v>
      </c>
      <c r="D103" s="3" t="s">
        <v>14</v>
      </c>
      <c r="E103">
        <v>51.15</v>
      </c>
      <c r="F103">
        <v>128.80000000000001</v>
      </c>
      <c r="G103">
        <v>76</v>
      </c>
      <c r="H103">
        <v>85.2</v>
      </c>
      <c r="I103">
        <f>IFERROR(travel_data3[[#This Row],[Distance]]/travel_data3[[#This Row],[FuelEconomy]],0)</f>
        <v>6.4178168130489333</v>
      </c>
      <c r="J103" s="4" t="str">
        <f>IF(ISBLANK(travel_data3[[#This Row],[FuelEconomy]]),travel_data3[[#This Row],[Distance]]/5.33,travel_data3[[#This Row],[FuelEconomy]])</f>
        <v>7.97</v>
      </c>
      <c r="K103" s="3" t="s">
        <v>43</v>
      </c>
      <c r="L103">
        <v>40.4</v>
      </c>
      <c r="M103">
        <v>36</v>
      </c>
      <c r="N103" s="3" t="s">
        <v>16</v>
      </c>
      <c r="O103" s="3" t="s">
        <v>15</v>
      </c>
    </row>
    <row r="104" spans="1:15" x14ac:dyDescent="0.25">
      <c r="A104" s="1">
        <v>40820</v>
      </c>
      <c r="B104" s="2">
        <v>0.32083333333333336</v>
      </c>
      <c r="C104" s="3" t="s">
        <v>19</v>
      </c>
      <c r="D104" s="3" t="s">
        <v>17</v>
      </c>
      <c r="E104">
        <v>50.67</v>
      </c>
      <c r="F104">
        <v>127.3</v>
      </c>
      <c r="G104">
        <v>94.9</v>
      </c>
      <c r="H104">
        <v>97.9</v>
      </c>
      <c r="I104">
        <f>IFERROR(travel_data3[[#This Row],[Distance]]/travel_data3[[#This Row],[FuelEconomy]],0)</f>
        <v>6.3575909661229613</v>
      </c>
      <c r="J104" s="4" t="str">
        <f>IF(ISBLANK(travel_data3[[#This Row],[FuelEconomy]]),travel_data3[[#This Row],[Distance]]/5.33,travel_data3[[#This Row],[FuelEconomy]])</f>
        <v>7.97</v>
      </c>
      <c r="K104" s="3" t="s">
        <v>43</v>
      </c>
      <c r="L104">
        <v>32</v>
      </c>
      <c r="M104">
        <v>31.1</v>
      </c>
      <c r="N104" s="3" t="s">
        <v>36</v>
      </c>
      <c r="O104" s="3" t="s">
        <v>15</v>
      </c>
    </row>
    <row r="105" spans="1:15" x14ac:dyDescent="0.25">
      <c r="A105" s="1">
        <v>40819</v>
      </c>
      <c r="B105" s="2">
        <v>0.72986111111111107</v>
      </c>
      <c r="C105" s="3" t="s">
        <v>20</v>
      </c>
      <c r="D105" s="3" t="s">
        <v>14</v>
      </c>
      <c r="E105">
        <v>51.22</v>
      </c>
      <c r="F105">
        <v>126.7</v>
      </c>
      <c r="G105">
        <v>81.2</v>
      </c>
      <c r="H105">
        <v>86.4</v>
      </c>
      <c r="I105">
        <f>IFERROR(travel_data3[[#This Row],[Distance]]/travel_data3[[#This Row],[FuelEconomy]],0)</f>
        <v>6.4265997490589708</v>
      </c>
      <c r="J105" s="4" t="str">
        <f>IF(ISBLANK(travel_data3[[#This Row],[FuelEconomy]]),travel_data3[[#This Row],[Distance]]/5.33,travel_data3[[#This Row],[FuelEconomy]])</f>
        <v>7.97</v>
      </c>
      <c r="K105" s="3" t="s">
        <v>43</v>
      </c>
      <c r="L105">
        <v>37.799999999999997</v>
      </c>
      <c r="M105">
        <v>35.6</v>
      </c>
      <c r="N105" s="3" t="s">
        <v>16</v>
      </c>
      <c r="O105" s="3" t="s">
        <v>15</v>
      </c>
    </row>
    <row r="106" spans="1:15" x14ac:dyDescent="0.25">
      <c r="A106" s="1">
        <v>40819</v>
      </c>
      <c r="B106" s="2">
        <v>0.32013888888888886</v>
      </c>
      <c r="C106" s="3" t="s">
        <v>20</v>
      </c>
      <c r="D106" s="3" t="s">
        <v>17</v>
      </c>
      <c r="E106">
        <v>50.65</v>
      </c>
      <c r="F106">
        <v>127.4</v>
      </c>
      <c r="G106">
        <v>91.1</v>
      </c>
      <c r="H106">
        <v>95.2</v>
      </c>
      <c r="I106">
        <f>IFERROR(travel_data3[[#This Row],[Distance]]/travel_data3[[#This Row],[FuelEconomy]],0)</f>
        <v>6.3550815558343787</v>
      </c>
      <c r="J106" s="4" t="str">
        <f>IF(ISBLANK(travel_data3[[#This Row],[FuelEconomy]]),travel_data3[[#This Row],[Distance]]/5.33,travel_data3[[#This Row],[FuelEconomy]])</f>
        <v>7.97</v>
      </c>
      <c r="K106" s="3" t="s">
        <v>43</v>
      </c>
      <c r="L106">
        <v>33.4</v>
      </c>
      <c r="M106">
        <v>31.9</v>
      </c>
      <c r="N106" s="3" t="s">
        <v>36</v>
      </c>
      <c r="O106" s="3" t="s">
        <v>15</v>
      </c>
    </row>
    <row r="107" spans="1:15" x14ac:dyDescent="0.25">
      <c r="A107" s="1">
        <v>40815</v>
      </c>
      <c r="B107" s="2">
        <v>0.72013888888888888</v>
      </c>
      <c r="C107" s="3" t="s">
        <v>22</v>
      </c>
      <c r="D107" s="3" t="s">
        <v>14</v>
      </c>
      <c r="E107">
        <v>51.39</v>
      </c>
      <c r="F107">
        <v>128.4</v>
      </c>
      <c r="G107">
        <v>65.3</v>
      </c>
      <c r="H107">
        <v>71.900000000000006</v>
      </c>
      <c r="I107">
        <f>IFERROR(travel_data3[[#This Row],[Distance]]/travel_data3[[#This Row],[FuelEconomy]],0)</f>
        <v>5.7547592385218369</v>
      </c>
      <c r="J107" s="4" t="str">
        <f>IF(ISBLANK(travel_data3[[#This Row],[FuelEconomy]]),travel_data3[[#This Row],[Distance]]/5.33,travel_data3[[#This Row],[FuelEconomy]])</f>
        <v>8.93</v>
      </c>
      <c r="K107" s="3" t="s">
        <v>44</v>
      </c>
      <c r="L107">
        <v>47.2</v>
      </c>
      <c r="M107">
        <v>42.9</v>
      </c>
      <c r="N107" s="3" t="s">
        <v>16</v>
      </c>
      <c r="O107" s="3" t="s">
        <v>15</v>
      </c>
    </row>
    <row r="108" spans="1:15" x14ac:dyDescent="0.25">
      <c r="A108" s="1">
        <v>40815</v>
      </c>
      <c r="B108" s="2">
        <v>0.34861111111111109</v>
      </c>
      <c r="C108" s="3" t="s">
        <v>22</v>
      </c>
      <c r="D108" s="3" t="s">
        <v>17</v>
      </c>
      <c r="E108">
        <v>50.65</v>
      </c>
      <c r="F108">
        <v>122.8</v>
      </c>
      <c r="G108">
        <v>83.5</v>
      </c>
      <c r="H108">
        <v>86.9</v>
      </c>
      <c r="I108">
        <f>IFERROR(travel_data3[[#This Row],[Distance]]/travel_data3[[#This Row],[FuelEconomy]],0)</f>
        <v>5.6718924972004476</v>
      </c>
      <c r="J108" s="4" t="str">
        <f>IF(ISBLANK(travel_data3[[#This Row],[FuelEconomy]]),travel_data3[[#This Row],[Distance]]/5.33,travel_data3[[#This Row],[FuelEconomy]])</f>
        <v>8.93</v>
      </c>
      <c r="K108" s="3" t="s">
        <v>44</v>
      </c>
      <c r="L108">
        <v>36.4</v>
      </c>
      <c r="M108">
        <v>35</v>
      </c>
      <c r="N108" s="3" t="s">
        <v>36</v>
      </c>
      <c r="O108" s="3" t="s">
        <v>15</v>
      </c>
    </row>
    <row r="109" spans="1:15" x14ac:dyDescent="0.25">
      <c r="A109" s="1">
        <v>40814</v>
      </c>
      <c r="B109" s="2">
        <v>0.74513888888888891</v>
      </c>
      <c r="C109" s="3" t="s">
        <v>18</v>
      </c>
      <c r="D109" s="3" t="s">
        <v>14</v>
      </c>
      <c r="E109">
        <v>51.23</v>
      </c>
      <c r="F109">
        <v>124.9</v>
      </c>
      <c r="G109">
        <v>79.2</v>
      </c>
      <c r="H109">
        <v>81.5</v>
      </c>
      <c r="I109">
        <f>IFERROR(travel_data3[[#This Row],[Distance]]/travel_data3[[#This Row],[FuelEconomy]],0)</f>
        <v>5.7368421052631575</v>
      </c>
      <c r="J109" s="4" t="str">
        <f>IF(ISBLANK(travel_data3[[#This Row],[FuelEconomy]]),travel_data3[[#This Row],[Distance]]/5.33,travel_data3[[#This Row],[FuelEconomy]])</f>
        <v>8.93</v>
      </c>
      <c r="K109" s="3" t="s">
        <v>44</v>
      </c>
      <c r="L109">
        <v>38.799999999999997</v>
      </c>
      <c r="M109">
        <v>37.700000000000003</v>
      </c>
      <c r="N109" s="3" t="s">
        <v>16</v>
      </c>
      <c r="O109" s="3" t="s">
        <v>15</v>
      </c>
    </row>
    <row r="110" spans="1:15" x14ac:dyDescent="0.25">
      <c r="A110" s="1">
        <v>40814</v>
      </c>
      <c r="B110" s="2">
        <v>0.33124999999999999</v>
      </c>
      <c r="C110" s="3" t="s">
        <v>18</v>
      </c>
      <c r="D110" s="3" t="s">
        <v>17</v>
      </c>
      <c r="E110">
        <v>50.65</v>
      </c>
      <c r="F110">
        <v>128.80000000000001</v>
      </c>
      <c r="G110">
        <v>102.2</v>
      </c>
      <c r="H110">
        <v>105.7</v>
      </c>
      <c r="I110">
        <f>IFERROR(travel_data3[[#This Row],[Distance]]/travel_data3[[#This Row],[FuelEconomy]],0)</f>
        <v>5.6718924972004476</v>
      </c>
      <c r="J110" s="4" t="str">
        <f>IF(ISBLANK(travel_data3[[#This Row],[FuelEconomy]]),travel_data3[[#This Row],[Distance]]/5.33,travel_data3[[#This Row],[FuelEconomy]])</f>
        <v>8.93</v>
      </c>
      <c r="K110" s="3" t="s">
        <v>44</v>
      </c>
      <c r="L110">
        <v>29.7</v>
      </c>
      <c r="M110">
        <v>28.7</v>
      </c>
      <c r="N110" s="3" t="s">
        <v>36</v>
      </c>
      <c r="O110" s="3" t="s">
        <v>15</v>
      </c>
    </row>
    <row r="111" spans="1:15" x14ac:dyDescent="0.25">
      <c r="A111" s="1">
        <v>40813</v>
      </c>
      <c r="B111" s="2">
        <v>0.72638888888888886</v>
      </c>
      <c r="C111" s="3" t="s">
        <v>19</v>
      </c>
      <c r="D111" s="3" t="s">
        <v>14</v>
      </c>
      <c r="E111">
        <v>51.11</v>
      </c>
      <c r="F111">
        <v>130.1</v>
      </c>
      <c r="G111">
        <v>69.8</v>
      </c>
      <c r="H111">
        <v>75.599999999999994</v>
      </c>
      <c r="I111">
        <f>IFERROR(travel_data3[[#This Row],[Distance]]/travel_data3[[#This Row],[FuelEconomy]],0)</f>
        <v>6.1504211793020449</v>
      </c>
      <c r="J111" s="4" t="str">
        <f>IF(ISBLANK(travel_data3[[#This Row],[FuelEconomy]]),travel_data3[[#This Row],[Distance]]/5.33,travel_data3[[#This Row],[FuelEconomy]])</f>
        <v>8.31</v>
      </c>
      <c r="K111" s="3" t="s">
        <v>45</v>
      </c>
      <c r="L111">
        <v>44</v>
      </c>
      <c r="M111">
        <v>40.6</v>
      </c>
      <c r="N111" s="3" t="s">
        <v>16</v>
      </c>
      <c r="O111" s="3" t="s">
        <v>15</v>
      </c>
    </row>
    <row r="112" spans="1:15" x14ac:dyDescent="0.25">
      <c r="A112" s="1">
        <v>40813</v>
      </c>
      <c r="B112" s="2">
        <v>0.31666666666666665</v>
      </c>
      <c r="C112" s="3" t="s">
        <v>19</v>
      </c>
      <c r="D112" s="3" t="s">
        <v>17</v>
      </c>
      <c r="E112">
        <v>50.65</v>
      </c>
      <c r="F112">
        <v>128.1</v>
      </c>
      <c r="G112">
        <v>86.3</v>
      </c>
      <c r="H112">
        <v>88.6</v>
      </c>
      <c r="I112">
        <f>IFERROR(travel_data3[[#This Row],[Distance]]/travel_data3[[#This Row],[FuelEconomy]],0)</f>
        <v>6.0950661853188928</v>
      </c>
      <c r="J112" s="4" t="str">
        <f>IF(ISBLANK(travel_data3[[#This Row],[FuelEconomy]]),travel_data3[[#This Row],[Distance]]/5.33,travel_data3[[#This Row],[FuelEconomy]])</f>
        <v>8.31</v>
      </c>
      <c r="K112" s="3" t="s">
        <v>45</v>
      </c>
      <c r="L112">
        <v>35.200000000000003</v>
      </c>
      <c r="M112">
        <v>34.299999999999997</v>
      </c>
      <c r="N112" s="3" t="s">
        <v>36</v>
      </c>
      <c r="O112" s="3" t="s">
        <v>46</v>
      </c>
    </row>
    <row r="113" spans="1:15" x14ac:dyDescent="0.25">
      <c r="A113" s="1">
        <v>40812</v>
      </c>
      <c r="B113" s="2">
        <v>0.73402777777777772</v>
      </c>
      <c r="C113" s="3" t="s">
        <v>20</v>
      </c>
      <c r="D113" s="3" t="s">
        <v>14</v>
      </c>
      <c r="E113">
        <v>50.69</v>
      </c>
      <c r="F113">
        <v>132.30000000000001</v>
      </c>
      <c r="G113">
        <v>97.2</v>
      </c>
      <c r="H113">
        <v>103.6</v>
      </c>
      <c r="I113">
        <f>IFERROR(travel_data3[[#This Row],[Distance]]/travel_data3[[#This Row],[FuelEconomy]],0)</f>
        <v>6.0998796630565577</v>
      </c>
      <c r="J113" s="4" t="str">
        <f>IF(ISBLANK(travel_data3[[#This Row],[FuelEconomy]]),travel_data3[[#This Row],[Distance]]/5.33,travel_data3[[#This Row],[FuelEconomy]])</f>
        <v>8.31</v>
      </c>
      <c r="K113" s="3" t="s">
        <v>45</v>
      </c>
      <c r="L113">
        <v>31.3</v>
      </c>
      <c r="M113">
        <v>29.3</v>
      </c>
      <c r="N113" s="3" t="s">
        <v>36</v>
      </c>
      <c r="O113" s="3" t="s">
        <v>15</v>
      </c>
    </row>
    <row r="114" spans="1:15" x14ac:dyDescent="0.25">
      <c r="A114" s="1">
        <v>40812</v>
      </c>
      <c r="B114" s="2">
        <v>0.3347222222222222</v>
      </c>
      <c r="C114" s="3" t="s">
        <v>20</v>
      </c>
      <c r="D114" s="3" t="s">
        <v>17</v>
      </c>
      <c r="E114">
        <v>50.65</v>
      </c>
      <c r="F114">
        <v>129.4</v>
      </c>
      <c r="G114">
        <v>88.2</v>
      </c>
      <c r="H114">
        <v>91.3</v>
      </c>
      <c r="I114">
        <f>IFERROR(travel_data3[[#This Row],[Distance]]/travel_data3[[#This Row],[FuelEconomy]],0)</f>
        <v>6.0950661853188928</v>
      </c>
      <c r="J114" s="4" t="str">
        <f>IF(ISBLANK(travel_data3[[#This Row],[FuelEconomy]]),travel_data3[[#This Row],[Distance]]/5.33,travel_data3[[#This Row],[FuelEconomy]])</f>
        <v>8.31</v>
      </c>
      <c r="K114" s="3" t="s">
        <v>45</v>
      </c>
      <c r="L114">
        <v>34.4</v>
      </c>
      <c r="M114">
        <v>33.299999999999997</v>
      </c>
      <c r="N114" s="3" t="s">
        <v>36</v>
      </c>
      <c r="O114" s="3" t="s">
        <v>15</v>
      </c>
    </row>
    <row r="115" spans="1:15" x14ac:dyDescent="0.25">
      <c r="A115" s="1">
        <v>40808</v>
      </c>
      <c r="B115" s="2">
        <v>0.7270833333333333</v>
      </c>
      <c r="C115" s="3" t="s">
        <v>22</v>
      </c>
      <c r="D115" s="3" t="s">
        <v>14</v>
      </c>
      <c r="E115">
        <v>51.11</v>
      </c>
      <c r="F115">
        <v>124.8</v>
      </c>
      <c r="G115">
        <v>74.3</v>
      </c>
      <c r="H115">
        <v>79.599999999999994</v>
      </c>
      <c r="I115">
        <f>IFERROR(travel_data3[[#This Row],[Distance]]/travel_data3[[#This Row],[FuelEconomy]],0)</f>
        <v>6.1504211793020449</v>
      </c>
      <c r="J115" s="4" t="str">
        <f>IF(ISBLANK(travel_data3[[#This Row],[FuelEconomy]]),travel_data3[[#This Row],[Distance]]/5.33,travel_data3[[#This Row],[FuelEconomy]])</f>
        <v>8.31</v>
      </c>
      <c r="K115" s="3" t="s">
        <v>45</v>
      </c>
      <c r="L115">
        <v>41.3</v>
      </c>
      <c r="M115">
        <v>38.5</v>
      </c>
      <c r="N115" s="3" t="s">
        <v>16</v>
      </c>
      <c r="O115" s="3" t="s">
        <v>15</v>
      </c>
    </row>
    <row r="116" spans="1:15" x14ac:dyDescent="0.25">
      <c r="A116" s="1">
        <v>40808</v>
      </c>
      <c r="B116" s="2">
        <v>0.31736111111111109</v>
      </c>
      <c r="C116" s="3" t="s">
        <v>22</v>
      </c>
      <c r="D116" s="3" t="s">
        <v>17</v>
      </c>
      <c r="E116">
        <v>50.67</v>
      </c>
      <c r="F116">
        <v>130</v>
      </c>
      <c r="G116">
        <v>97.6</v>
      </c>
      <c r="H116">
        <v>101.6</v>
      </c>
      <c r="I116">
        <f>IFERROR(travel_data3[[#This Row],[Distance]]/travel_data3[[#This Row],[FuelEconomy]],0)</f>
        <v>6.0974729241877252</v>
      </c>
      <c r="J116" s="4" t="str">
        <f>IF(ISBLANK(travel_data3[[#This Row],[FuelEconomy]]),travel_data3[[#This Row],[Distance]]/5.33,travel_data3[[#This Row],[FuelEconomy]])</f>
        <v>8.31</v>
      </c>
      <c r="K116" s="3" t="s">
        <v>45</v>
      </c>
      <c r="L116">
        <v>31.1</v>
      </c>
      <c r="M116">
        <v>29.9</v>
      </c>
      <c r="N116" s="3" t="s">
        <v>36</v>
      </c>
      <c r="O116" s="3" t="s">
        <v>15</v>
      </c>
    </row>
    <row r="117" spans="1:15" x14ac:dyDescent="0.25">
      <c r="A117" s="1">
        <v>40807</v>
      </c>
      <c r="B117" s="2">
        <v>0.75347222222222221</v>
      </c>
      <c r="C117" s="3" t="s">
        <v>18</v>
      </c>
      <c r="D117" s="3" t="s">
        <v>14</v>
      </c>
      <c r="E117">
        <v>51.74</v>
      </c>
      <c r="F117">
        <v>133.30000000000001</v>
      </c>
      <c r="G117">
        <v>82.9</v>
      </c>
      <c r="H117">
        <v>89.2</v>
      </c>
      <c r="I117">
        <f>IFERROR(travel_data3[[#This Row],[Distance]]/travel_data3[[#This Row],[FuelEconomy]],0)</f>
        <v>6.2112845138055226</v>
      </c>
      <c r="J117" s="4" t="str">
        <f>IF(ISBLANK(travel_data3[[#This Row],[FuelEconomy]]),travel_data3[[#This Row],[Distance]]/5.33,travel_data3[[#This Row],[FuelEconomy]])</f>
        <v>8.33</v>
      </c>
      <c r="K117" s="3" t="s">
        <v>47</v>
      </c>
      <c r="L117">
        <v>37.4</v>
      </c>
      <c r="M117">
        <v>34.799999999999997</v>
      </c>
      <c r="N117" s="3" t="s">
        <v>36</v>
      </c>
      <c r="O117" s="3" t="s">
        <v>15</v>
      </c>
    </row>
    <row r="118" spans="1:15" x14ac:dyDescent="0.25">
      <c r="A118" s="1">
        <v>40807</v>
      </c>
      <c r="B118" s="2">
        <v>0.3347222222222222</v>
      </c>
      <c r="C118" s="3" t="s">
        <v>18</v>
      </c>
      <c r="D118" s="3" t="s">
        <v>17</v>
      </c>
      <c r="E118">
        <v>49.16</v>
      </c>
      <c r="F118">
        <v>128.69999999999999</v>
      </c>
      <c r="G118">
        <v>59.5</v>
      </c>
      <c r="H118">
        <v>68</v>
      </c>
      <c r="I118">
        <f>IFERROR(travel_data3[[#This Row],[Distance]]/travel_data3[[#This Row],[FuelEconomy]],0)</f>
        <v>5.9015606242496998</v>
      </c>
      <c r="J118" s="4" t="str">
        <f>IF(ISBLANK(travel_data3[[#This Row],[FuelEconomy]]),travel_data3[[#This Row],[Distance]]/5.33,travel_data3[[#This Row],[FuelEconomy]])</f>
        <v>8.33</v>
      </c>
      <c r="K118" s="3" t="s">
        <v>47</v>
      </c>
      <c r="L118">
        <v>49.6</v>
      </c>
      <c r="M118">
        <v>43.4</v>
      </c>
      <c r="N118" s="3" t="s">
        <v>16</v>
      </c>
      <c r="O118" s="3" t="s">
        <v>15</v>
      </c>
    </row>
    <row r="119" spans="1:15" x14ac:dyDescent="0.25">
      <c r="A119" s="1">
        <v>40806</v>
      </c>
      <c r="B119" s="2">
        <v>0.72222222222222221</v>
      </c>
      <c r="C119" s="3" t="s">
        <v>19</v>
      </c>
      <c r="D119" s="3" t="s">
        <v>14</v>
      </c>
      <c r="E119">
        <v>51.23</v>
      </c>
      <c r="F119">
        <v>127.2</v>
      </c>
      <c r="G119">
        <v>71.7</v>
      </c>
      <c r="H119">
        <v>76.900000000000006</v>
      </c>
      <c r="I119">
        <f>IFERROR(travel_data3[[#This Row],[Distance]]/travel_data3[[#This Row],[FuelEconomy]],0)</f>
        <v>6.1500600240096031</v>
      </c>
      <c r="J119" s="4" t="str">
        <f>IF(ISBLANK(travel_data3[[#This Row],[FuelEconomy]]),travel_data3[[#This Row],[Distance]]/5.33,travel_data3[[#This Row],[FuelEconomy]])</f>
        <v>8.33</v>
      </c>
      <c r="K119" s="3" t="s">
        <v>47</v>
      </c>
      <c r="L119">
        <v>42.9</v>
      </c>
      <c r="M119">
        <v>40</v>
      </c>
      <c r="N119" s="3" t="s">
        <v>16</v>
      </c>
      <c r="O119" s="3" t="s">
        <v>15</v>
      </c>
    </row>
    <row r="120" spans="1:15" x14ac:dyDescent="0.25">
      <c r="A120" s="1">
        <v>40806</v>
      </c>
      <c r="B120" s="2">
        <v>0.34027777777777779</v>
      </c>
      <c r="C120" s="3" t="s">
        <v>19</v>
      </c>
      <c r="D120" s="3" t="s">
        <v>17</v>
      </c>
      <c r="E120">
        <v>51.69</v>
      </c>
      <c r="F120">
        <v>128.69999999999999</v>
      </c>
      <c r="G120">
        <v>70.400000000000006</v>
      </c>
      <c r="H120">
        <v>70.099999999999994</v>
      </c>
      <c r="I120">
        <f>IFERROR(travel_data3[[#This Row],[Distance]]/travel_data3[[#This Row],[FuelEconomy]],0)</f>
        <v>6.2052821128451381</v>
      </c>
      <c r="J120" s="4" t="str">
        <f>IF(ISBLANK(travel_data3[[#This Row],[FuelEconomy]]),travel_data3[[#This Row],[Distance]]/5.33,travel_data3[[#This Row],[FuelEconomy]])</f>
        <v>8.33</v>
      </c>
      <c r="K120" s="3" t="s">
        <v>47</v>
      </c>
      <c r="L120">
        <v>44.1</v>
      </c>
      <c r="M120">
        <v>39.700000000000003</v>
      </c>
      <c r="N120" s="3" t="s">
        <v>16</v>
      </c>
      <c r="O120" s="3" t="s">
        <v>15</v>
      </c>
    </row>
    <row r="121" spans="1:15" x14ac:dyDescent="0.25">
      <c r="A121" s="1">
        <v>40805</v>
      </c>
      <c r="B121" s="2">
        <v>0.69652777777777775</v>
      </c>
      <c r="C121" s="3" t="s">
        <v>20</v>
      </c>
      <c r="D121" s="3" t="s">
        <v>14</v>
      </c>
      <c r="E121">
        <v>51.3</v>
      </c>
      <c r="F121">
        <v>123.9</v>
      </c>
      <c r="G121">
        <v>69.599999999999994</v>
      </c>
      <c r="H121">
        <v>75.2</v>
      </c>
      <c r="I121">
        <f>IFERROR(travel_data3[[#This Row],[Distance]]/travel_data3[[#This Row],[FuelEconomy]],0)</f>
        <v>6.1584633853541408</v>
      </c>
      <c r="J121" s="4" t="str">
        <f>IF(ISBLANK(travel_data3[[#This Row],[FuelEconomy]]),travel_data3[[#This Row],[Distance]]/5.33,travel_data3[[#This Row],[FuelEconomy]])</f>
        <v>8.33</v>
      </c>
      <c r="K121" s="3" t="s">
        <v>47</v>
      </c>
      <c r="L121">
        <v>44.2</v>
      </c>
      <c r="M121">
        <v>40.9</v>
      </c>
      <c r="N121" s="3" t="s">
        <v>16</v>
      </c>
      <c r="O121" s="3" t="s">
        <v>15</v>
      </c>
    </row>
    <row r="122" spans="1:15" x14ac:dyDescent="0.25">
      <c r="A122" s="1">
        <v>40805</v>
      </c>
      <c r="B122" s="2">
        <v>0.27361111111111114</v>
      </c>
      <c r="C122" s="3" t="s">
        <v>20</v>
      </c>
      <c r="D122" s="3" t="s">
        <v>17</v>
      </c>
      <c r="E122">
        <v>49.09</v>
      </c>
      <c r="F122">
        <v>123.7</v>
      </c>
      <c r="G122">
        <v>69.400000000000006</v>
      </c>
      <c r="H122">
        <v>79.099999999999994</v>
      </c>
      <c r="I122">
        <f>IFERROR(travel_data3[[#This Row],[Distance]]/travel_data3[[#This Row],[FuelEconomy]],0)</f>
        <v>5.8931572629051621</v>
      </c>
      <c r="J122" s="4" t="str">
        <f>IF(ISBLANK(travel_data3[[#This Row],[FuelEconomy]]),travel_data3[[#This Row],[Distance]]/5.33,travel_data3[[#This Row],[FuelEconomy]])</f>
        <v>8.33</v>
      </c>
      <c r="K122" s="3" t="s">
        <v>47</v>
      </c>
      <c r="L122">
        <v>42.4</v>
      </c>
      <c r="M122">
        <v>37.299999999999997</v>
      </c>
      <c r="N122" s="3" t="s">
        <v>16</v>
      </c>
      <c r="O122" s="3" t="s">
        <v>15</v>
      </c>
    </row>
    <row r="123" spans="1:15" x14ac:dyDescent="0.25">
      <c r="A123" s="1">
        <v>40801</v>
      </c>
      <c r="B123" s="2">
        <v>0.74305555555555558</v>
      </c>
      <c r="C123" s="3" t="s">
        <v>22</v>
      </c>
      <c r="D123" s="3" t="s">
        <v>14</v>
      </c>
      <c r="E123">
        <v>51.13</v>
      </c>
      <c r="F123">
        <v>127.5</v>
      </c>
      <c r="G123">
        <v>69</v>
      </c>
      <c r="H123">
        <v>75.900000000000006</v>
      </c>
      <c r="I123">
        <f>IFERROR(travel_data3[[#This Row],[Distance]]/travel_data3[[#This Row],[FuelEconomy]],0)</f>
        <v>6.1380552220888358</v>
      </c>
      <c r="J123" s="4" t="str">
        <f>IF(ISBLANK(travel_data3[[#This Row],[FuelEconomy]]),travel_data3[[#This Row],[Distance]]/5.33,travel_data3[[#This Row],[FuelEconomy]])</f>
        <v>8.33</v>
      </c>
      <c r="K123" s="3" t="s">
        <v>47</v>
      </c>
      <c r="L123">
        <v>44.4</v>
      </c>
      <c r="M123">
        <v>40.4</v>
      </c>
      <c r="N123" s="3" t="s">
        <v>16</v>
      </c>
      <c r="O123" s="3" t="s">
        <v>15</v>
      </c>
    </row>
    <row r="124" spans="1:15" x14ac:dyDescent="0.25">
      <c r="A124" s="1">
        <v>40801</v>
      </c>
      <c r="B124" s="2">
        <v>0.33888888888888891</v>
      </c>
      <c r="C124" s="3" t="s">
        <v>22</v>
      </c>
      <c r="D124" s="3" t="s">
        <v>17</v>
      </c>
      <c r="E124">
        <v>50.67</v>
      </c>
      <c r="F124">
        <v>129.30000000000001</v>
      </c>
      <c r="G124">
        <v>99</v>
      </c>
      <c r="H124">
        <v>103.3</v>
      </c>
      <c r="I124">
        <f>IFERROR(travel_data3[[#This Row],[Distance]]/travel_data3[[#This Row],[FuelEconomy]],0)</f>
        <v>6.0828331332533017</v>
      </c>
      <c r="J124" s="4" t="str">
        <f>IF(ISBLANK(travel_data3[[#This Row],[FuelEconomy]]),travel_data3[[#This Row],[Distance]]/5.33,travel_data3[[#This Row],[FuelEconomy]])</f>
        <v>8.33</v>
      </c>
      <c r="K124" s="3" t="s">
        <v>47</v>
      </c>
      <c r="L124">
        <v>30.7</v>
      </c>
      <c r="M124">
        <v>29.4</v>
      </c>
      <c r="N124" s="3" t="s">
        <v>36</v>
      </c>
      <c r="O124" s="3" t="s">
        <v>15</v>
      </c>
    </row>
    <row r="125" spans="1:15" x14ac:dyDescent="0.25">
      <c r="A125" s="1">
        <v>40800</v>
      </c>
      <c r="B125" s="2">
        <v>0.73333333333333328</v>
      </c>
      <c r="C125" s="3" t="s">
        <v>18</v>
      </c>
      <c r="D125" s="3" t="s">
        <v>14</v>
      </c>
      <c r="E125">
        <v>51.77</v>
      </c>
      <c r="F125">
        <v>127</v>
      </c>
      <c r="G125">
        <v>71.099999999999994</v>
      </c>
      <c r="H125">
        <v>79.599999999999994</v>
      </c>
      <c r="I125">
        <f>IFERROR(travel_data3[[#This Row],[Distance]]/travel_data3[[#This Row],[FuelEconomy]],0)</f>
        <v>6.214885954381753</v>
      </c>
      <c r="J125" s="4" t="str">
        <f>IF(ISBLANK(travel_data3[[#This Row],[FuelEconomy]]),travel_data3[[#This Row],[Distance]]/5.33,travel_data3[[#This Row],[FuelEconomy]])</f>
        <v>8.33</v>
      </c>
      <c r="K125" s="3" t="s">
        <v>47</v>
      </c>
      <c r="L125">
        <v>43.7</v>
      </c>
      <c r="M125">
        <v>39</v>
      </c>
      <c r="N125" s="3" t="s">
        <v>16</v>
      </c>
      <c r="O125" s="3" t="s">
        <v>15</v>
      </c>
    </row>
    <row r="126" spans="1:15" x14ac:dyDescent="0.25">
      <c r="A126" s="1">
        <v>40800</v>
      </c>
      <c r="B126" s="2">
        <v>0.34097222222222223</v>
      </c>
      <c r="C126" s="3" t="s">
        <v>18</v>
      </c>
      <c r="D126" s="3" t="s">
        <v>17</v>
      </c>
      <c r="E126">
        <v>50.54</v>
      </c>
      <c r="F126">
        <v>126.8</v>
      </c>
      <c r="G126">
        <v>98.7</v>
      </c>
      <c r="H126">
        <v>103.7</v>
      </c>
      <c r="I126">
        <f>IFERROR(travel_data3[[#This Row],[Distance]]/travel_data3[[#This Row],[FuelEconomy]],0)</f>
        <v>6.0672268907563023</v>
      </c>
      <c r="J126" s="4" t="str">
        <f>IF(ISBLANK(travel_data3[[#This Row],[FuelEconomy]]),travel_data3[[#This Row],[Distance]]/5.33,travel_data3[[#This Row],[FuelEconomy]])</f>
        <v>8.33</v>
      </c>
      <c r="K126" s="3" t="s">
        <v>47</v>
      </c>
      <c r="L126">
        <v>30.7</v>
      </c>
      <c r="M126">
        <v>29.3</v>
      </c>
      <c r="N126" s="3" t="s">
        <v>36</v>
      </c>
      <c r="O126" s="3" t="s">
        <v>15</v>
      </c>
    </row>
    <row r="127" spans="1:15" x14ac:dyDescent="0.25">
      <c r="A127" s="1">
        <v>40799</v>
      </c>
      <c r="B127" s="2">
        <v>0.72361111111111109</v>
      </c>
      <c r="C127" s="3" t="s">
        <v>19</v>
      </c>
      <c r="D127" s="3" t="s">
        <v>14</v>
      </c>
      <c r="E127">
        <v>51.58</v>
      </c>
      <c r="F127">
        <v>134.30000000000001</v>
      </c>
      <c r="G127">
        <v>70</v>
      </c>
      <c r="H127">
        <v>80</v>
      </c>
      <c r="I127">
        <f>IFERROR(travel_data3[[#This Row],[Distance]]/travel_data3[[#This Row],[FuelEconomy]],0)</f>
        <v>6.0682352941176472</v>
      </c>
      <c r="J127" s="4" t="str">
        <f>IF(ISBLANK(travel_data3[[#This Row],[FuelEconomy]]),travel_data3[[#This Row],[Distance]]/5.33,travel_data3[[#This Row],[FuelEconomy]])</f>
        <v>8.5</v>
      </c>
      <c r="K127" s="3" t="s">
        <v>48</v>
      </c>
      <c r="L127">
        <v>44.2</v>
      </c>
      <c r="M127">
        <v>38.700000000000003</v>
      </c>
      <c r="N127" s="3" t="s">
        <v>16</v>
      </c>
      <c r="O127" s="3" t="s">
        <v>15</v>
      </c>
    </row>
    <row r="128" spans="1:15" x14ac:dyDescent="0.25">
      <c r="A128" s="1">
        <v>40799</v>
      </c>
      <c r="B128" s="2">
        <v>0.32708333333333334</v>
      </c>
      <c r="C128" s="3" t="s">
        <v>19</v>
      </c>
      <c r="D128" s="3" t="s">
        <v>17</v>
      </c>
      <c r="E128">
        <v>49.12</v>
      </c>
      <c r="F128">
        <v>129.1</v>
      </c>
      <c r="G128">
        <v>52.7</v>
      </c>
      <c r="H128">
        <v>63.2</v>
      </c>
      <c r="I128">
        <f>IFERROR(travel_data3[[#This Row],[Distance]]/travel_data3[[#This Row],[FuelEconomy]],0)</f>
        <v>5.7788235294117642</v>
      </c>
      <c r="J128" s="4" t="str">
        <f>IF(ISBLANK(travel_data3[[#This Row],[FuelEconomy]]),travel_data3[[#This Row],[Distance]]/5.33,travel_data3[[#This Row],[FuelEconomy]])</f>
        <v>8.5</v>
      </c>
      <c r="K128" s="3" t="s">
        <v>48</v>
      </c>
      <c r="L128">
        <v>55.9</v>
      </c>
      <c r="M128">
        <v>46.6</v>
      </c>
      <c r="N128" s="3" t="s">
        <v>16</v>
      </c>
      <c r="O128" s="3" t="s">
        <v>15</v>
      </c>
    </row>
    <row r="129" spans="1:15" x14ac:dyDescent="0.25">
      <c r="A129" s="1">
        <v>40798</v>
      </c>
      <c r="B129" s="2">
        <v>0.71111111111111114</v>
      </c>
      <c r="C129" s="3" t="s">
        <v>20</v>
      </c>
      <c r="D129" s="3" t="s">
        <v>14</v>
      </c>
      <c r="E129">
        <v>51.43</v>
      </c>
      <c r="F129">
        <v>131.1</v>
      </c>
      <c r="G129">
        <v>75.099999999999994</v>
      </c>
      <c r="H129">
        <v>79.5</v>
      </c>
      <c r="I129">
        <f>IFERROR(travel_data3[[#This Row],[Distance]]/travel_data3[[#This Row],[FuelEconomy]],0)</f>
        <v>6.0505882352941178</v>
      </c>
      <c r="J129" s="4" t="str">
        <f>IF(ISBLANK(travel_data3[[#This Row],[FuelEconomy]]),travel_data3[[#This Row],[Distance]]/5.33,travel_data3[[#This Row],[FuelEconomy]])</f>
        <v>8.5</v>
      </c>
      <c r="K129" s="3" t="s">
        <v>48</v>
      </c>
      <c r="L129">
        <v>40.6</v>
      </c>
      <c r="M129">
        <v>38.799999999999997</v>
      </c>
      <c r="N129" s="3" t="s">
        <v>16</v>
      </c>
      <c r="O129" s="3" t="s">
        <v>15</v>
      </c>
    </row>
    <row r="130" spans="1:15" x14ac:dyDescent="0.25">
      <c r="A130" s="1">
        <v>40798</v>
      </c>
      <c r="B130" s="2">
        <v>0.33680555555555558</v>
      </c>
      <c r="C130" s="3" t="s">
        <v>20</v>
      </c>
      <c r="D130" s="3" t="s">
        <v>17</v>
      </c>
      <c r="E130">
        <v>49.12</v>
      </c>
      <c r="F130">
        <v>127.5</v>
      </c>
      <c r="G130">
        <v>65.7</v>
      </c>
      <c r="H130">
        <v>73.099999999999994</v>
      </c>
      <c r="I130">
        <f>IFERROR(travel_data3[[#This Row],[Distance]]/travel_data3[[#This Row],[FuelEconomy]],0)</f>
        <v>5.7788235294117642</v>
      </c>
      <c r="J130" s="4" t="str">
        <f>IF(ISBLANK(travel_data3[[#This Row],[FuelEconomy]]),travel_data3[[#This Row],[Distance]]/5.33,travel_data3[[#This Row],[FuelEconomy]])</f>
        <v>8.5</v>
      </c>
      <c r="K130" s="3" t="s">
        <v>48</v>
      </c>
      <c r="L130">
        <v>44.8</v>
      </c>
      <c r="M130">
        <v>40.299999999999997</v>
      </c>
      <c r="N130" s="3" t="s">
        <v>16</v>
      </c>
      <c r="O130" s="3" t="s">
        <v>15</v>
      </c>
    </row>
    <row r="131" spans="1:15" x14ac:dyDescent="0.25">
      <c r="A131" s="1">
        <v>40794</v>
      </c>
      <c r="B131" s="2">
        <v>0.69236111111111109</v>
      </c>
      <c r="C131" s="3" t="s">
        <v>22</v>
      </c>
      <c r="D131" s="3" t="s">
        <v>14</v>
      </c>
      <c r="E131">
        <v>50.92</v>
      </c>
      <c r="F131">
        <v>137</v>
      </c>
      <c r="G131">
        <v>66.900000000000006</v>
      </c>
      <c r="H131">
        <v>77.7</v>
      </c>
      <c r="I131">
        <f>IFERROR(travel_data3[[#This Row],[Distance]]/travel_data3[[#This Row],[FuelEconomy]],0)</f>
        <v>5.9905882352941182</v>
      </c>
      <c r="J131" s="4" t="str">
        <f>IF(ISBLANK(travel_data3[[#This Row],[FuelEconomy]]),travel_data3[[#This Row],[Distance]]/5.33,travel_data3[[#This Row],[FuelEconomy]])</f>
        <v>8.5</v>
      </c>
      <c r="K131" s="3" t="s">
        <v>48</v>
      </c>
      <c r="L131">
        <v>45.6</v>
      </c>
      <c r="M131">
        <v>39.299999999999997</v>
      </c>
      <c r="N131" s="3" t="s">
        <v>16</v>
      </c>
      <c r="O131" s="3" t="s">
        <v>15</v>
      </c>
    </row>
    <row r="132" spans="1:15" x14ac:dyDescent="0.25">
      <c r="A132" s="1">
        <v>40794</v>
      </c>
      <c r="B132" s="2">
        <v>0.30763888888888891</v>
      </c>
      <c r="C132" s="3" t="s">
        <v>22</v>
      </c>
      <c r="D132" s="3" t="s">
        <v>17</v>
      </c>
      <c r="E132">
        <v>49.25</v>
      </c>
      <c r="F132">
        <v>124.7</v>
      </c>
      <c r="G132">
        <v>53.5</v>
      </c>
      <c r="H132">
        <v>63.1</v>
      </c>
      <c r="I132">
        <f>IFERROR(travel_data3[[#This Row],[Distance]]/travel_data3[[#This Row],[FuelEconomy]],0)</f>
        <v>5.7941176470588234</v>
      </c>
      <c r="J132" s="4" t="str">
        <f>IF(ISBLANK(travel_data3[[#This Row],[FuelEconomy]]),travel_data3[[#This Row],[Distance]]/5.33,travel_data3[[#This Row],[FuelEconomy]])</f>
        <v>8.5</v>
      </c>
      <c r="K132" s="3" t="s">
        <v>48</v>
      </c>
      <c r="L132">
        <v>55.2</v>
      </c>
      <c r="M132">
        <v>46.9</v>
      </c>
      <c r="N132" s="3" t="s">
        <v>16</v>
      </c>
      <c r="O132" s="3" t="s">
        <v>15</v>
      </c>
    </row>
    <row r="133" spans="1:15" x14ac:dyDescent="0.25">
      <c r="A133" s="1">
        <v>40793</v>
      </c>
      <c r="B133" s="2">
        <v>0.72499999999999998</v>
      </c>
      <c r="C133" s="3" t="s">
        <v>18</v>
      </c>
      <c r="D133" s="3" t="s">
        <v>14</v>
      </c>
      <c r="E133">
        <v>51.34</v>
      </c>
      <c r="F133">
        <v>132.80000000000001</v>
      </c>
      <c r="G133">
        <v>71.5</v>
      </c>
      <c r="H133">
        <v>76.599999999999994</v>
      </c>
      <c r="I133">
        <f>IFERROR(travel_data3[[#This Row],[Distance]]/travel_data3[[#This Row],[FuelEconomy]],0)</f>
        <v>6.04</v>
      </c>
      <c r="J133" s="4" t="str">
        <f>IF(ISBLANK(travel_data3[[#This Row],[FuelEconomy]]),travel_data3[[#This Row],[Distance]]/5.33,travel_data3[[#This Row],[FuelEconomy]])</f>
        <v>8.5</v>
      </c>
      <c r="K133" s="3" t="s">
        <v>48</v>
      </c>
      <c r="L133">
        <v>43.1</v>
      </c>
      <c r="M133">
        <v>40.200000000000003</v>
      </c>
      <c r="N133" s="3" t="s">
        <v>16</v>
      </c>
      <c r="O133" s="3" t="s">
        <v>15</v>
      </c>
    </row>
    <row r="134" spans="1:15" x14ac:dyDescent="0.25">
      <c r="A134" s="1">
        <v>40793</v>
      </c>
      <c r="B134" s="2">
        <v>0.33124999999999999</v>
      </c>
      <c r="C134" s="3" t="s">
        <v>18</v>
      </c>
      <c r="D134" s="3" t="s">
        <v>17</v>
      </c>
      <c r="E134">
        <v>49.08</v>
      </c>
      <c r="F134">
        <v>125.1</v>
      </c>
      <c r="G134">
        <v>56.5</v>
      </c>
      <c r="H134">
        <v>66.5</v>
      </c>
      <c r="I134">
        <f>IFERROR(travel_data3[[#This Row],[Distance]]/travel_data3[[#This Row],[FuelEconomy]],0)</f>
        <v>5.7741176470588229</v>
      </c>
      <c r="J134" s="4" t="str">
        <f>IF(ISBLANK(travel_data3[[#This Row],[FuelEconomy]]),travel_data3[[#This Row],[Distance]]/5.33,travel_data3[[#This Row],[FuelEconomy]])</f>
        <v>8.5</v>
      </c>
      <c r="K134" s="3" t="s">
        <v>48</v>
      </c>
      <c r="L134">
        <v>52.1</v>
      </c>
      <c r="M134">
        <v>44.3</v>
      </c>
      <c r="N134" s="3" t="s">
        <v>16</v>
      </c>
      <c r="O134" s="3" t="s">
        <v>49</v>
      </c>
    </row>
    <row r="135" spans="1:15" x14ac:dyDescent="0.25">
      <c r="A135" s="1">
        <v>40792</v>
      </c>
      <c r="B135" s="2">
        <v>0.68541666666666667</v>
      </c>
      <c r="C135" s="3" t="s">
        <v>19</v>
      </c>
      <c r="D135" s="3" t="s">
        <v>14</v>
      </c>
      <c r="E135">
        <v>52.88</v>
      </c>
      <c r="F135">
        <v>131.6</v>
      </c>
      <c r="G135">
        <v>95.4</v>
      </c>
      <c r="H135">
        <v>98.3</v>
      </c>
      <c r="I135">
        <f>IFERROR(travel_data3[[#This Row],[Distance]]/travel_data3[[#This Row],[FuelEconomy]],0)</f>
        <v>6.2211764705882358</v>
      </c>
      <c r="J135" s="4" t="str">
        <f>IF(ISBLANK(travel_data3[[#This Row],[FuelEconomy]]),travel_data3[[#This Row],[Distance]]/5.33,travel_data3[[#This Row],[FuelEconomy]])</f>
        <v>8.5</v>
      </c>
      <c r="K135" s="3" t="s">
        <v>48</v>
      </c>
      <c r="L135">
        <v>33.299999999999997</v>
      </c>
      <c r="M135">
        <v>32.299999999999997</v>
      </c>
      <c r="N135" s="3" t="s">
        <v>36</v>
      </c>
      <c r="O135" s="3" t="s">
        <v>50</v>
      </c>
    </row>
    <row r="136" spans="1:15" x14ac:dyDescent="0.25">
      <c r="A136" s="1">
        <v>40792</v>
      </c>
      <c r="B136" s="2">
        <v>0.3263888888888889</v>
      </c>
      <c r="C136" s="3" t="s">
        <v>19</v>
      </c>
      <c r="D136" s="3" t="s">
        <v>17</v>
      </c>
      <c r="E136">
        <v>54.36</v>
      </c>
      <c r="F136">
        <v>132.5</v>
      </c>
      <c r="G136">
        <v>95.1</v>
      </c>
      <c r="H136">
        <v>98</v>
      </c>
      <c r="I136">
        <f>IFERROR(travel_data3[[#This Row],[Distance]]/travel_data3[[#This Row],[FuelEconomy]],0)</f>
        <v>6.395294117647059</v>
      </c>
      <c r="J136" s="4" t="str">
        <f>IF(ISBLANK(travel_data3[[#This Row],[FuelEconomy]]),travel_data3[[#This Row],[Distance]]/5.33,travel_data3[[#This Row],[FuelEconomy]])</f>
        <v>8.5</v>
      </c>
      <c r="K136" s="3" t="s">
        <v>48</v>
      </c>
      <c r="L136">
        <v>34.299999999999997</v>
      </c>
      <c r="M136">
        <v>33.299999999999997</v>
      </c>
      <c r="N136" s="3" t="s">
        <v>36</v>
      </c>
      <c r="O136" s="3" t="s">
        <v>15</v>
      </c>
    </row>
    <row r="137" spans="1:15" x14ac:dyDescent="0.25">
      <c r="A137" s="1">
        <v>40788</v>
      </c>
      <c r="B137" s="2">
        <v>0.71319444444444446</v>
      </c>
      <c r="C137" s="3" t="s">
        <v>13</v>
      </c>
      <c r="D137" s="3" t="s">
        <v>14</v>
      </c>
      <c r="E137">
        <v>51.17</v>
      </c>
      <c r="F137">
        <v>129.69999999999999</v>
      </c>
      <c r="G137">
        <v>77.7</v>
      </c>
      <c r="H137">
        <v>87.9</v>
      </c>
      <c r="I137">
        <f>IFERROR(travel_data3[[#This Row],[Distance]]/travel_data3[[#This Row],[FuelEconomy]],0)</f>
        <v>6.0200000000000005</v>
      </c>
      <c r="J137" s="4" t="str">
        <f>IF(ISBLANK(travel_data3[[#This Row],[FuelEconomy]]),travel_data3[[#This Row],[Distance]]/5.33,travel_data3[[#This Row],[FuelEconomy]])</f>
        <v>8.5</v>
      </c>
      <c r="K137" s="3" t="s">
        <v>48</v>
      </c>
      <c r="L137">
        <v>39.5</v>
      </c>
      <c r="M137">
        <v>34.9</v>
      </c>
      <c r="N137" s="3" t="s">
        <v>16</v>
      </c>
      <c r="O137" s="3" t="s">
        <v>15</v>
      </c>
    </row>
    <row r="138" spans="1:15" x14ac:dyDescent="0.25">
      <c r="A138" s="1">
        <v>40788</v>
      </c>
      <c r="B138" s="2">
        <v>0.31874999999999998</v>
      </c>
      <c r="C138" s="3" t="s">
        <v>13</v>
      </c>
      <c r="D138" s="3" t="s">
        <v>17</v>
      </c>
      <c r="E138">
        <v>51.65</v>
      </c>
      <c r="F138">
        <v>132.69999999999999</v>
      </c>
      <c r="G138">
        <v>82.6</v>
      </c>
      <c r="H138">
        <v>91.4</v>
      </c>
      <c r="I138">
        <f>IFERROR(travel_data3[[#This Row],[Distance]]/travel_data3[[#This Row],[FuelEconomy]],0)</f>
        <v>6.0764705882352938</v>
      </c>
      <c r="J138" s="4" t="str">
        <f>IF(ISBLANK(travel_data3[[#This Row],[FuelEconomy]]),travel_data3[[#This Row],[Distance]]/5.33,travel_data3[[#This Row],[FuelEconomy]])</f>
        <v>8.5</v>
      </c>
      <c r="K138" s="3" t="s">
        <v>48</v>
      </c>
      <c r="L138">
        <v>37.5</v>
      </c>
      <c r="M138">
        <v>33.9</v>
      </c>
      <c r="N138" s="3" t="s">
        <v>16</v>
      </c>
      <c r="O138" s="3" t="s">
        <v>15</v>
      </c>
    </row>
    <row r="139" spans="1:15" x14ac:dyDescent="0.25">
      <c r="A139" s="1">
        <v>40787</v>
      </c>
      <c r="B139" s="2">
        <v>0.73124999999999996</v>
      </c>
      <c r="C139" s="3" t="s">
        <v>22</v>
      </c>
      <c r="D139" s="3" t="s">
        <v>14</v>
      </c>
      <c r="E139">
        <v>52.42</v>
      </c>
      <c r="F139">
        <v>128.9</v>
      </c>
      <c r="G139">
        <v>81.599999999999994</v>
      </c>
      <c r="H139">
        <v>88</v>
      </c>
      <c r="I139">
        <f>IFERROR(travel_data3[[#This Row],[Distance]]/travel_data3[[#This Row],[FuelEconomy]],0)</f>
        <v>6.1670588235294117</v>
      </c>
      <c r="J139" s="4" t="str">
        <f>IF(ISBLANK(travel_data3[[#This Row],[FuelEconomy]]),travel_data3[[#This Row],[Distance]]/5.33,travel_data3[[#This Row],[FuelEconomy]])</f>
        <v>8.5</v>
      </c>
      <c r="K139" s="3" t="s">
        <v>48</v>
      </c>
      <c r="L139">
        <v>38.5</v>
      </c>
      <c r="M139">
        <v>35.700000000000003</v>
      </c>
      <c r="N139" s="3" t="s">
        <v>16</v>
      </c>
      <c r="O139" s="3" t="s">
        <v>15</v>
      </c>
    </row>
    <row r="140" spans="1:15" x14ac:dyDescent="0.25">
      <c r="A140" s="1">
        <v>40787</v>
      </c>
      <c r="B140" s="2">
        <v>0.33888888888888891</v>
      </c>
      <c r="C140" s="3" t="s">
        <v>22</v>
      </c>
      <c r="D140" s="3" t="s">
        <v>17</v>
      </c>
      <c r="E140">
        <v>49.13</v>
      </c>
      <c r="F140">
        <v>126.8</v>
      </c>
      <c r="G140">
        <v>67.3</v>
      </c>
      <c r="H140">
        <v>73.900000000000006</v>
      </c>
      <c r="I140">
        <f>IFERROR(travel_data3[[#This Row],[Distance]]/travel_data3[[#This Row],[FuelEconomy]],0)</f>
        <v>5.78</v>
      </c>
      <c r="J140" s="4" t="str">
        <f>IF(ISBLANK(travel_data3[[#This Row],[FuelEconomy]]),travel_data3[[#This Row],[Distance]]/5.33,travel_data3[[#This Row],[FuelEconomy]])</f>
        <v>8.5</v>
      </c>
      <c r="K140" s="3" t="s">
        <v>48</v>
      </c>
      <c r="L140">
        <v>43.8</v>
      </c>
      <c r="M140">
        <v>39.9</v>
      </c>
      <c r="N140" s="3" t="s">
        <v>16</v>
      </c>
      <c r="O140" s="3" t="s">
        <v>15</v>
      </c>
    </row>
    <row r="141" spans="1:15" x14ac:dyDescent="0.25">
      <c r="A141" s="1">
        <v>40786</v>
      </c>
      <c r="B141" s="2">
        <v>0.71805555555555556</v>
      </c>
      <c r="C141" s="3" t="s">
        <v>18</v>
      </c>
      <c r="D141" s="3" t="s">
        <v>14</v>
      </c>
      <c r="E141">
        <v>51.15</v>
      </c>
      <c r="F141">
        <v>140.9</v>
      </c>
      <c r="G141">
        <v>71.5</v>
      </c>
      <c r="H141">
        <v>79.5</v>
      </c>
      <c r="I141">
        <f>IFERROR(travel_data3[[#This Row],[Distance]]/travel_data3[[#This Row],[FuelEconomy]],0)</f>
        <v>6.0176470588235293</v>
      </c>
      <c r="J141" s="4" t="str">
        <f>IF(ISBLANK(travel_data3[[#This Row],[FuelEconomy]]),travel_data3[[#This Row],[Distance]]/5.33,travel_data3[[#This Row],[FuelEconomy]])</f>
        <v>8.5</v>
      </c>
      <c r="K141" s="3" t="s">
        <v>48</v>
      </c>
      <c r="L141">
        <v>42.9</v>
      </c>
      <c r="M141">
        <v>38.6</v>
      </c>
      <c r="N141" s="3" t="s">
        <v>16</v>
      </c>
      <c r="O141" s="3" t="s">
        <v>15</v>
      </c>
    </row>
    <row r="142" spans="1:15" x14ac:dyDescent="0.25">
      <c r="A142" s="1">
        <v>40786</v>
      </c>
      <c r="B142" s="2">
        <v>0.33958333333333335</v>
      </c>
      <c r="C142" s="3" t="s">
        <v>18</v>
      </c>
      <c r="D142" s="3" t="s">
        <v>17</v>
      </c>
      <c r="E142">
        <v>49.07</v>
      </c>
      <c r="F142">
        <v>127.7</v>
      </c>
      <c r="G142">
        <v>65.900000000000006</v>
      </c>
      <c r="H142">
        <v>77.3</v>
      </c>
      <c r="I142">
        <f>IFERROR(travel_data3[[#This Row],[Distance]]/travel_data3[[#This Row],[FuelEconomy]],0)</f>
        <v>5.7729411764705887</v>
      </c>
      <c r="J142" s="4" t="str">
        <f>IF(ISBLANK(travel_data3[[#This Row],[FuelEconomy]]),travel_data3[[#This Row],[Distance]]/5.33,travel_data3[[#This Row],[FuelEconomy]])</f>
        <v>8.5</v>
      </c>
      <c r="K142" s="3" t="s">
        <v>48</v>
      </c>
      <c r="L142">
        <v>44.7</v>
      </c>
      <c r="M142">
        <v>38.1</v>
      </c>
      <c r="N142" s="3" t="s">
        <v>16</v>
      </c>
      <c r="O142" s="3" t="s">
        <v>15</v>
      </c>
    </row>
    <row r="143" spans="1:15" x14ac:dyDescent="0.25">
      <c r="A143" s="1">
        <v>40785</v>
      </c>
      <c r="B143" s="2">
        <v>0.73472222222222228</v>
      </c>
      <c r="C143" s="3" t="s">
        <v>19</v>
      </c>
      <c r="D143" s="3" t="s">
        <v>14</v>
      </c>
      <c r="E143">
        <v>51.66</v>
      </c>
      <c r="F143">
        <v>138</v>
      </c>
      <c r="G143">
        <v>67.099999999999994</v>
      </c>
      <c r="H143">
        <v>73.2</v>
      </c>
      <c r="I143">
        <f>IFERROR(travel_data3[[#This Row],[Distance]]/travel_data3[[#This Row],[FuelEconomy]],0)</f>
        <v>6.077647058823529</v>
      </c>
      <c r="J143" s="4" t="str">
        <f>IF(ISBLANK(travel_data3[[#This Row],[FuelEconomy]]),travel_data3[[#This Row],[Distance]]/5.33,travel_data3[[#This Row],[FuelEconomy]])</f>
        <v>8.5</v>
      </c>
      <c r="K143" s="3" t="s">
        <v>48</v>
      </c>
      <c r="L143">
        <v>46.2</v>
      </c>
      <c r="M143">
        <v>42.4</v>
      </c>
      <c r="N143" s="3" t="s">
        <v>16</v>
      </c>
      <c r="O143" s="3" t="s">
        <v>15</v>
      </c>
    </row>
    <row r="144" spans="1:15" x14ac:dyDescent="0.25">
      <c r="A144" s="1">
        <v>40785</v>
      </c>
      <c r="B144" s="2">
        <v>0.33124999999999999</v>
      </c>
      <c r="C144" s="3" t="s">
        <v>19</v>
      </c>
      <c r="D144" s="3" t="s">
        <v>17</v>
      </c>
      <c r="E144">
        <v>49.04</v>
      </c>
      <c r="F144">
        <v>133.5</v>
      </c>
      <c r="G144">
        <v>69.099999999999994</v>
      </c>
      <c r="H144">
        <v>77.8</v>
      </c>
      <c r="I144">
        <f>IFERROR(travel_data3[[#This Row],[Distance]]/travel_data3[[#This Row],[FuelEconomy]],0)</f>
        <v>5.7694117647058825</v>
      </c>
      <c r="J144" s="4" t="str">
        <f>IF(ISBLANK(travel_data3[[#This Row],[FuelEconomy]]),travel_data3[[#This Row],[Distance]]/5.33,travel_data3[[#This Row],[FuelEconomy]])</f>
        <v>8.5</v>
      </c>
      <c r="K144" s="3" t="s">
        <v>48</v>
      </c>
      <c r="L144">
        <v>42.6</v>
      </c>
      <c r="M144">
        <v>37.799999999999997</v>
      </c>
      <c r="N144" s="3" t="s">
        <v>16</v>
      </c>
      <c r="O144" s="3" t="s">
        <v>15</v>
      </c>
    </row>
    <row r="145" spans="1:15" x14ac:dyDescent="0.25">
      <c r="A145" s="1">
        <v>40784</v>
      </c>
      <c r="B145" s="2">
        <v>0.71597222222222223</v>
      </c>
      <c r="C145" s="3" t="s">
        <v>20</v>
      </c>
      <c r="D145" s="3" t="s">
        <v>14</v>
      </c>
      <c r="E145">
        <v>51.04</v>
      </c>
      <c r="F145">
        <v>131</v>
      </c>
      <c r="G145">
        <v>75.5</v>
      </c>
      <c r="H145">
        <v>84.1</v>
      </c>
      <c r="I145">
        <f>IFERROR(travel_data3[[#This Row],[Distance]]/travel_data3[[#This Row],[FuelEconomy]],0)</f>
        <v>6.0047058823529413</v>
      </c>
      <c r="J145" s="4" t="str">
        <f>IF(ISBLANK(travel_data3[[#This Row],[FuelEconomy]]),travel_data3[[#This Row],[Distance]]/5.33,travel_data3[[#This Row],[FuelEconomy]])</f>
        <v>8.5</v>
      </c>
      <c r="K145" s="3" t="s">
        <v>48</v>
      </c>
      <c r="L145">
        <v>40.5</v>
      </c>
      <c r="M145">
        <v>36.4</v>
      </c>
      <c r="N145" s="3" t="s">
        <v>16</v>
      </c>
      <c r="O145" s="3" t="s">
        <v>15</v>
      </c>
    </row>
    <row r="146" spans="1:15" x14ac:dyDescent="0.25">
      <c r="A146" s="1">
        <v>40784</v>
      </c>
      <c r="B146" s="2">
        <v>0.32500000000000001</v>
      </c>
      <c r="C146" s="3" t="s">
        <v>20</v>
      </c>
      <c r="D146" s="3" t="s">
        <v>17</v>
      </c>
      <c r="E146">
        <v>49.15</v>
      </c>
      <c r="F146">
        <v>124</v>
      </c>
      <c r="G146">
        <v>63.9</v>
      </c>
      <c r="H146">
        <v>74</v>
      </c>
      <c r="I146">
        <f>IFERROR(travel_data3[[#This Row],[Distance]]/travel_data3[[#This Row],[FuelEconomy]],0)</f>
        <v>5.7823529411764705</v>
      </c>
      <c r="J146" s="4" t="str">
        <f>IF(ISBLANK(travel_data3[[#This Row],[FuelEconomy]]),travel_data3[[#This Row],[Distance]]/5.33,travel_data3[[#This Row],[FuelEconomy]])</f>
        <v>8.5</v>
      </c>
      <c r="K146" s="3" t="s">
        <v>48</v>
      </c>
      <c r="L146">
        <v>46.1</v>
      </c>
      <c r="M146">
        <v>39.9</v>
      </c>
      <c r="N146" s="3" t="s">
        <v>16</v>
      </c>
      <c r="O146" s="3" t="s">
        <v>15</v>
      </c>
    </row>
    <row r="147" spans="1:15" x14ac:dyDescent="0.25">
      <c r="A147" s="1">
        <v>40781</v>
      </c>
      <c r="B147" s="2">
        <v>0.68680555555555556</v>
      </c>
      <c r="C147" s="3" t="s">
        <v>13</v>
      </c>
      <c r="D147" s="3" t="s">
        <v>14</v>
      </c>
      <c r="E147">
        <v>50.88</v>
      </c>
      <c r="F147">
        <v>132.69999999999999</v>
      </c>
      <c r="G147">
        <v>81.099999999999994</v>
      </c>
      <c r="H147">
        <v>86.9</v>
      </c>
      <c r="I147">
        <f>IFERROR(travel_data3[[#This Row],[Distance]]/travel_data3[[#This Row],[FuelEconomy]],0)</f>
        <v>5.9578454332552706</v>
      </c>
      <c r="J147" s="4" t="str">
        <f>IF(ISBLANK(travel_data3[[#This Row],[FuelEconomy]]),travel_data3[[#This Row],[Distance]]/5.33,travel_data3[[#This Row],[FuelEconomy]])</f>
        <v>8.54</v>
      </c>
      <c r="K147" s="3" t="s">
        <v>51</v>
      </c>
      <c r="L147">
        <v>37.6</v>
      </c>
      <c r="M147">
        <v>35.200000000000003</v>
      </c>
      <c r="N147" s="3" t="s">
        <v>16</v>
      </c>
      <c r="O147" s="3" t="s">
        <v>15</v>
      </c>
    </row>
    <row r="148" spans="1:15" x14ac:dyDescent="0.25">
      <c r="A148" s="1">
        <v>40781</v>
      </c>
      <c r="B148" s="2">
        <v>0.32569444444444445</v>
      </c>
      <c r="C148" s="3" t="s">
        <v>13</v>
      </c>
      <c r="D148" s="3" t="s">
        <v>17</v>
      </c>
      <c r="E148">
        <v>49.01</v>
      </c>
      <c r="F148">
        <v>129.1</v>
      </c>
      <c r="G148">
        <v>76.3</v>
      </c>
      <c r="H148">
        <v>83.3</v>
      </c>
      <c r="I148">
        <f>IFERROR(travel_data3[[#This Row],[Distance]]/travel_data3[[#This Row],[FuelEconomy]],0)</f>
        <v>5.7388758782201412</v>
      </c>
      <c r="J148" s="4" t="str">
        <f>IF(ISBLANK(travel_data3[[#This Row],[FuelEconomy]]),travel_data3[[#This Row],[Distance]]/5.33,travel_data3[[#This Row],[FuelEconomy]])</f>
        <v>8.54</v>
      </c>
      <c r="K148" s="3" t="s">
        <v>51</v>
      </c>
      <c r="L148">
        <v>38.6</v>
      </c>
      <c r="M148">
        <v>35.299999999999997</v>
      </c>
      <c r="N148" s="3" t="s">
        <v>16</v>
      </c>
      <c r="O148" s="3" t="s">
        <v>15</v>
      </c>
    </row>
    <row r="149" spans="1:15" x14ac:dyDescent="0.25">
      <c r="A149" s="1">
        <v>40780</v>
      </c>
      <c r="B149" s="2">
        <v>0.73541666666666672</v>
      </c>
      <c r="C149" s="3" t="s">
        <v>22</v>
      </c>
      <c r="D149" s="3" t="s">
        <v>14</v>
      </c>
      <c r="E149">
        <v>51.23</v>
      </c>
      <c r="F149">
        <v>132.80000000000001</v>
      </c>
      <c r="G149">
        <v>64.2</v>
      </c>
      <c r="H149">
        <v>70.599999999999994</v>
      </c>
      <c r="I149">
        <f>IFERROR(travel_data3[[#This Row],[Distance]]/travel_data3[[#This Row],[FuelEconomy]],0)</f>
        <v>5.9988290398126463</v>
      </c>
      <c r="J149" s="4" t="str">
        <f>IF(ISBLANK(travel_data3[[#This Row],[FuelEconomy]]),travel_data3[[#This Row],[Distance]]/5.33,travel_data3[[#This Row],[FuelEconomy]])</f>
        <v>8.54</v>
      </c>
      <c r="K149" s="3" t="s">
        <v>51</v>
      </c>
      <c r="L149">
        <v>47.9</v>
      </c>
      <c r="M149">
        <v>43.5</v>
      </c>
      <c r="N149" s="3" t="s">
        <v>16</v>
      </c>
      <c r="O149" s="3" t="s">
        <v>15</v>
      </c>
    </row>
    <row r="150" spans="1:15" x14ac:dyDescent="0.25">
      <c r="A150" s="1">
        <v>40780</v>
      </c>
      <c r="B150" s="2">
        <v>0.38124999999999998</v>
      </c>
      <c r="C150" s="3" t="s">
        <v>22</v>
      </c>
      <c r="D150" s="3" t="s">
        <v>17</v>
      </c>
      <c r="E150">
        <v>50.45</v>
      </c>
      <c r="F150">
        <v>133.5</v>
      </c>
      <c r="G150">
        <v>106.8</v>
      </c>
      <c r="H150">
        <v>111.1</v>
      </c>
      <c r="I150">
        <f>IFERROR(travel_data3[[#This Row],[Distance]]/travel_data3[[#This Row],[FuelEconomy]],0)</f>
        <v>5.9074941451990641</v>
      </c>
      <c r="J150" s="4" t="str">
        <f>IF(ISBLANK(travel_data3[[#This Row],[FuelEconomy]]),travel_data3[[#This Row],[Distance]]/5.33,travel_data3[[#This Row],[FuelEconomy]])</f>
        <v>8.54</v>
      </c>
      <c r="K150" s="3" t="s">
        <v>51</v>
      </c>
      <c r="L150">
        <v>28.3</v>
      </c>
      <c r="M150">
        <v>27.3</v>
      </c>
      <c r="N150" s="3" t="s">
        <v>36</v>
      </c>
      <c r="O150" s="3" t="s">
        <v>15</v>
      </c>
    </row>
    <row r="151" spans="1:15" x14ac:dyDescent="0.25">
      <c r="A151" s="1">
        <v>40779</v>
      </c>
      <c r="B151" s="2">
        <v>0.69930555555555551</v>
      </c>
      <c r="C151" s="3" t="s">
        <v>18</v>
      </c>
      <c r="D151" s="3" t="s">
        <v>14</v>
      </c>
      <c r="E151">
        <v>51.01</v>
      </c>
      <c r="F151">
        <v>132.9</v>
      </c>
      <c r="G151">
        <v>79.599999999999994</v>
      </c>
      <c r="H151">
        <v>86.1</v>
      </c>
      <c r="I151">
        <f>IFERROR(travel_data3[[#This Row],[Distance]]/travel_data3[[#This Row],[FuelEconomy]],0)</f>
        <v>5.9730679156908666</v>
      </c>
      <c r="J151" s="4" t="str">
        <f>IF(ISBLANK(travel_data3[[#This Row],[FuelEconomy]]),travel_data3[[#This Row],[Distance]]/5.33,travel_data3[[#This Row],[FuelEconomy]])</f>
        <v>8.54</v>
      </c>
      <c r="K151" s="3" t="s">
        <v>51</v>
      </c>
      <c r="L151">
        <v>38.5</v>
      </c>
      <c r="M151">
        <v>38.5</v>
      </c>
      <c r="N151" s="3" t="s">
        <v>16</v>
      </c>
      <c r="O151" s="3" t="s">
        <v>15</v>
      </c>
    </row>
    <row r="152" spans="1:15" x14ac:dyDescent="0.25">
      <c r="A152" s="1">
        <v>40779</v>
      </c>
      <c r="B152" s="2">
        <v>0.33263888888888887</v>
      </c>
      <c r="C152" s="3" t="s">
        <v>18</v>
      </c>
      <c r="D152" s="3" t="s">
        <v>17</v>
      </c>
      <c r="E152">
        <v>49.07</v>
      </c>
      <c r="F152">
        <v>127.1</v>
      </c>
      <c r="G152">
        <v>58.5</v>
      </c>
      <c r="H152">
        <v>71.5</v>
      </c>
      <c r="I152">
        <f>IFERROR(travel_data3[[#This Row],[Distance]]/travel_data3[[#This Row],[FuelEconomy]],0)</f>
        <v>5.7459016393442628</v>
      </c>
      <c r="J152" s="4" t="str">
        <f>IF(ISBLANK(travel_data3[[#This Row],[FuelEconomy]]),travel_data3[[#This Row],[Distance]]/5.33,travel_data3[[#This Row],[FuelEconomy]])</f>
        <v>8.54</v>
      </c>
      <c r="K152" s="3" t="s">
        <v>51</v>
      </c>
      <c r="L152">
        <v>50.3</v>
      </c>
      <c r="M152">
        <v>41.1</v>
      </c>
      <c r="N152" s="3" t="s">
        <v>16</v>
      </c>
      <c r="O152" s="3" t="s">
        <v>52</v>
      </c>
    </row>
    <row r="153" spans="1:15" x14ac:dyDescent="0.25">
      <c r="A153" s="1">
        <v>40778</v>
      </c>
      <c r="B153" s="2">
        <v>0.72430555555555554</v>
      </c>
      <c r="C153" s="3" t="s">
        <v>19</v>
      </c>
      <c r="D153" s="3" t="s">
        <v>14</v>
      </c>
      <c r="E153">
        <v>51.22</v>
      </c>
      <c r="F153">
        <v>129.69999999999999</v>
      </c>
      <c r="G153">
        <v>79.7</v>
      </c>
      <c r="H153">
        <v>84.5</v>
      </c>
      <c r="I153">
        <f>IFERROR(travel_data3[[#This Row],[Distance]]/travel_data3[[#This Row],[FuelEconomy]],0)</f>
        <v>5.9976580796252934</v>
      </c>
      <c r="J153" s="4" t="str">
        <f>IF(ISBLANK(travel_data3[[#This Row],[FuelEconomy]]),travel_data3[[#This Row],[Distance]]/5.33,travel_data3[[#This Row],[FuelEconomy]])</f>
        <v>8.54</v>
      </c>
      <c r="K153" s="3" t="s">
        <v>51</v>
      </c>
      <c r="L153">
        <v>38.5</v>
      </c>
      <c r="M153">
        <v>36.4</v>
      </c>
      <c r="N153" s="3" t="s">
        <v>16</v>
      </c>
      <c r="O153" s="3" t="s">
        <v>15</v>
      </c>
    </row>
    <row r="154" spans="1:15" x14ac:dyDescent="0.25">
      <c r="A154" s="1">
        <v>40778</v>
      </c>
      <c r="B154" s="2">
        <v>0.32916666666666666</v>
      </c>
      <c r="C154" s="3" t="s">
        <v>19</v>
      </c>
      <c r="D154" s="3" t="s">
        <v>17</v>
      </c>
      <c r="E154">
        <v>49.2</v>
      </c>
      <c r="F154">
        <v>124.5</v>
      </c>
      <c r="G154">
        <v>71</v>
      </c>
      <c r="H154">
        <v>76.7</v>
      </c>
      <c r="I154">
        <f>IFERROR(travel_data3[[#This Row],[Distance]]/travel_data3[[#This Row],[FuelEconomy]],0)</f>
        <v>5.7611241217798606</v>
      </c>
      <c r="J154" s="4" t="str">
        <f>IF(ISBLANK(travel_data3[[#This Row],[FuelEconomy]]),travel_data3[[#This Row],[Distance]]/5.33,travel_data3[[#This Row],[FuelEconomy]])</f>
        <v>8.54</v>
      </c>
      <c r="K154" s="3" t="s">
        <v>51</v>
      </c>
      <c r="L154">
        <v>41.6</v>
      </c>
      <c r="M154">
        <v>38.5</v>
      </c>
      <c r="N154" s="3" t="s">
        <v>16</v>
      </c>
      <c r="O154" s="3" t="s">
        <v>15</v>
      </c>
    </row>
    <row r="155" spans="1:15" x14ac:dyDescent="0.25">
      <c r="A155" s="1">
        <v>40777</v>
      </c>
      <c r="B155" s="2">
        <v>0.69722222222222219</v>
      </c>
      <c r="C155" s="3" t="s">
        <v>20</v>
      </c>
      <c r="D155" s="3" t="s">
        <v>14</v>
      </c>
      <c r="E155">
        <v>51.12</v>
      </c>
      <c r="F155">
        <v>126.8</v>
      </c>
      <c r="G155">
        <v>77.900000000000006</v>
      </c>
      <c r="H155">
        <v>85.2</v>
      </c>
      <c r="I155">
        <f>IFERROR(travel_data3[[#This Row],[Distance]]/travel_data3[[#This Row],[FuelEconomy]],0)</f>
        <v>5.9859484777517569</v>
      </c>
      <c r="J155" s="4" t="str">
        <f>IF(ISBLANK(travel_data3[[#This Row],[FuelEconomy]]),travel_data3[[#This Row],[Distance]]/5.33,travel_data3[[#This Row],[FuelEconomy]])</f>
        <v>8.54</v>
      </c>
      <c r="K155" s="3" t="s">
        <v>51</v>
      </c>
      <c r="L155">
        <v>39.6</v>
      </c>
      <c r="M155">
        <v>36</v>
      </c>
      <c r="N155" s="3" t="s">
        <v>16</v>
      </c>
      <c r="O155" s="3" t="s">
        <v>15</v>
      </c>
    </row>
    <row r="156" spans="1:15" x14ac:dyDescent="0.25">
      <c r="A156" s="1">
        <v>40777</v>
      </c>
      <c r="B156" s="2">
        <v>0.32569444444444445</v>
      </c>
      <c r="C156" s="3" t="s">
        <v>20</v>
      </c>
      <c r="D156" s="3" t="s">
        <v>17</v>
      </c>
      <c r="E156">
        <v>49.18</v>
      </c>
      <c r="F156">
        <v>123.8</v>
      </c>
      <c r="G156">
        <v>65.599999999999994</v>
      </c>
      <c r="H156">
        <v>73.3</v>
      </c>
      <c r="I156">
        <f>IFERROR(travel_data3[[#This Row],[Distance]]/travel_data3[[#This Row],[FuelEconomy]],0)</f>
        <v>5.7587822014051531</v>
      </c>
      <c r="J156" s="4" t="str">
        <f>IF(ISBLANK(travel_data3[[#This Row],[FuelEconomy]]),travel_data3[[#This Row],[Distance]]/5.33,travel_data3[[#This Row],[FuelEconomy]])</f>
        <v>8.54</v>
      </c>
      <c r="K156" s="3" t="s">
        <v>51</v>
      </c>
      <c r="L156">
        <v>45</v>
      </c>
      <c r="M156">
        <v>40.200000000000003</v>
      </c>
      <c r="N156" s="3" t="s">
        <v>16</v>
      </c>
      <c r="O156" s="3" t="s">
        <v>15</v>
      </c>
    </row>
    <row r="157" spans="1:15" x14ac:dyDescent="0.25">
      <c r="A157" s="1">
        <v>40774</v>
      </c>
      <c r="B157" s="2">
        <v>0.73750000000000004</v>
      </c>
      <c r="C157" s="3" t="s">
        <v>13</v>
      </c>
      <c r="D157" s="3" t="s">
        <v>14</v>
      </c>
      <c r="E157">
        <v>51.09</v>
      </c>
      <c r="F157">
        <v>126.5</v>
      </c>
      <c r="G157">
        <v>78.099999999999994</v>
      </c>
      <c r="H157">
        <v>81.599999999999994</v>
      </c>
      <c r="I157">
        <f>IFERROR(travel_data3[[#This Row],[Distance]]/travel_data3[[#This Row],[FuelEconomy]],0)</f>
        <v>6.1039426523297502</v>
      </c>
      <c r="J157" s="4" t="str">
        <f>IF(ISBLANK(travel_data3[[#This Row],[FuelEconomy]]),travel_data3[[#This Row],[Distance]]/5.33,travel_data3[[#This Row],[FuelEconomy]])</f>
        <v>8.37</v>
      </c>
      <c r="K157" s="3" t="s">
        <v>53</v>
      </c>
      <c r="L157">
        <v>39.299999999999997</v>
      </c>
      <c r="M157">
        <v>37.6</v>
      </c>
      <c r="N157" s="3" t="s">
        <v>16</v>
      </c>
      <c r="O157" s="3" t="s">
        <v>15</v>
      </c>
    </row>
    <row r="158" spans="1:15" x14ac:dyDescent="0.25">
      <c r="A158" s="1">
        <v>40774</v>
      </c>
      <c r="B158" s="2">
        <v>0.2951388888888889</v>
      </c>
      <c r="C158" s="3" t="s">
        <v>13</v>
      </c>
      <c r="D158" s="3" t="s">
        <v>17</v>
      </c>
      <c r="E158">
        <v>49.18</v>
      </c>
      <c r="F158">
        <v>123</v>
      </c>
      <c r="G158">
        <v>72</v>
      </c>
      <c r="H158">
        <v>81.400000000000006</v>
      </c>
      <c r="I158">
        <f>IFERROR(travel_data3[[#This Row],[Distance]]/travel_data3[[#This Row],[FuelEconomy]],0)</f>
        <v>5.8757467144563922</v>
      </c>
      <c r="J158" s="4" t="str">
        <f>IF(ISBLANK(travel_data3[[#This Row],[FuelEconomy]]),travel_data3[[#This Row],[Distance]]/5.33,travel_data3[[#This Row],[FuelEconomy]])</f>
        <v>8.37</v>
      </c>
      <c r="K158" s="3" t="s">
        <v>53</v>
      </c>
      <c r="L158">
        <v>41</v>
      </c>
      <c r="M158">
        <v>36.299999999999997</v>
      </c>
      <c r="N158" s="3" t="s">
        <v>16</v>
      </c>
      <c r="O158" s="3" t="s">
        <v>54</v>
      </c>
    </row>
    <row r="159" spans="1:15" x14ac:dyDescent="0.25">
      <c r="A159" s="1">
        <v>40773</v>
      </c>
      <c r="B159" s="2">
        <v>0.71180555555555558</v>
      </c>
      <c r="C159" s="3" t="s">
        <v>22</v>
      </c>
      <c r="D159" s="3" t="s">
        <v>14</v>
      </c>
      <c r="E159">
        <v>50.97</v>
      </c>
      <c r="F159">
        <v>129.6</v>
      </c>
      <c r="G159">
        <v>66.599999999999994</v>
      </c>
      <c r="H159">
        <v>76.2</v>
      </c>
      <c r="I159">
        <f>IFERROR(travel_data3[[#This Row],[Distance]]/travel_data3[[#This Row],[FuelEconomy]],0)</f>
        <v>6.0896057347670256</v>
      </c>
      <c r="J159" s="4" t="str">
        <f>IF(ISBLANK(travel_data3[[#This Row],[FuelEconomy]]),travel_data3[[#This Row],[Distance]]/5.33,travel_data3[[#This Row],[FuelEconomy]])</f>
        <v>8.37</v>
      </c>
      <c r="K159" s="3" t="s">
        <v>53</v>
      </c>
      <c r="L159">
        <v>45.9</v>
      </c>
      <c r="M159">
        <v>40.200000000000003</v>
      </c>
      <c r="N159" s="3" t="s">
        <v>16</v>
      </c>
      <c r="O159" s="3" t="s">
        <v>15</v>
      </c>
    </row>
    <row r="160" spans="1:15" x14ac:dyDescent="0.25">
      <c r="A160" s="1">
        <v>40773</v>
      </c>
      <c r="B160" s="2">
        <v>0.34097222222222223</v>
      </c>
      <c r="C160" s="3" t="s">
        <v>22</v>
      </c>
      <c r="D160" s="3" t="s">
        <v>17</v>
      </c>
      <c r="E160">
        <v>52.26</v>
      </c>
      <c r="F160">
        <v>137.69999999999999</v>
      </c>
      <c r="G160">
        <v>51.2</v>
      </c>
      <c r="H160">
        <v>64.099999999999994</v>
      </c>
      <c r="I160">
        <f>IFERROR(travel_data3[[#This Row],[Distance]]/travel_data3[[#This Row],[FuelEconomy]],0)</f>
        <v>6.2437275985663083</v>
      </c>
      <c r="J160" s="4" t="str">
        <f>IF(ISBLANK(travel_data3[[#This Row],[FuelEconomy]]),travel_data3[[#This Row],[Distance]]/5.33,travel_data3[[#This Row],[FuelEconomy]])</f>
        <v>8.37</v>
      </c>
      <c r="K160" s="3" t="s">
        <v>53</v>
      </c>
      <c r="L160">
        <v>61.2</v>
      </c>
      <c r="M160">
        <v>48.9</v>
      </c>
      <c r="N160" s="3" t="s">
        <v>16</v>
      </c>
      <c r="O160" s="3" t="s">
        <v>55</v>
      </c>
    </row>
    <row r="161" spans="1:15" x14ac:dyDescent="0.25">
      <c r="A161" s="1">
        <v>40772</v>
      </c>
      <c r="B161" s="2">
        <v>0.72013888888888888</v>
      </c>
      <c r="C161" s="3" t="s">
        <v>18</v>
      </c>
      <c r="D161" s="3" t="s">
        <v>14</v>
      </c>
      <c r="E161">
        <v>51.11</v>
      </c>
      <c r="F161">
        <v>129.80000000000001</v>
      </c>
      <c r="G161">
        <v>68.900000000000006</v>
      </c>
      <c r="H161">
        <v>75.7</v>
      </c>
      <c r="I161">
        <f>IFERROR(travel_data3[[#This Row],[Distance]]/travel_data3[[#This Row],[FuelEconomy]],0)</f>
        <v>6.1063321385902034</v>
      </c>
      <c r="J161" s="4" t="str">
        <f>IF(ISBLANK(travel_data3[[#This Row],[FuelEconomy]]),travel_data3[[#This Row],[Distance]]/5.33,travel_data3[[#This Row],[FuelEconomy]])</f>
        <v>8.37</v>
      </c>
      <c r="K161" s="3" t="s">
        <v>53</v>
      </c>
      <c r="L161">
        <v>44.5</v>
      </c>
      <c r="M161">
        <v>40.5</v>
      </c>
      <c r="N161" s="3" t="s">
        <v>16</v>
      </c>
      <c r="O161" s="3" t="s">
        <v>15</v>
      </c>
    </row>
    <row r="162" spans="1:15" x14ac:dyDescent="0.25">
      <c r="A162" s="1">
        <v>40772</v>
      </c>
      <c r="B162" s="2">
        <v>0.34027777777777779</v>
      </c>
      <c r="C162" s="3" t="s">
        <v>18</v>
      </c>
      <c r="D162" s="3" t="s">
        <v>17</v>
      </c>
      <c r="E162">
        <v>49.1</v>
      </c>
      <c r="F162">
        <v>124.8</v>
      </c>
      <c r="G162">
        <v>67.900000000000006</v>
      </c>
      <c r="H162">
        <v>76.2</v>
      </c>
      <c r="I162">
        <f>IFERROR(travel_data3[[#This Row],[Distance]]/travel_data3[[#This Row],[FuelEconomy]],0)</f>
        <v>5.8661887694145767</v>
      </c>
      <c r="J162" s="4" t="str">
        <f>IF(ISBLANK(travel_data3[[#This Row],[FuelEconomy]]),travel_data3[[#This Row],[Distance]]/5.33,travel_data3[[#This Row],[FuelEconomy]])</f>
        <v>8.37</v>
      </c>
      <c r="K162" s="3" t="s">
        <v>53</v>
      </c>
      <c r="L162">
        <v>43.4</v>
      </c>
      <c r="M162">
        <v>38.700000000000003</v>
      </c>
      <c r="N162" s="3" t="s">
        <v>16</v>
      </c>
      <c r="O162" s="3" t="s">
        <v>15</v>
      </c>
    </row>
    <row r="163" spans="1:15" x14ac:dyDescent="0.25">
      <c r="A163" s="1">
        <v>40771</v>
      </c>
      <c r="B163" s="2">
        <v>0.7270833333333333</v>
      </c>
      <c r="C163" s="3" t="s">
        <v>19</v>
      </c>
      <c r="D163" s="3" t="s">
        <v>14</v>
      </c>
      <c r="E163">
        <v>51.14</v>
      </c>
      <c r="F163">
        <v>133.4</v>
      </c>
      <c r="G163">
        <v>82.4</v>
      </c>
      <c r="H163">
        <v>87</v>
      </c>
      <c r="I163">
        <f>IFERROR(travel_data3[[#This Row],[Distance]]/travel_data3[[#This Row],[FuelEconomy]],0)</f>
        <v>6.109916367980885</v>
      </c>
      <c r="J163" s="4" t="str">
        <f>IF(ISBLANK(travel_data3[[#This Row],[FuelEconomy]]),travel_data3[[#This Row],[Distance]]/5.33,travel_data3[[#This Row],[FuelEconomy]])</f>
        <v>8.37</v>
      </c>
      <c r="K163" s="3" t="s">
        <v>53</v>
      </c>
      <c r="L163">
        <v>37.200000000000003</v>
      </c>
      <c r="M163">
        <v>35.299999999999997</v>
      </c>
      <c r="N163" s="3" t="s">
        <v>16</v>
      </c>
      <c r="O163" s="3" t="s">
        <v>15</v>
      </c>
    </row>
    <row r="164" spans="1:15" x14ac:dyDescent="0.25">
      <c r="A164" s="1">
        <v>40771</v>
      </c>
      <c r="B164" s="2">
        <v>0.34375</v>
      </c>
      <c r="C164" s="3" t="s">
        <v>19</v>
      </c>
      <c r="D164" s="3" t="s">
        <v>17</v>
      </c>
      <c r="E164">
        <v>49.14</v>
      </c>
      <c r="F164">
        <v>131.69999999999999</v>
      </c>
      <c r="G164">
        <v>75</v>
      </c>
      <c r="H164">
        <v>80.2</v>
      </c>
      <c r="I164">
        <f>IFERROR(travel_data3[[#This Row],[Distance]]/travel_data3[[#This Row],[FuelEconomy]],0)</f>
        <v>5.8709677419354849</v>
      </c>
      <c r="J164" s="4" t="str">
        <f>IF(ISBLANK(travel_data3[[#This Row],[FuelEconomy]]),travel_data3[[#This Row],[Distance]]/5.33,travel_data3[[#This Row],[FuelEconomy]])</f>
        <v>8.37</v>
      </c>
      <c r="K164" s="3" t="s">
        <v>53</v>
      </c>
      <c r="L164">
        <v>39.299999999999997</v>
      </c>
      <c r="M164">
        <v>36.700000000000003</v>
      </c>
      <c r="N164" s="3" t="s">
        <v>16</v>
      </c>
      <c r="O164" s="3" t="s">
        <v>15</v>
      </c>
    </row>
    <row r="165" spans="1:15" x14ac:dyDescent="0.25">
      <c r="A165" s="1">
        <v>40770</v>
      </c>
      <c r="B165" s="2">
        <v>0.73472222222222228</v>
      </c>
      <c r="C165" s="3" t="s">
        <v>20</v>
      </c>
      <c r="D165" s="3" t="s">
        <v>14</v>
      </c>
      <c r="E165">
        <v>51.11</v>
      </c>
      <c r="F165">
        <v>132.30000000000001</v>
      </c>
      <c r="G165">
        <v>78</v>
      </c>
      <c r="H165">
        <v>83.7</v>
      </c>
      <c r="I165">
        <f>IFERROR(travel_data3[[#This Row],[Distance]]/travel_data3[[#This Row],[FuelEconomy]],0)</f>
        <v>6.1063321385902034</v>
      </c>
      <c r="J165" s="4" t="str">
        <f>IF(ISBLANK(travel_data3[[#This Row],[FuelEconomy]]),travel_data3[[#This Row],[Distance]]/5.33,travel_data3[[#This Row],[FuelEconomy]])</f>
        <v>8.37</v>
      </c>
      <c r="K165" s="3" t="s">
        <v>53</v>
      </c>
      <c r="L165">
        <v>39.299999999999997</v>
      </c>
      <c r="M165">
        <v>36.700000000000003</v>
      </c>
      <c r="N165" s="3" t="s">
        <v>16</v>
      </c>
      <c r="O165" s="3" t="s">
        <v>15</v>
      </c>
    </row>
    <row r="166" spans="1:15" x14ac:dyDescent="0.25">
      <c r="A166" s="1">
        <v>40770</v>
      </c>
      <c r="B166" s="2">
        <v>0.34375</v>
      </c>
      <c r="C166" s="3" t="s">
        <v>20</v>
      </c>
      <c r="D166" s="3" t="s">
        <v>17</v>
      </c>
      <c r="E166">
        <v>49.2</v>
      </c>
      <c r="F166">
        <v>124.7</v>
      </c>
      <c r="G166">
        <v>71.3</v>
      </c>
      <c r="H166">
        <v>75.7</v>
      </c>
      <c r="I166">
        <f>IFERROR(travel_data3[[#This Row],[Distance]]/travel_data3[[#This Row],[FuelEconomy]],0)</f>
        <v>5.8781362007168472</v>
      </c>
      <c r="J166" s="4" t="str">
        <f>IF(ISBLANK(travel_data3[[#This Row],[FuelEconomy]]),travel_data3[[#This Row],[Distance]]/5.33,travel_data3[[#This Row],[FuelEconomy]])</f>
        <v>8.37</v>
      </c>
      <c r="K166" s="3" t="s">
        <v>53</v>
      </c>
      <c r="L166">
        <v>41.4</v>
      </c>
      <c r="M166">
        <v>39</v>
      </c>
      <c r="N166" s="3" t="s">
        <v>16</v>
      </c>
      <c r="O166" s="3" t="s">
        <v>15</v>
      </c>
    </row>
    <row r="167" spans="1:15" x14ac:dyDescent="0.25">
      <c r="A167" s="1">
        <v>40767</v>
      </c>
      <c r="B167" s="2">
        <v>0.72569444444444442</v>
      </c>
      <c r="C167" s="3" t="s">
        <v>13</v>
      </c>
      <c r="D167" s="3" t="s">
        <v>14</v>
      </c>
      <c r="E167">
        <v>55.57</v>
      </c>
      <c r="F167">
        <v>127.7</v>
      </c>
      <c r="G167">
        <v>69.599999999999994</v>
      </c>
      <c r="H167">
        <v>77.099999999999994</v>
      </c>
      <c r="I167">
        <f>IFERROR(travel_data3[[#This Row],[Distance]]/travel_data3[[#This Row],[FuelEconomy]],0)</f>
        <v>6.5070257611241225</v>
      </c>
      <c r="J167" s="4" t="str">
        <f>IF(ISBLANK(travel_data3[[#This Row],[FuelEconomy]]),travel_data3[[#This Row],[Distance]]/5.33,travel_data3[[#This Row],[FuelEconomy]])</f>
        <v>8.54</v>
      </c>
      <c r="K167" s="3" t="s">
        <v>51</v>
      </c>
      <c r="L167">
        <v>47.9</v>
      </c>
      <c r="M167">
        <v>43.2</v>
      </c>
      <c r="N167" s="3" t="s">
        <v>16</v>
      </c>
      <c r="O167" s="3" t="s">
        <v>56</v>
      </c>
    </row>
    <row r="168" spans="1:15" x14ac:dyDescent="0.25">
      <c r="A168" s="1">
        <v>40767</v>
      </c>
      <c r="B168" s="2">
        <v>0.33680555555555558</v>
      </c>
      <c r="C168" s="3" t="s">
        <v>13</v>
      </c>
      <c r="D168" s="3" t="s">
        <v>17</v>
      </c>
      <c r="E168">
        <v>49.02</v>
      </c>
      <c r="F168">
        <v>128.4</v>
      </c>
      <c r="G168">
        <v>76.7</v>
      </c>
      <c r="H168">
        <v>82.9</v>
      </c>
      <c r="I168">
        <f>IFERROR(travel_data3[[#This Row],[Distance]]/travel_data3[[#This Row],[FuelEconomy]],0)</f>
        <v>5.740046838407495</v>
      </c>
      <c r="J168" s="4" t="str">
        <f>IF(ISBLANK(travel_data3[[#This Row],[FuelEconomy]]),travel_data3[[#This Row],[Distance]]/5.33,travel_data3[[#This Row],[FuelEconomy]])</f>
        <v>8.54</v>
      </c>
      <c r="K168" s="3" t="s">
        <v>51</v>
      </c>
      <c r="L168">
        <v>38.4</v>
      </c>
      <c r="M168">
        <v>35.5</v>
      </c>
      <c r="N168" s="3" t="s">
        <v>16</v>
      </c>
      <c r="O168" s="3" t="s">
        <v>57</v>
      </c>
    </row>
    <row r="169" spans="1:15" x14ac:dyDescent="0.25">
      <c r="A169" s="1">
        <v>40766</v>
      </c>
      <c r="B169" s="2">
        <v>0.72569444444444442</v>
      </c>
      <c r="C169" s="3" t="s">
        <v>22</v>
      </c>
      <c r="D169" s="3" t="s">
        <v>14</v>
      </c>
      <c r="E169">
        <v>51.18</v>
      </c>
      <c r="F169">
        <v>133.6</v>
      </c>
      <c r="G169">
        <v>80.7</v>
      </c>
      <c r="H169">
        <v>86</v>
      </c>
      <c r="I169">
        <f>IFERROR(travel_data3[[#This Row],[Distance]]/travel_data3[[#This Row],[FuelEconomy]],0)</f>
        <v>5.9929742388758784</v>
      </c>
      <c r="J169" s="4" t="str">
        <f>IF(ISBLANK(travel_data3[[#This Row],[FuelEconomy]]),travel_data3[[#This Row],[Distance]]/5.33,travel_data3[[#This Row],[FuelEconomy]])</f>
        <v>8.54</v>
      </c>
      <c r="K169" s="3" t="s">
        <v>51</v>
      </c>
      <c r="L169">
        <v>38</v>
      </c>
      <c r="M169">
        <v>35.700000000000003</v>
      </c>
      <c r="N169" s="3" t="s">
        <v>16</v>
      </c>
      <c r="O169" s="3" t="s">
        <v>15</v>
      </c>
    </row>
    <row r="170" spans="1:15" x14ac:dyDescent="0.25">
      <c r="A170" s="1">
        <v>40766</v>
      </c>
      <c r="B170" s="2">
        <v>0.34236111111111112</v>
      </c>
      <c r="C170" s="3" t="s">
        <v>22</v>
      </c>
      <c r="D170" s="3" t="s">
        <v>17</v>
      </c>
      <c r="E170">
        <v>48.99</v>
      </c>
      <c r="F170">
        <v>125.5</v>
      </c>
      <c r="G170">
        <v>68.3</v>
      </c>
      <c r="H170">
        <v>79.5</v>
      </c>
      <c r="I170">
        <f>IFERROR(travel_data3[[#This Row],[Distance]]/travel_data3[[#This Row],[FuelEconomy]],0)</f>
        <v>5.7365339578454337</v>
      </c>
      <c r="J170" s="4" t="str">
        <f>IF(ISBLANK(travel_data3[[#This Row],[FuelEconomy]]),travel_data3[[#This Row],[Distance]]/5.33,travel_data3[[#This Row],[FuelEconomy]])</f>
        <v>8.54</v>
      </c>
      <c r="K170" s="3" t="s">
        <v>51</v>
      </c>
      <c r="L170">
        <v>43</v>
      </c>
      <c r="M170">
        <v>37</v>
      </c>
      <c r="N170" s="3" t="s">
        <v>16</v>
      </c>
      <c r="O170" s="3" t="s">
        <v>15</v>
      </c>
    </row>
    <row r="171" spans="1:15" x14ac:dyDescent="0.25">
      <c r="A171" s="1">
        <v>40765</v>
      </c>
      <c r="B171" s="2">
        <v>0.71805555555555556</v>
      </c>
      <c r="C171" s="3" t="s">
        <v>18</v>
      </c>
      <c r="D171" s="3" t="s">
        <v>14</v>
      </c>
      <c r="E171">
        <v>51.03</v>
      </c>
      <c r="F171">
        <v>127.4</v>
      </c>
      <c r="G171">
        <v>73.5</v>
      </c>
      <c r="H171">
        <v>79.3</v>
      </c>
      <c r="I171">
        <f>IFERROR(travel_data3[[#This Row],[Distance]]/travel_data3[[#This Row],[FuelEconomy]],0)</f>
        <v>5.9754098360655741</v>
      </c>
      <c r="J171" s="4" t="str">
        <f>IF(ISBLANK(travel_data3[[#This Row],[FuelEconomy]]),travel_data3[[#This Row],[Distance]]/5.33,travel_data3[[#This Row],[FuelEconomy]])</f>
        <v>8.54</v>
      </c>
      <c r="K171" s="3" t="s">
        <v>51</v>
      </c>
      <c r="L171">
        <v>41.7</v>
      </c>
      <c r="M171">
        <v>38.6</v>
      </c>
      <c r="N171" s="3" t="s">
        <v>16</v>
      </c>
      <c r="O171" s="3" t="s">
        <v>15</v>
      </c>
    </row>
    <row r="172" spans="1:15" x14ac:dyDescent="0.25">
      <c r="A172" s="1">
        <v>40765</v>
      </c>
      <c r="B172" s="2">
        <v>0.34236111111111112</v>
      </c>
      <c r="C172" s="3" t="s">
        <v>18</v>
      </c>
      <c r="D172" s="3" t="s">
        <v>17</v>
      </c>
      <c r="E172">
        <v>48.98</v>
      </c>
      <c r="F172">
        <v>124.8</v>
      </c>
      <c r="G172">
        <v>72.8</v>
      </c>
      <c r="H172">
        <v>78.8</v>
      </c>
      <c r="I172">
        <f>IFERROR(travel_data3[[#This Row],[Distance]]/travel_data3[[#This Row],[FuelEconomy]],0)</f>
        <v>5.73536299765808</v>
      </c>
      <c r="J172" s="4" t="str">
        <f>IF(ISBLANK(travel_data3[[#This Row],[FuelEconomy]]),travel_data3[[#This Row],[Distance]]/5.33,travel_data3[[#This Row],[FuelEconomy]])</f>
        <v>8.54</v>
      </c>
      <c r="K172" s="3" t="s">
        <v>51</v>
      </c>
      <c r="L172">
        <v>40.4</v>
      </c>
      <c r="M172">
        <v>37.299999999999997</v>
      </c>
      <c r="N172" s="3" t="s">
        <v>16</v>
      </c>
      <c r="O172" s="3" t="s">
        <v>15</v>
      </c>
    </row>
    <row r="173" spans="1:15" x14ac:dyDescent="0.25">
      <c r="A173" s="1">
        <v>40764</v>
      </c>
      <c r="B173" s="2">
        <v>0.71736111111111112</v>
      </c>
      <c r="C173" s="3" t="s">
        <v>19</v>
      </c>
      <c r="D173" s="3" t="s">
        <v>14</v>
      </c>
      <c r="E173">
        <v>51.15</v>
      </c>
      <c r="F173">
        <v>127.1</v>
      </c>
      <c r="G173">
        <v>72.099999999999994</v>
      </c>
      <c r="H173">
        <v>82.3</v>
      </c>
      <c r="I173">
        <f>IFERROR(travel_data3[[#This Row],[Distance]]/travel_data3[[#This Row],[FuelEconomy]],0)</f>
        <v>5.9894613583138181</v>
      </c>
      <c r="J173" s="4" t="str">
        <f>IF(ISBLANK(travel_data3[[#This Row],[FuelEconomy]]),travel_data3[[#This Row],[Distance]]/5.33,travel_data3[[#This Row],[FuelEconomy]])</f>
        <v>8.54</v>
      </c>
      <c r="K173" s="3" t="s">
        <v>51</v>
      </c>
      <c r="L173">
        <v>42.5</v>
      </c>
      <c r="M173">
        <v>37.299999999999997</v>
      </c>
      <c r="N173" s="3" t="s">
        <v>16</v>
      </c>
      <c r="O173" s="3" t="s">
        <v>15</v>
      </c>
    </row>
    <row r="174" spans="1:15" x14ac:dyDescent="0.25">
      <c r="A174" s="1">
        <v>40764</v>
      </c>
      <c r="B174" s="2">
        <v>0.34375</v>
      </c>
      <c r="C174" s="3" t="s">
        <v>19</v>
      </c>
      <c r="D174" s="3" t="s">
        <v>17</v>
      </c>
      <c r="E174">
        <v>49.08</v>
      </c>
      <c r="F174">
        <v>134.80000000000001</v>
      </c>
      <c r="G174">
        <v>60.5</v>
      </c>
      <c r="H174">
        <v>67.2</v>
      </c>
      <c r="I174">
        <f>IFERROR(travel_data3[[#This Row],[Distance]]/travel_data3[[#This Row],[FuelEconomy]],0)</f>
        <v>5.7470725995316165</v>
      </c>
      <c r="J174" s="4" t="str">
        <f>IF(ISBLANK(travel_data3[[#This Row],[FuelEconomy]]),travel_data3[[#This Row],[Distance]]/5.33,travel_data3[[#This Row],[FuelEconomy]])</f>
        <v>8.54</v>
      </c>
      <c r="K174" s="3" t="s">
        <v>51</v>
      </c>
      <c r="L174">
        <v>48.7</v>
      </c>
      <c r="M174">
        <v>43.8</v>
      </c>
      <c r="N174" s="3" t="s">
        <v>16</v>
      </c>
      <c r="O174" s="3" t="s">
        <v>58</v>
      </c>
    </row>
    <row r="175" spans="1:15" x14ac:dyDescent="0.25">
      <c r="A175" s="1">
        <v>40763</v>
      </c>
      <c r="B175" s="2">
        <v>0.71180555555555558</v>
      </c>
      <c r="C175" s="3" t="s">
        <v>20</v>
      </c>
      <c r="D175" s="3" t="s">
        <v>14</v>
      </c>
      <c r="E175">
        <v>52.35</v>
      </c>
      <c r="F175">
        <v>127.5</v>
      </c>
      <c r="G175">
        <v>76.900000000000006</v>
      </c>
      <c r="H175">
        <v>84.2</v>
      </c>
      <c r="I175">
        <f>IFERROR(travel_data3[[#This Row],[Distance]]/travel_data3[[#This Row],[FuelEconomy]],0)</f>
        <v>6.1299765807962538</v>
      </c>
      <c r="J175" s="4" t="str">
        <f>IF(ISBLANK(travel_data3[[#This Row],[FuelEconomy]]),travel_data3[[#This Row],[Distance]]/5.33,travel_data3[[#This Row],[FuelEconomy]])</f>
        <v>8.54</v>
      </c>
      <c r="K175" s="3" t="s">
        <v>51</v>
      </c>
      <c r="L175">
        <v>40.9</v>
      </c>
      <c r="M175">
        <v>37.299999999999997</v>
      </c>
      <c r="N175" s="3" t="s">
        <v>16</v>
      </c>
      <c r="O175" s="3" t="s">
        <v>15</v>
      </c>
    </row>
    <row r="176" spans="1:15" x14ac:dyDescent="0.25">
      <c r="A176" s="1">
        <v>40763</v>
      </c>
      <c r="B176" s="2">
        <v>0.33819444444444446</v>
      </c>
      <c r="C176" s="3" t="s">
        <v>20</v>
      </c>
      <c r="D176" s="3" t="s">
        <v>17</v>
      </c>
      <c r="E176">
        <v>49.25</v>
      </c>
      <c r="F176">
        <v>126.3</v>
      </c>
      <c r="G176">
        <v>68.5</v>
      </c>
      <c r="H176">
        <v>78.2</v>
      </c>
      <c r="I176">
        <f>IFERROR(travel_data3[[#This Row],[Distance]]/travel_data3[[#This Row],[FuelEconomy]],0)</f>
        <v>5.7669789227166284</v>
      </c>
      <c r="J176" s="4" t="str">
        <f>IF(ISBLANK(travel_data3[[#This Row],[FuelEconomy]]),travel_data3[[#This Row],[Distance]]/5.33,travel_data3[[#This Row],[FuelEconomy]])</f>
        <v>8.54</v>
      </c>
      <c r="K176" s="3" t="s">
        <v>51</v>
      </c>
      <c r="L176">
        <v>43.1</v>
      </c>
      <c r="M176">
        <v>37.799999999999997</v>
      </c>
      <c r="N176" s="3" t="s">
        <v>16</v>
      </c>
      <c r="O176" s="3" t="s">
        <v>59</v>
      </c>
    </row>
    <row r="177" spans="1:15" x14ac:dyDescent="0.25">
      <c r="A177" s="1">
        <v>40760</v>
      </c>
      <c r="B177" s="2">
        <v>0.70833333333333337</v>
      </c>
      <c r="C177" s="3" t="s">
        <v>13</v>
      </c>
      <c r="D177" s="3" t="s">
        <v>14</v>
      </c>
      <c r="E177">
        <v>51.94</v>
      </c>
      <c r="F177">
        <v>126.7</v>
      </c>
      <c r="G177">
        <v>74.5</v>
      </c>
      <c r="H177">
        <v>82.6</v>
      </c>
      <c r="I177">
        <f>IFERROR(travel_data3[[#This Row],[Distance]]/travel_data3[[#This Row],[FuelEconomy]],0)</f>
        <v>6.1249999999999991</v>
      </c>
      <c r="J177" s="4" t="str">
        <f>IF(ISBLANK(travel_data3[[#This Row],[FuelEconomy]]),travel_data3[[#This Row],[Distance]]/5.33,travel_data3[[#This Row],[FuelEconomy]])</f>
        <v>8.48</v>
      </c>
      <c r="K177" s="3" t="s">
        <v>60</v>
      </c>
      <c r="L177">
        <v>41.9</v>
      </c>
      <c r="M177">
        <v>37.700000000000003</v>
      </c>
      <c r="N177" s="3" t="s">
        <v>16</v>
      </c>
      <c r="O177" s="3" t="s">
        <v>15</v>
      </c>
    </row>
    <row r="178" spans="1:15" x14ac:dyDescent="0.25">
      <c r="A178" s="1">
        <v>40760</v>
      </c>
      <c r="B178" s="2">
        <v>0.34722222222222221</v>
      </c>
      <c r="C178" s="3" t="s">
        <v>13</v>
      </c>
      <c r="D178" s="3" t="s">
        <v>17</v>
      </c>
      <c r="E178">
        <v>49.13</v>
      </c>
      <c r="F178">
        <v>123.9</v>
      </c>
      <c r="G178">
        <v>74.099999999999994</v>
      </c>
      <c r="H178">
        <v>79.900000000000006</v>
      </c>
      <c r="I178">
        <f>IFERROR(travel_data3[[#This Row],[Distance]]/travel_data3[[#This Row],[FuelEconomy]],0)</f>
        <v>5.7936320754716979</v>
      </c>
      <c r="J178" s="4" t="str">
        <f>IF(ISBLANK(travel_data3[[#This Row],[FuelEconomy]]),travel_data3[[#This Row],[Distance]]/5.33,travel_data3[[#This Row],[FuelEconomy]])</f>
        <v>8.48</v>
      </c>
      <c r="K178" s="3" t="s">
        <v>60</v>
      </c>
      <c r="L178">
        <v>39.799999999999997</v>
      </c>
      <c r="M178">
        <v>36.9</v>
      </c>
      <c r="N178" s="3" t="s">
        <v>16</v>
      </c>
      <c r="O178" s="3" t="s">
        <v>15</v>
      </c>
    </row>
    <row r="179" spans="1:15" x14ac:dyDescent="0.25">
      <c r="A179" s="1">
        <v>40759</v>
      </c>
      <c r="B179" s="2">
        <v>0.73472222222222228</v>
      </c>
      <c r="C179" s="3" t="s">
        <v>22</v>
      </c>
      <c r="D179" s="3" t="s">
        <v>14</v>
      </c>
      <c r="E179">
        <v>50.96</v>
      </c>
      <c r="F179">
        <v>131.9</v>
      </c>
      <c r="G179">
        <v>70.3</v>
      </c>
      <c r="H179">
        <v>78.5</v>
      </c>
      <c r="I179">
        <f>IFERROR(travel_data3[[#This Row],[Distance]]/travel_data3[[#This Row],[FuelEconomy]],0)</f>
        <v>6.0094339622641506</v>
      </c>
      <c r="J179" s="4" t="str">
        <f>IF(ISBLANK(travel_data3[[#This Row],[FuelEconomy]]),travel_data3[[#This Row],[Distance]]/5.33,travel_data3[[#This Row],[FuelEconomy]])</f>
        <v>8.48</v>
      </c>
      <c r="K179" s="3" t="s">
        <v>60</v>
      </c>
      <c r="L179">
        <v>43.5</v>
      </c>
      <c r="M179">
        <v>38.9</v>
      </c>
      <c r="N179" s="3" t="s">
        <v>16</v>
      </c>
      <c r="O179" s="3" t="s">
        <v>15</v>
      </c>
    </row>
    <row r="180" spans="1:15" x14ac:dyDescent="0.25">
      <c r="A180" s="1">
        <v>40759</v>
      </c>
      <c r="B180" s="2">
        <v>0.34513888888888888</v>
      </c>
      <c r="C180" s="3" t="s">
        <v>22</v>
      </c>
      <c r="D180" s="3" t="s">
        <v>17</v>
      </c>
      <c r="E180">
        <v>49.12</v>
      </c>
      <c r="F180">
        <v>122.4</v>
      </c>
      <c r="G180">
        <v>71.5</v>
      </c>
      <c r="H180">
        <v>77.3</v>
      </c>
      <c r="I180">
        <f>IFERROR(travel_data3[[#This Row],[Distance]]/travel_data3[[#This Row],[FuelEconomy]],0)</f>
        <v>5.7924528301886786</v>
      </c>
      <c r="J180" s="4" t="str">
        <f>IF(ISBLANK(travel_data3[[#This Row],[FuelEconomy]]),travel_data3[[#This Row],[Distance]]/5.33,travel_data3[[#This Row],[FuelEconomy]])</f>
        <v>8.48</v>
      </c>
      <c r="K180" s="3" t="s">
        <v>60</v>
      </c>
      <c r="L180">
        <v>41.2</v>
      </c>
      <c r="M180">
        <v>38.200000000000003</v>
      </c>
      <c r="N180" s="3" t="s">
        <v>16</v>
      </c>
      <c r="O180" s="3" t="s">
        <v>15</v>
      </c>
    </row>
    <row r="181" spans="1:15" x14ac:dyDescent="0.25">
      <c r="A181" s="1">
        <v>40758</v>
      </c>
      <c r="B181" s="2">
        <v>0.71805555555555556</v>
      </c>
      <c r="C181" s="3" t="s">
        <v>18</v>
      </c>
      <c r="D181" s="3" t="s">
        <v>14</v>
      </c>
      <c r="E181">
        <v>51.64</v>
      </c>
      <c r="F181">
        <v>125</v>
      </c>
      <c r="G181">
        <v>72.2</v>
      </c>
      <c r="H181">
        <v>78.7</v>
      </c>
      <c r="I181">
        <f>IFERROR(travel_data3[[#This Row],[Distance]]/travel_data3[[#This Row],[FuelEconomy]],0)</f>
        <v>6.0896226415094334</v>
      </c>
      <c r="J181" s="4" t="str">
        <f>IF(ISBLANK(travel_data3[[#This Row],[FuelEconomy]]),travel_data3[[#This Row],[Distance]]/5.33,travel_data3[[#This Row],[FuelEconomy]])</f>
        <v>8.48</v>
      </c>
      <c r="K181" s="3" t="s">
        <v>60</v>
      </c>
      <c r="L181">
        <v>42.9</v>
      </c>
      <c r="M181">
        <v>39.4</v>
      </c>
      <c r="N181" s="3" t="s">
        <v>16</v>
      </c>
      <c r="O181" s="3" t="s">
        <v>15</v>
      </c>
    </row>
    <row r="182" spans="1:15" x14ac:dyDescent="0.25">
      <c r="A182" s="1">
        <v>40758</v>
      </c>
      <c r="B182" s="2">
        <v>0.33750000000000002</v>
      </c>
      <c r="C182" s="3" t="s">
        <v>18</v>
      </c>
      <c r="D182" s="3" t="s">
        <v>17</v>
      </c>
      <c r="E182">
        <v>49.06</v>
      </c>
      <c r="F182">
        <v>121.9</v>
      </c>
      <c r="G182">
        <v>71.5</v>
      </c>
      <c r="H182">
        <v>78.7</v>
      </c>
      <c r="I182">
        <f>IFERROR(travel_data3[[#This Row],[Distance]]/travel_data3[[#This Row],[FuelEconomy]],0)</f>
        <v>5.7853773584905657</v>
      </c>
      <c r="J182" s="4" t="str">
        <f>IF(ISBLANK(travel_data3[[#This Row],[FuelEconomy]]),travel_data3[[#This Row],[Distance]]/5.33,travel_data3[[#This Row],[FuelEconomy]])</f>
        <v>8.48</v>
      </c>
      <c r="K182" s="3" t="s">
        <v>60</v>
      </c>
      <c r="L182">
        <v>41.2</v>
      </c>
      <c r="M182">
        <v>37.4</v>
      </c>
      <c r="N182" s="3" t="s">
        <v>16</v>
      </c>
      <c r="O182" s="3" t="s">
        <v>15</v>
      </c>
    </row>
    <row r="183" spans="1:15" x14ac:dyDescent="0.25">
      <c r="A183" s="1">
        <v>40757</v>
      </c>
      <c r="B183" s="2">
        <v>0.72361111111111109</v>
      </c>
      <c r="C183" s="3" t="s">
        <v>19</v>
      </c>
      <c r="D183" s="3" t="s">
        <v>14</v>
      </c>
      <c r="E183">
        <v>51.16</v>
      </c>
      <c r="F183">
        <v>124.2</v>
      </c>
      <c r="G183">
        <v>76.3</v>
      </c>
      <c r="H183">
        <v>83.2</v>
      </c>
      <c r="I183">
        <f>IFERROR(travel_data3[[#This Row],[Distance]]/travel_data3[[#This Row],[FuelEconomy]],0)</f>
        <v>6.033018867924528</v>
      </c>
      <c r="J183" s="4" t="str">
        <f>IF(ISBLANK(travel_data3[[#This Row],[FuelEconomy]]),travel_data3[[#This Row],[Distance]]/5.33,travel_data3[[#This Row],[FuelEconomy]])</f>
        <v>8.48</v>
      </c>
      <c r="K183" s="3" t="s">
        <v>60</v>
      </c>
      <c r="L183">
        <v>40.200000000000003</v>
      </c>
      <c r="M183">
        <v>36.9</v>
      </c>
      <c r="N183" s="3" t="s">
        <v>16</v>
      </c>
      <c r="O183" s="3" t="s">
        <v>15</v>
      </c>
    </row>
    <row r="184" spans="1:15" x14ac:dyDescent="0.25">
      <c r="A184" s="1">
        <v>40757</v>
      </c>
      <c r="B184" s="2">
        <v>0.31805555555555554</v>
      </c>
      <c r="C184" s="3" t="s">
        <v>19</v>
      </c>
      <c r="D184" s="3" t="s">
        <v>17</v>
      </c>
      <c r="E184">
        <v>53.48</v>
      </c>
      <c r="F184">
        <v>124.9</v>
      </c>
      <c r="G184">
        <v>68.8</v>
      </c>
      <c r="H184">
        <v>78.8</v>
      </c>
      <c r="I184">
        <f>IFERROR(travel_data3[[#This Row],[Distance]]/travel_data3[[#This Row],[FuelEconomy]],0)</f>
        <v>6.3066037735849045</v>
      </c>
      <c r="J184" s="4" t="str">
        <f>IF(ISBLANK(travel_data3[[#This Row],[FuelEconomy]]),travel_data3[[#This Row],[Distance]]/5.33,travel_data3[[#This Row],[FuelEconomy]])</f>
        <v>8.48</v>
      </c>
      <c r="K184" s="3" t="s">
        <v>60</v>
      </c>
      <c r="L184">
        <v>46.7</v>
      </c>
      <c r="M184">
        <v>40.700000000000003</v>
      </c>
      <c r="N184" s="3" t="s">
        <v>16</v>
      </c>
      <c r="O184" s="3" t="s">
        <v>61</v>
      </c>
    </row>
    <row r="185" spans="1:15" x14ac:dyDescent="0.25">
      <c r="A185" s="1">
        <v>40753</v>
      </c>
      <c r="B185" s="2">
        <v>0.85486111111111107</v>
      </c>
      <c r="C185" s="3" t="s">
        <v>13</v>
      </c>
      <c r="D185" s="3" t="s">
        <v>14</v>
      </c>
      <c r="E185">
        <v>50.68</v>
      </c>
      <c r="F185">
        <v>135.6</v>
      </c>
      <c r="G185">
        <v>107.7</v>
      </c>
      <c r="H185">
        <v>110.4</v>
      </c>
      <c r="I185">
        <f>IFERROR(travel_data3[[#This Row],[Distance]]/travel_data3[[#This Row],[FuelEconomy]],0)</f>
        <v>5.9976331360946746</v>
      </c>
      <c r="J185" s="4" t="str">
        <f>IF(ISBLANK(travel_data3[[#This Row],[FuelEconomy]]),travel_data3[[#This Row],[Distance]]/5.33,travel_data3[[#This Row],[FuelEconomy]])</f>
        <v>8.45</v>
      </c>
      <c r="K185" s="3" t="s">
        <v>62</v>
      </c>
      <c r="L185">
        <v>28.2</v>
      </c>
      <c r="M185">
        <v>27.6</v>
      </c>
      <c r="N185" s="3" t="s">
        <v>36</v>
      </c>
      <c r="O185" s="3" t="s">
        <v>15</v>
      </c>
    </row>
    <row r="186" spans="1:15" x14ac:dyDescent="0.25">
      <c r="A186" s="1">
        <v>40753</v>
      </c>
      <c r="B186" s="2">
        <v>0.34861111111111109</v>
      </c>
      <c r="C186" s="3" t="s">
        <v>13</v>
      </c>
      <c r="D186" s="3" t="s">
        <v>17</v>
      </c>
      <c r="E186">
        <v>49.07</v>
      </c>
      <c r="F186">
        <v>121.1</v>
      </c>
      <c r="G186">
        <v>73.2</v>
      </c>
      <c r="H186">
        <v>77.7</v>
      </c>
      <c r="I186">
        <f>IFERROR(travel_data3[[#This Row],[Distance]]/travel_data3[[#This Row],[FuelEconomy]],0)</f>
        <v>5.8071005917159768</v>
      </c>
      <c r="J186" s="4" t="str">
        <f>IF(ISBLANK(travel_data3[[#This Row],[FuelEconomy]]),travel_data3[[#This Row],[Distance]]/5.33,travel_data3[[#This Row],[FuelEconomy]])</f>
        <v>8.45</v>
      </c>
      <c r="K186" s="3" t="s">
        <v>62</v>
      </c>
      <c r="L186">
        <v>40.200000000000003</v>
      </c>
      <c r="M186">
        <v>37.9</v>
      </c>
      <c r="N186" s="3" t="s">
        <v>16</v>
      </c>
      <c r="O186" s="3" t="s">
        <v>63</v>
      </c>
    </row>
    <row r="187" spans="1:15" x14ac:dyDescent="0.25">
      <c r="A187" s="1">
        <v>40752</v>
      </c>
      <c r="B187" s="2">
        <v>0.74027777777777781</v>
      </c>
      <c r="C187" s="3" t="s">
        <v>22</v>
      </c>
      <c r="D187" s="3" t="s">
        <v>14</v>
      </c>
      <c r="E187">
        <v>51.09</v>
      </c>
      <c r="F187">
        <v>128.5</v>
      </c>
      <c r="G187">
        <v>76</v>
      </c>
      <c r="H187">
        <v>84.8</v>
      </c>
      <c r="I187">
        <f>IFERROR(travel_data3[[#This Row],[Distance]]/travel_data3[[#This Row],[FuelEconomy]],0)</f>
        <v>6.0461538461538469</v>
      </c>
      <c r="J187" s="4" t="str">
        <f>IF(ISBLANK(travel_data3[[#This Row],[FuelEconomy]]),travel_data3[[#This Row],[Distance]]/5.33,travel_data3[[#This Row],[FuelEconomy]])</f>
        <v>8.45</v>
      </c>
      <c r="K187" s="3" t="s">
        <v>62</v>
      </c>
      <c r="L187">
        <v>40.299999999999997</v>
      </c>
      <c r="M187">
        <v>36.200000000000003</v>
      </c>
      <c r="N187" s="3" t="s">
        <v>16</v>
      </c>
      <c r="O187" s="3" t="s">
        <v>15</v>
      </c>
    </row>
    <row r="188" spans="1:15" x14ac:dyDescent="0.25">
      <c r="A188" s="1">
        <v>40752</v>
      </c>
      <c r="B188" s="2">
        <v>0.34097222222222223</v>
      </c>
      <c r="C188" s="3" t="s">
        <v>22</v>
      </c>
      <c r="D188" s="3" t="s">
        <v>17</v>
      </c>
      <c r="E188">
        <v>49.11</v>
      </c>
      <c r="F188">
        <v>120.1</v>
      </c>
      <c r="G188">
        <v>69.099999999999994</v>
      </c>
      <c r="H188">
        <v>73.099999999999994</v>
      </c>
      <c r="I188">
        <f>IFERROR(travel_data3[[#This Row],[Distance]]/travel_data3[[#This Row],[FuelEconomy]],0)</f>
        <v>5.8118343195266275</v>
      </c>
      <c r="J188" s="4" t="str">
        <f>IF(ISBLANK(travel_data3[[#This Row],[FuelEconomy]]),travel_data3[[#This Row],[Distance]]/5.33,travel_data3[[#This Row],[FuelEconomy]])</f>
        <v>8.45</v>
      </c>
      <c r="K188" s="3" t="s">
        <v>62</v>
      </c>
      <c r="L188">
        <v>42.6</v>
      </c>
      <c r="M188">
        <v>40.299999999999997</v>
      </c>
      <c r="N188" s="3" t="s">
        <v>16</v>
      </c>
      <c r="O188" s="3" t="s">
        <v>15</v>
      </c>
    </row>
    <row r="189" spans="1:15" x14ac:dyDescent="0.25">
      <c r="A189" s="1">
        <v>40751</v>
      </c>
      <c r="B189" s="2">
        <v>0.72499999999999998</v>
      </c>
      <c r="C189" s="3" t="s">
        <v>18</v>
      </c>
      <c r="D189" s="3" t="s">
        <v>14</v>
      </c>
      <c r="E189">
        <v>50.98</v>
      </c>
      <c r="F189">
        <v>124.9</v>
      </c>
      <c r="G189">
        <v>68.3</v>
      </c>
      <c r="H189">
        <v>71.900000000000006</v>
      </c>
      <c r="I189">
        <f>IFERROR(travel_data3[[#This Row],[Distance]]/travel_data3[[#This Row],[FuelEconomy]],0)</f>
        <v>6.033136094674556</v>
      </c>
      <c r="J189" s="4" t="str">
        <f>IF(ISBLANK(travel_data3[[#This Row],[FuelEconomy]]),travel_data3[[#This Row],[Distance]]/5.33,travel_data3[[#This Row],[FuelEconomy]])</f>
        <v>8.45</v>
      </c>
      <c r="K189" s="3" t="s">
        <v>62</v>
      </c>
      <c r="L189">
        <v>44.8</v>
      </c>
      <c r="M189">
        <v>42.6</v>
      </c>
      <c r="N189" s="3" t="s">
        <v>16</v>
      </c>
      <c r="O189" s="3" t="s">
        <v>64</v>
      </c>
    </row>
    <row r="190" spans="1:15" x14ac:dyDescent="0.25">
      <c r="A190" s="1">
        <v>40751</v>
      </c>
      <c r="B190" s="2">
        <v>0.34375</v>
      </c>
      <c r="C190" s="3" t="s">
        <v>18</v>
      </c>
      <c r="D190" s="3" t="s">
        <v>17</v>
      </c>
      <c r="E190">
        <v>48.82</v>
      </c>
      <c r="F190">
        <v>124.5</v>
      </c>
      <c r="G190">
        <v>70.400000000000006</v>
      </c>
      <c r="H190">
        <v>77.8</v>
      </c>
      <c r="I190">
        <f>IFERROR(travel_data3[[#This Row],[Distance]]/travel_data3[[#This Row],[FuelEconomy]],0)</f>
        <v>5.7775147928994084</v>
      </c>
      <c r="J190" s="4" t="str">
        <f>IF(ISBLANK(travel_data3[[#This Row],[FuelEconomy]]),travel_data3[[#This Row],[Distance]]/5.33,travel_data3[[#This Row],[FuelEconomy]])</f>
        <v>8.45</v>
      </c>
      <c r="K190" s="3" t="s">
        <v>62</v>
      </c>
      <c r="L190">
        <v>41.6</v>
      </c>
      <c r="M190">
        <v>37.6</v>
      </c>
      <c r="N190" s="3" t="s">
        <v>16</v>
      </c>
      <c r="O190" s="3" t="s">
        <v>15</v>
      </c>
    </row>
    <row r="191" spans="1:15" x14ac:dyDescent="0.25">
      <c r="A191" s="1">
        <v>40750</v>
      </c>
      <c r="B191" s="2">
        <v>0.71875</v>
      </c>
      <c r="C191" s="3" t="s">
        <v>19</v>
      </c>
      <c r="D191" s="3" t="s">
        <v>14</v>
      </c>
      <c r="E191">
        <v>51.28</v>
      </c>
      <c r="F191">
        <v>122.1</v>
      </c>
      <c r="G191">
        <v>43.7</v>
      </c>
      <c r="H191">
        <v>51.5</v>
      </c>
      <c r="I191">
        <f>IFERROR(travel_data3[[#This Row],[Distance]]/travel_data3[[#This Row],[FuelEconomy]],0)</f>
        <v>6.0686390532544383</v>
      </c>
      <c r="J191" s="4" t="str">
        <f>IF(ISBLANK(travel_data3[[#This Row],[FuelEconomy]]),travel_data3[[#This Row],[Distance]]/5.33,travel_data3[[#This Row],[FuelEconomy]])</f>
        <v>8.45</v>
      </c>
      <c r="K191" s="3" t="s">
        <v>62</v>
      </c>
      <c r="L191">
        <v>70.5</v>
      </c>
      <c r="M191">
        <v>59.8</v>
      </c>
      <c r="N191" s="3" t="s">
        <v>16</v>
      </c>
      <c r="O191" s="3" t="s">
        <v>65</v>
      </c>
    </row>
    <row r="192" spans="1:15" x14ac:dyDescent="0.25">
      <c r="A192" s="1">
        <v>40750</v>
      </c>
      <c r="B192" s="2">
        <v>0.34097222222222223</v>
      </c>
      <c r="C192" s="3" t="s">
        <v>19</v>
      </c>
      <c r="D192" s="3" t="s">
        <v>17</v>
      </c>
      <c r="E192">
        <v>49.16</v>
      </c>
      <c r="F192">
        <v>122.6</v>
      </c>
      <c r="G192">
        <v>71.900000000000006</v>
      </c>
      <c r="H192">
        <v>76.8</v>
      </c>
      <c r="I192">
        <f>IFERROR(travel_data3[[#This Row],[Distance]]/travel_data3[[#This Row],[FuelEconomy]],0)</f>
        <v>5.8177514792899405</v>
      </c>
      <c r="J192" s="4" t="str">
        <f>IF(ISBLANK(travel_data3[[#This Row],[FuelEconomy]]),travel_data3[[#This Row],[Distance]]/5.33,travel_data3[[#This Row],[FuelEconomy]])</f>
        <v>8.45</v>
      </c>
      <c r="K192" s="3" t="s">
        <v>62</v>
      </c>
      <c r="L192">
        <v>41</v>
      </c>
      <c r="M192">
        <v>38.4</v>
      </c>
      <c r="N192" s="3" t="s">
        <v>16</v>
      </c>
      <c r="O192" s="3" t="s">
        <v>15</v>
      </c>
    </row>
    <row r="193" spans="1:15" x14ac:dyDescent="0.25">
      <c r="A193" s="1">
        <v>40749</v>
      </c>
      <c r="B193" s="2">
        <v>0.70763888888888893</v>
      </c>
      <c r="C193" s="3" t="s">
        <v>20</v>
      </c>
      <c r="D193" s="3" t="s">
        <v>14</v>
      </c>
      <c r="E193">
        <v>51.05</v>
      </c>
      <c r="F193">
        <v>126.6</v>
      </c>
      <c r="G193">
        <v>70.400000000000006</v>
      </c>
      <c r="H193">
        <v>78.8</v>
      </c>
      <c r="I193">
        <f>IFERROR(travel_data3[[#This Row],[Distance]]/travel_data3[[#This Row],[FuelEconomy]],0)</f>
        <v>6.0414201183431953</v>
      </c>
      <c r="J193" s="4" t="str">
        <f>IF(ISBLANK(travel_data3[[#This Row],[FuelEconomy]]),travel_data3[[#This Row],[Distance]]/5.33,travel_data3[[#This Row],[FuelEconomy]])</f>
        <v>8.45</v>
      </c>
      <c r="K193" s="3" t="s">
        <v>62</v>
      </c>
      <c r="L193">
        <v>51.1</v>
      </c>
      <c r="M193">
        <v>38.9</v>
      </c>
      <c r="N193" s="3" t="s">
        <v>16</v>
      </c>
      <c r="O193" s="3" t="s">
        <v>15</v>
      </c>
    </row>
    <row r="194" spans="1:15" x14ac:dyDescent="0.25">
      <c r="A194" s="1">
        <v>40749</v>
      </c>
      <c r="B194" s="2">
        <v>0.33750000000000002</v>
      </c>
      <c r="C194" s="3" t="s">
        <v>20</v>
      </c>
      <c r="D194" s="3" t="s">
        <v>17</v>
      </c>
      <c r="E194">
        <v>48.32</v>
      </c>
      <c r="F194">
        <v>121.2</v>
      </c>
      <c r="G194">
        <v>63.4</v>
      </c>
      <c r="H194">
        <v>78.400000000000006</v>
      </c>
      <c r="I194">
        <f>IFERROR(travel_data3[[#This Row],[Distance]]/travel_data3[[#This Row],[FuelEconomy]],0)</f>
        <v>5.7183431952662724</v>
      </c>
      <c r="J194" s="4" t="str">
        <f>IF(ISBLANK(travel_data3[[#This Row],[FuelEconomy]]),travel_data3[[#This Row],[Distance]]/5.33,travel_data3[[#This Row],[FuelEconomy]])</f>
        <v>8.45</v>
      </c>
      <c r="K194" s="3" t="s">
        <v>62</v>
      </c>
      <c r="L194">
        <v>45.7</v>
      </c>
      <c r="M194">
        <v>37</v>
      </c>
      <c r="N194" s="3" t="s">
        <v>16</v>
      </c>
      <c r="O194" s="3" t="s">
        <v>15</v>
      </c>
    </row>
    <row r="195" spans="1:15" x14ac:dyDescent="0.25">
      <c r="A195" s="1">
        <v>40746</v>
      </c>
      <c r="B195" s="2">
        <v>0.69930555555555551</v>
      </c>
      <c r="C195" s="3" t="s">
        <v>13</v>
      </c>
      <c r="D195" s="3" t="s">
        <v>14</v>
      </c>
      <c r="E195">
        <v>51.24</v>
      </c>
      <c r="F195">
        <v>126.3</v>
      </c>
      <c r="G195">
        <v>75.8</v>
      </c>
      <c r="H195">
        <v>81.8</v>
      </c>
      <c r="I195">
        <f>IFERROR(travel_data3[[#This Row],[Distance]]/travel_data3[[#This Row],[FuelEconomy]],0)</f>
        <v>6.1884057971014501</v>
      </c>
      <c r="J195" s="4" t="str">
        <f>IF(ISBLANK(travel_data3[[#This Row],[FuelEconomy]]),travel_data3[[#This Row],[Distance]]/5.33,travel_data3[[#This Row],[FuelEconomy]])</f>
        <v>8.28</v>
      </c>
      <c r="K195" s="3" t="s">
        <v>66</v>
      </c>
      <c r="L195">
        <v>40.6</v>
      </c>
      <c r="M195">
        <v>37.6</v>
      </c>
      <c r="N195" s="3" t="s">
        <v>16</v>
      </c>
      <c r="O195" s="3" t="s">
        <v>15</v>
      </c>
    </row>
    <row r="196" spans="1:15" x14ac:dyDescent="0.25">
      <c r="A196" s="1">
        <v>40746</v>
      </c>
      <c r="B196" s="2">
        <v>0.3527777777777778</v>
      </c>
      <c r="C196" s="3" t="s">
        <v>13</v>
      </c>
      <c r="D196" s="3" t="s">
        <v>17</v>
      </c>
      <c r="E196">
        <v>51.05</v>
      </c>
      <c r="F196">
        <v>123.3</v>
      </c>
      <c r="G196">
        <v>88.9</v>
      </c>
      <c r="H196">
        <v>96.7</v>
      </c>
      <c r="I196">
        <f>IFERROR(travel_data3[[#This Row],[Distance]]/travel_data3[[#This Row],[FuelEconomy]],0)</f>
        <v>6.1654589371980677</v>
      </c>
      <c r="J196" s="4" t="str">
        <f>IF(ISBLANK(travel_data3[[#This Row],[FuelEconomy]]),travel_data3[[#This Row],[Distance]]/5.33,travel_data3[[#This Row],[FuelEconomy]])</f>
        <v>8.28</v>
      </c>
      <c r="K196" s="3" t="s">
        <v>66</v>
      </c>
      <c r="L196">
        <v>34.5</v>
      </c>
      <c r="M196">
        <v>31.7</v>
      </c>
      <c r="N196" s="3" t="s">
        <v>36</v>
      </c>
      <c r="O196" s="3" t="s">
        <v>15</v>
      </c>
    </row>
    <row r="197" spans="1:15" x14ac:dyDescent="0.25">
      <c r="A197" s="1">
        <v>40745</v>
      </c>
      <c r="B197" s="2">
        <v>0.33263888888888887</v>
      </c>
      <c r="C197" s="3" t="s">
        <v>22</v>
      </c>
      <c r="D197" s="3" t="s">
        <v>17</v>
      </c>
      <c r="E197">
        <v>48.35</v>
      </c>
      <c r="F197">
        <v>129.30000000000001</v>
      </c>
      <c r="G197">
        <v>81.5</v>
      </c>
      <c r="H197">
        <v>89</v>
      </c>
      <c r="I197">
        <f>IFERROR(travel_data3[[#This Row],[Distance]]/travel_data3[[#This Row],[FuelEconomy]],0)</f>
        <v>5.8393719806763293</v>
      </c>
      <c r="J197" s="4" t="str">
        <f>IF(ISBLANK(travel_data3[[#This Row],[FuelEconomy]]),travel_data3[[#This Row],[Distance]]/5.33,travel_data3[[#This Row],[FuelEconomy]])</f>
        <v>8.28</v>
      </c>
      <c r="K197" s="3" t="s">
        <v>66</v>
      </c>
      <c r="L197">
        <v>35.6</v>
      </c>
      <c r="M197">
        <v>32.6</v>
      </c>
      <c r="N197" s="3" t="s">
        <v>36</v>
      </c>
      <c r="O197" s="3" t="s">
        <v>15</v>
      </c>
    </row>
    <row r="198" spans="1:15" x14ac:dyDescent="0.25">
      <c r="A198" s="1">
        <v>40744</v>
      </c>
      <c r="B198" s="2">
        <v>0.72013888888888888</v>
      </c>
      <c r="C198" s="3" t="s">
        <v>18</v>
      </c>
      <c r="D198" s="3" t="s">
        <v>14</v>
      </c>
      <c r="E198">
        <v>53.47</v>
      </c>
      <c r="F198">
        <v>124</v>
      </c>
      <c r="G198">
        <v>58.6</v>
      </c>
      <c r="H198">
        <v>71</v>
      </c>
      <c r="I198">
        <f>IFERROR(travel_data3[[#This Row],[Distance]]/travel_data3[[#This Row],[FuelEconomy]],0)</f>
        <v>6.7769328263624846</v>
      </c>
      <c r="J198" s="4" t="str">
        <f>IF(ISBLANK(travel_data3[[#This Row],[FuelEconomy]]),travel_data3[[#This Row],[Distance]]/5.33,travel_data3[[#This Row],[FuelEconomy]])</f>
        <v>7.89</v>
      </c>
      <c r="K198" s="3" t="s">
        <v>67</v>
      </c>
      <c r="L198">
        <v>54.8</v>
      </c>
      <c r="M198">
        <v>45.2</v>
      </c>
      <c r="N198" s="3" t="s">
        <v>16</v>
      </c>
      <c r="O198" s="3" t="s">
        <v>15</v>
      </c>
    </row>
    <row r="199" spans="1:15" x14ac:dyDescent="0.25">
      <c r="A199" s="1">
        <v>40744</v>
      </c>
      <c r="B199" s="2">
        <v>0.35</v>
      </c>
      <c r="C199" s="3" t="s">
        <v>18</v>
      </c>
      <c r="D199" s="3" t="s">
        <v>17</v>
      </c>
      <c r="E199">
        <v>48.5</v>
      </c>
      <c r="F199">
        <v>125.8</v>
      </c>
      <c r="G199">
        <v>75.7</v>
      </c>
      <c r="H199">
        <v>87.3</v>
      </c>
      <c r="I199">
        <f>IFERROR(travel_data3[[#This Row],[Distance]]/travel_data3[[#This Row],[FuelEconomy]],0)</f>
        <v>6.1470215462610902</v>
      </c>
      <c r="J199" s="4" t="str">
        <f>IF(ISBLANK(travel_data3[[#This Row],[FuelEconomy]]),travel_data3[[#This Row],[Distance]]/5.33,travel_data3[[#This Row],[FuelEconomy]])</f>
        <v>7.89</v>
      </c>
      <c r="K199" s="3" t="s">
        <v>67</v>
      </c>
      <c r="L199">
        <v>38.5</v>
      </c>
      <c r="M199">
        <v>33.299999999999997</v>
      </c>
      <c r="N199" s="3" t="s">
        <v>36</v>
      </c>
      <c r="O199" s="3" t="s">
        <v>15</v>
      </c>
    </row>
    <row r="200" spans="1:15" x14ac:dyDescent="0.25">
      <c r="A200" s="1">
        <v>40743</v>
      </c>
      <c r="B200" s="2">
        <v>0.72013888888888888</v>
      </c>
      <c r="C200" s="3" t="s">
        <v>19</v>
      </c>
      <c r="D200" s="3" t="s">
        <v>14</v>
      </c>
      <c r="E200">
        <v>51.16</v>
      </c>
      <c r="F200">
        <v>126.7</v>
      </c>
      <c r="G200">
        <v>92.2</v>
      </c>
      <c r="H200">
        <v>102.6</v>
      </c>
      <c r="I200">
        <f>IFERROR(travel_data3[[#This Row],[Distance]]/travel_data3[[#This Row],[FuelEconomy]],0)</f>
        <v>6.4841571609632442</v>
      </c>
      <c r="J200" s="4" t="str">
        <f>IF(ISBLANK(travel_data3[[#This Row],[FuelEconomy]]),travel_data3[[#This Row],[Distance]]/5.33,travel_data3[[#This Row],[FuelEconomy]])</f>
        <v>7.89</v>
      </c>
      <c r="K200" s="3" t="s">
        <v>67</v>
      </c>
      <c r="L200">
        <v>33.299999999999997</v>
      </c>
      <c r="M200">
        <v>29.9</v>
      </c>
      <c r="N200" s="3" t="s">
        <v>36</v>
      </c>
      <c r="O200" s="3" t="s">
        <v>15</v>
      </c>
    </row>
    <row r="201" spans="1:15" x14ac:dyDescent="0.25">
      <c r="A201" s="1">
        <v>40743</v>
      </c>
      <c r="B201" s="2">
        <v>0.34097222222222223</v>
      </c>
      <c r="C201" s="3" t="s">
        <v>19</v>
      </c>
      <c r="D201" s="3" t="s">
        <v>17</v>
      </c>
      <c r="E201">
        <v>50.96</v>
      </c>
      <c r="F201">
        <v>124.3</v>
      </c>
      <c r="G201">
        <v>82.3</v>
      </c>
      <c r="H201">
        <v>96.4</v>
      </c>
      <c r="I201">
        <f>IFERROR(travel_data3[[#This Row],[Distance]]/travel_data3[[#This Row],[FuelEconomy]],0)</f>
        <v>6.4588086185044364</v>
      </c>
      <c r="J201" s="4" t="str">
        <f>IF(ISBLANK(travel_data3[[#This Row],[FuelEconomy]]),travel_data3[[#This Row],[Distance]]/5.33,travel_data3[[#This Row],[FuelEconomy]])</f>
        <v>7.89</v>
      </c>
      <c r="K201" s="3" t="s">
        <v>67</v>
      </c>
      <c r="L201">
        <v>37.200000000000003</v>
      </c>
      <c r="M201">
        <v>31.7</v>
      </c>
      <c r="N201" s="3" t="s">
        <v>36</v>
      </c>
      <c r="O201" s="3" t="s">
        <v>15</v>
      </c>
    </row>
    <row r="202" spans="1:15" x14ac:dyDescent="0.25">
      <c r="A202" s="1">
        <v>40742</v>
      </c>
      <c r="B202" s="2">
        <v>0.33958333333333335</v>
      </c>
      <c r="C202" s="3" t="s">
        <v>20</v>
      </c>
      <c r="D202" s="3" t="s">
        <v>17</v>
      </c>
      <c r="E202">
        <v>54.52</v>
      </c>
      <c r="F202">
        <v>125.6</v>
      </c>
      <c r="G202">
        <v>49.9</v>
      </c>
      <c r="H202">
        <v>82.4</v>
      </c>
      <c r="I202">
        <f>IFERROR(travel_data3[[#This Row],[Distance]]/travel_data3[[#This Row],[FuelEconomy]],0)</f>
        <v>6.91001267427123</v>
      </c>
      <c r="J202" s="4" t="str">
        <f>IF(ISBLANK(travel_data3[[#This Row],[FuelEconomy]]),travel_data3[[#This Row],[Distance]]/5.33,travel_data3[[#This Row],[FuelEconomy]])</f>
        <v>7.89</v>
      </c>
      <c r="K202" s="3" t="s">
        <v>67</v>
      </c>
      <c r="L202">
        <v>65.5</v>
      </c>
      <c r="M202">
        <v>39.700000000000003</v>
      </c>
      <c r="N202" s="3" t="s">
        <v>16</v>
      </c>
      <c r="O202" s="3" t="s">
        <v>15</v>
      </c>
    </row>
    <row r="203" spans="1:15" x14ac:dyDescent="0.25">
      <c r="A203" s="1">
        <v>40738</v>
      </c>
      <c r="B203" s="2">
        <v>0.33541666666666664</v>
      </c>
      <c r="C203" s="3" t="s">
        <v>22</v>
      </c>
      <c r="D203" s="3" t="s">
        <v>17</v>
      </c>
      <c r="E203">
        <v>50.9</v>
      </c>
      <c r="F203">
        <v>123.7</v>
      </c>
      <c r="G203">
        <v>76.2</v>
      </c>
      <c r="H203">
        <v>95.1</v>
      </c>
      <c r="I203">
        <f>IFERROR(travel_data3[[#This Row],[Distance]]/travel_data3[[#This Row],[FuelEconomy]],0)</f>
        <v>6.4512040557667936</v>
      </c>
      <c r="J203" s="4" t="str">
        <f>IF(ISBLANK(travel_data3[[#This Row],[FuelEconomy]]),travel_data3[[#This Row],[Distance]]/5.33,travel_data3[[#This Row],[FuelEconomy]])</f>
        <v>7.89</v>
      </c>
      <c r="K203" s="3" t="s">
        <v>67</v>
      </c>
      <c r="L203">
        <v>40.1</v>
      </c>
      <c r="M203">
        <v>32.1</v>
      </c>
      <c r="N203" s="3" t="s">
        <v>36</v>
      </c>
      <c r="O203" s="3" t="s">
        <v>15</v>
      </c>
    </row>
    <row r="204" spans="1:15" x14ac:dyDescent="0.25">
      <c r="A204" s="1">
        <v>40737</v>
      </c>
      <c r="B204" s="2">
        <v>0.71388888888888891</v>
      </c>
      <c r="C204" s="3" t="s">
        <v>18</v>
      </c>
      <c r="D204" s="3" t="s">
        <v>14</v>
      </c>
      <c r="E204">
        <v>51.96</v>
      </c>
      <c r="F204">
        <v>132.6</v>
      </c>
      <c r="G204">
        <v>57.5</v>
      </c>
      <c r="H204">
        <v>76.7</v>
      </c>
      <c r="I204">
        <f>IFERROR(travel_data3[[#This Row],[Distance]]/travel_data3[[#This Row],[FuelEconomy]],0)</f>
        <v>0</v>
      </c>
      <c r="J204" s="4">
        <f>IF(ISBLANK(travel_data3[[#This Row],[FuelEconomy]]),travel_data3[[#This Row],[Distance]]/5.33,travel_data3[[#This Row],[FuelEconomy]])</f>
        <v>9.7485928705440905</v>
      </c>
      <c r="K204" s="3"/>
      <c r="L204">
        <v>54.2</v>
      </c>
      <c r="M204">
        <v>40.6</v>
      </c>
      <c r="N204" s="3" t="s">
        <v>36</v>
      </c>
      <c r="O204" s="3" t="s">
        <v>15</v>
      </c>
    </row>
    <row r="205" spans="1:15" x14ac:dyDescent="0.25">
      <c r="A205" s="1">
        <v>40736</v>
      </c>
      <c r="B205" s="2">
        <v>0.74375000000000002</v>
      </c>
      <c r="C205" s="3" t="s">
        <v>19</v>
      </c>
      <c r="D205" s="3" t="s">
        <v>14</v>
      </c>
      <c r="E205">
        <v>53.28</v>
      </c>
      <c r="F205">
        <v>125.8</v>
      </c>
      <c r="G205">
        <v>61.6</v>
      </c>
      <c r="H205">
        <v>87.6</v>
      </c>
      <c r="I205">
        <f>IFERROR(travel_data3[[#This Row],[Distance]]/travel_data3[[#This Row],[FuelEconomy]],0)</f>
        <v>0</v>
      </c>
      <c r="J205" s="4">
        <f>IF(ISBLANK(travel_data3[[#This Row],[FuelEconomy]]),travel_data3[[#This Row],[Distance]]/5.33,travel_data3[[#This Row],[FuelEconomy]])</f>
        <v>9.9962476547842396</v>
      </c>
      <c r="K205" s="3"/>
      <c r="L205">
        <v>51.9</v>
      </c>
      <c r="M205">
        <v>36.5</v>
      </c>
      <c r="N205" s="3" t="s">
        <v>36</v>
      </c>
      <c r="O205" s="3" t="s">
        <v>15</v>
      </c>
    </row>
    <row r="206" spans="1:15" x14ac:dyDescent="0.25">
      <c r="A206" s="1">
        <v>40735</v>
      </c>
      <c r="B206" s="2">
        <v>0.7055555555555556</v>
      </c>
      <c r="C206" s="3" t="s">
        <v>20</v>
      </c>
      <c r="D206" s="3" t="s">
        <v>14</v>
      </c>
      <c r="E206">
        <v>51.73</v>
      </c>
      <c r="F206">
        <v>125</v>
      </c>
      <c r="G206">
        <v>62.8</v>
      </c>
      <c r="H206">
        <v>92.5</v>
      </c>
      <c r="I206">
        <f>IFERROR(travel_data3[[#This Row],[Distance]]/travel_data3[[#This Row],[FuelEconomy]],0)</f>
        <v>0</v>
      </c>
      <c r="J206" s="4">
        <f>IF(ISBLANK(travel_data3[[#This Row],[FuelEconomy]]),travel_data3[[#This Row],[Distance]]/5.33,travel_data3[[#This Row],[FuelEconomy]])</f>
        <v>9.7054409005628504</v>
      </c>
      <c r="K206" s="3"/>
      <c r="L206">
        <v>49.5</v>
      </c>
      <c r="M206">
        <v>33.6</v>
      </c>
      <c r="N206" s="3" t="s">
        <v>36</v>
      </c>
      <c r="O206" s="3" t="s">
        <v>15</v>
      </c>
    </row>
    <row r="209" spans="9:10" x14ac:dyDescent="0.25">
      <c r="I209">
        <f>AVERAGE(travel_data3[Column1])</f>
        <v>5.3349607976385691</v>
      </c>
      <c r="J209" s="4">
        <f>AVERAGE(J2:J206)</f>
        <v>9.6258516836180519</v>
      </c>
    </row>
    <row r="210" spans="9:10" x14ac:dyDescent="0.25">
      <c r="I210">
        <f>MEDIAN(I2:I206)</f>
        <v>5.8118343195266275</v>
      </c>
    </row>
    <row r="211" spans="9:10" x14ac:dyDescent="0.25">
      <c r="I211">
        <f>_xlfn.STDEV.S(I1:I206)</f>
        <v>1.7397151046434367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08BB-1B0B-4718-9560-E3F4279226AD}">
  <dimension ref="A1:N209"/>
  <sheetViews>
    <sheetView tabSelected="1" topLeftCell="A104" workbookViewId="0">
      <selection activeCell="K9" sqref="K9"/>
    </sheetView>
  </sheetViews>
  <sheetFormatPr defaultRowHeight="15" x14ac:dyDescent="0.25"/>
  <cols>
    <col min="1" max="1" width="10.42578125" bestFit="1" customWidth="1"/>
    <col min="2" max="2" width="11.85546875" bestFit="1" customWidth="1"/>
    <col min="3" max="3" width="14" bestFit="1" customWidth="1"/>
    <col min="4" max="4" width="10.7109375" bestFit="1" customWidth="1"/>
    <col min="5" max="5" width="10.85546875" bestFit="1" customWidth="1"/>
    <col min="6" max="6" width="12.7109375" bestFit="1" customWidth="1"/>
    <col min="7" max="7" width="12.140625" bestFit="1" customWidth="1"/>
    <col min="8" max="8" width="19" bestFit="1" customWidth="1"/>
    <col min="9" max="9" width="14.85546875" style="4" bestFit="1" customWidth="1"/>
    <col min="10" max="10" width="15.140625" bestFit="1" customWidth="1"/>
    <col min="11" max="11" width="12.140625" bestFit="1" customWidth="1"/>
    <col min="12" max="12" width="14.42578125" bestFit="1" customWidth="1"/>
    <col min="13" max="13" width="12.85546875" bestFit="1" customWidth="1"/>
    <col min="14" max="14" width="45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69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s="1">
        <v>40914</v>
      </c>
      <c r="B2" s="2">
        <v>0.69236111111111109</v>
      </c>
      <c r="C2" s="3" t="s">
        <v>13</v>
      </c>
      <c r="D2" s="3" t="s">
        <v>14</v>
      </c>
      <c r="E2">
        <v>51.29</v>
      </c>
      <c r="F2">
        <v>127.4</v>
      </c>
      <c r="G2">
        <v>78.3</v>
      </c>
      <c r="H2">
        <v>84.8</v>
      </c>
      <c r="I2" s="4">
        <f>IF(ISBLANK(travel_data[[#This Row],[FuelEconomy]]),travel_data[[#This Row],[Distance]]/5.33,travel_data[[#This Row],[FuelEconomy]])</f>
        <v>9.622889305816134</v>
      </c>
      <c r="J2" s="3"/>
      <c r="K2">
        <v>39.299999999999997</v>
      </c>
      <c r="L2">
        <v>36.299999999999997</v>
      </c>
      <c r="M2" s="3" t="s">
        <v>16</v>
      </c>
      <c r="N2" s="3" t="s">
        <v>15</v>
      </c>
    </row>
    <row r="3" spans="1:14" x14ac:dyDescent="0.25">
      <c r="A3" s="1">
        <v>40914</v>
      </c>
      <c r="B3" s="2">
        <v>0.34722222222222221</v>
      </c>
      <c r="C3" s="3" t="s">
        <v>13</v>
      </c>
      <c r="D3" s="3" t="s">
        <v>17</v>
      </c>
      <c r="E3">
        <v>51.63</v>
      </c>
      <c r="F3">
        <v>130.30000000000001</v>
      </c>
      <c r="G3">
        <v>81.8</v>
      </c>
      <c r="H3">
        <v>88.9</v>
      </c>
      <c r="I3" s="4">
        <f>IF(ISBLANK(travel_data[[#This Row],[FuelEconomy]]),travel_data[[#This Row],[Distance]]/5.33,travel_data[[#This Row],[FuelEconomy]])</f>
        <v>9.6866791744840537</v>
      </c>
      <c r="J3" s="3"/>
      <c r="K3">
        <v>37.9</v>
      </c>
      <c r="L3">
        <v>34.9</v>
      </c>
      <c r="M3" s="3" t="s">
        <v>16</v>
      </c>
      <c r="N3" s="3" t="s">
        <v>15</v>
      </c>
    </row>
    <row r="4" spans="1:14" x14ac:dyDescent="0.25">
      <c r="A4" s="1">
        <v>40912</v>
      </c>
      <c r="B4" s="2">
        <v>0.67847222222222225</v>
      </c>
      <c r="C4" s="3" t="s">
        <v>18</v>
      </c>
      <c r="D4" s="3" t="s">
        <v>14</v>
      </c>
      <c r="E4">
        <v>51.27</v>
      </c>
      <c r="F4">
        <v>127.4</v>
      </c>
      <c r="G4">
        <v>82</v>
      </c>
      <c r="H4">
        <v>85.8</v>
      </c>
      <c r="I4" s="4">
        <f>IF(ISBLANK(travel_data[[#This Row],[FuelEconomy]]),travel_data[[#This Row],[Distance]]/5.33,travel_data[[#This Row],[FuelEconomy]])</f>
        <v>9.6191369606003754</v>
      </c>
      <c r="J4" s="3"/>
      <c r="K4">
        <v>37.5</v>
      </c>
      <c r="L4">
        <v>35.9</v>
      </c>
      <c r="M4" s="3" t="s">
        <v>16</v>
      </c>
      <c r="N4" s="3" t="s">
        <v>15</v>
      </c>
    </row>
    <row r="5" spans="1:14" x14ac:dyDescent="0.25">
      <c r="A5" s="1">
        <v>40912</v>
      </c>
      <c r="B5" s="2">
        <v>0.32847222222222222</v>
      </c>
      <c r="C5" s="3" t="s">
        <v>18</v>
      </c>
      <c r="D5" s="3" t="s">
        <v>17</v>
      </c>
      <c r="E5">
        <v>49.17</v>
      </c>
      <c r="F5">
        <v>132.30000000000001</v>
      </c>
      <c r="G5">
        <v>74.2</v>
      </c>
      <c r="H5">
        <v>82.9</v>
      </c>
      <c r="I5" s="4">
        <f>IF(ISBLANK(travel_data[[#This Row],[FuelEconomy]]),travel_data[[#This Row],[Distance]]/5.33,travel_data[[#This Row],[FuelEconomy]])</f>
        <v>9.225140712945592</v>
      </c>
      <c r="J5" s="3"/>
      <c r="K5">
        <v>39.799999999999997</v>
      </c>
      <c r="L5">
        <v>35.6</v>
      </c>
      <c r="M5" s="3" t="s">
        <v>16</v>
      </c>
      <c r="N5" s="3" t="s">
        <v>15</v>
      </c>
    </row>
    <row r="6" spans="1:14" x14ac:dyDescent="0.25">
      <c r="A6" s="1">
        <v>40911</v>
      </c>
      <c r="B6" s="2">
        <v>0.7895833333333333</v>
      </c>
      <c r="C6" s="3" t="s">
        <v>19</v>
      </c>
      <c r="D6" s="3" t="s">
        <v>14</v>
      </c>
      <c r="E6">
        <v>51.15</v>
      </c>
      <c r="F6">
        <v>136.19999999999999</v>
      </c>
      <c r="G6">
        <v>83.4</v>
      </c>
      <c r="H6">
        <v>88.1</v>
      </c>
      <c r="I6" s="4">
        <f>IF(ISBLANK(travel_data[[#This Row],[FuelEconomy]]),travel_data[[#This Row],[Distance]]/5.33,travel_data[[#This Row],[FuelEconomy]])</f>
        <v>9.5966228893058165</v>
      </c>
      <c r="J6" s="3"/>
      <c r="K6">
        <v>36.799999999999997</v>
      </c>
      <c r="L6">
        <v>34.799999999999997</v>
      </c>
      <c r="M6" s="3" t="s">
        <v>16</v>
      </c>
      <c r="N6" s="3" t="s">
        <v>15</v>
      </c>
    </row>
    <row r="7" spans="1:14" x14ac:dyDescent="0.25">
      <c r="A7" s="1">
        <v>40911</v>
      </c>
      <c r="B7" s="2">
        <v>0.33124999999999999</v>
      </c>
      <c r="C7" s="3" t="s">
        <v>19</v>
      </c>
      <c r="D7" s="3" t="s">
        <v>17</v>
      </c>
      <c r="E7">
        <v>51.8</v>
      </c>
      <c r="F7">
        <v>135.80000000000001</v>
      </c>
      <c r="G7">
        <v>84.5</v>
      </c>
      <c r="H7">
        <v>88.8</v>
      </c>
      <c r="I7" s="4">
        <f>IF(ISBLANK(travel_data[[#This Row],[FuelEconomy]]),travel_data[[#This Row],[Distance]]/5.33,travel_data[[#This Row],[FuelEconomy]])</f>
        <v>9.7185741088180109</v>
      </c>
      <c r="J7" s="3"/>
      <c r="K7">
        <v>36.799999999999997</v>
      </c>
      <c r="L7">
        <v>35</v>
      </c>
      <c r="M7" s="3" t="s">
        <v>16</v>
      </c>
      <c r="N7" s="3" t="s">
        <v>15</v>
      </c>
    </row>
    <row r="8" spans="1:14" x14ac:dyDescent="0.25">
      <c r="A8" s="1">
        <v>40910</v>
      </c>
      <c r="B8" s="2">
        <v>0.72986111111111107</v>
      </c>
      <c r="C8" s="3" t="s">
        <v>20</v>
      </c>
      <c r="D8" s="3" t="s">
        <v>14</v>
      </c>
      <c r="E8">
        <v>51.37</v>
      </c>
      <c r="F8">
        <v>123.2</v>
      </c>
      <c r="G8">
        <v>82.9</v>
      </c>
      <c r="H8">
        <v>87.3</v>
      </c>
      <c r="I8" s="4">
        <f>IF(ISBLANK(travel_data[[#This Row],[FuelEconomy]]),travel_data[[#This Row],[Distance]]/5.33,travel_data[[#This Row],[FuelEconomy]])</f>
        <v>9.6378986866791738</v>
      </c>
      <c r="J8" s="3"/>
      <c r="K8">
        <v>37.200000000000003</v>
      </c>
      <c r="L8">
        <v>35.299999999999997</v>
      </c>
      <c r="M8" s="3" t="s">
        <v>16</v>
      </c>
      <c r="N8" s="3" t="s">
        <v>15</v>
      </c>
    </row>
    <row r="9" spans="1:14" x14ac:dyDescent="0.25">
      <c r="A9" s="1">
        <v>40910</v>
      </c>
      <c r="B9" s="2">
        <v>0.31527777777777777</v>
      </c>
      <c r="C9" s="3" t="s">
        <v>20</v>
      </c>
      <c r="D9" s="3" t="s">
        <v>17</v>
      </c>
      <c r="E9">
        <v>49.01</v>
      </c>
      <c r="F9">
        <v>128.30000000000001</v>
      </c>
      <c r="G9">
        <v>77.5</v>
      </c>
      <c r="H9">
        <v>85.9</v>
      </c>
      <c r="I9" s="4">
        <f>IF(ISBLANK(travel_data[[#This Row],[FuelEconomy]]),travel_data[[#This Row],[Distance]]/5.33,travel_data[[#This Row],[FuelEconomy]])</f>
        <v>9.1951219512195124</v>
      </c>
      <c r="J9" s="3"/>
      <c r="K9">
        <v>37.9</v>
      </c>
      <c r="L9">
        <v>34.299999999999997</v>
      </c>
      <c r="M9" s="3" t="s">
        <v>16</v>
      </c>
      <c r="N9" s="3" t="s">
        <v>15</v>
      </c>
    </row>
    <row r="10" spans="1:14" x14ac:dyDescent="0.25">
      <c r="A10" s="1">
        <v>40900</v>
      </c>
      <c r="B10" s="2">
        <v>0.33402777777777776</v>
      </c>
      <c r="C10" s="3" t="s">
        <v>13</v>
      </c>
      <c r="D10" s="3" t="s">
        <v>17</v>
      </c>
      <c r="E10">
        <v>52.91</v>
      </c>
      <c r="F10">
        <v>130.30000000000001</v>
      </c>
      <c r="G10">
        <v>80.900000000000006</v>
      </c>
      <c r="H10">
        <v>88.3</v>
      </c>
      <c r="I10" s="4" t="str">
        <f>IF(ISBLANK(travel_data[[#This Row],[FuelEconomy]]),travel_data[[#This Row],[Distance]]/5.33,travel_data[[#This Row],[FuelEconomy]])</f>
        <v>8.89</v>
      </c>
      <c r="J10" s="3" t="s">
        <v>21</v>
      </c>
      <c r="K10">
        <v>39.299999999999997</v>
      </c>
      <c r="L10">
        <v>36</v>
      </c>
      <c r="M10" s="3" t="s">
        <v>16</v>
      </c>
      <c r="N10" s="3" t="s">
        <v>15</v>
      </c>
    </row>
    <row r="11" spans="1:14" x14ac:dyDescent="0.25">
      <c r="A11" s="1">
        <v>40899</v>
      </c>
      <c r="B11" s="2">
        <v>0.72152777777777777</v>
      </c>
      <c r="C11" s="3" t="s">
        <v>22</v>
      </c>
      <c r="D11" s="3" t="s">
        <v>14</v>
      </c>
      <c r="E11">
        <v>51.17</v>
      </c>
      <c r="F11">
        <v>122.3</v>
      </c>
      <c r="G11">
        <v>70.599999999999994</v>
      </c>
      <c r="H11">
        <v>78.099999999999994</v>
      </c>
      <c r="I11" s="4" t="str">
        <f>IF(ISBLANK(travel_data[[#This Row],[FuelEconomy]]),travel_data[[#This Row],[Distance]]/5.33,travel_data[[#This Row],[FuelEconomy]])</f>
        <v>8.89</v>
      </c>
      <c r="J11" s="3" t="s">
        <v>21</v>
      </c>
      <c r="K11">
        <v>43.5</v>
      </c>
      <c r="L11">
        <v>39.299999999999997</v>
      </c>
      <c r="M11" s="3" t="s">
        <v>16</v>
      </c>
      <c r="N11" s="3" t="s">
        <v>15</v>
      </c>
    </row>
    <row r="12" spans="1:14" x14ac:dyDescent="0.25">
      <c r="A12" s="1">
        <v>40899</v>
      </c>
      <c r="B12" s="2">
        <v>0.34444444444444444</v>
      </c>
      <c r="C12" s="3" t="s">
        <v>22</v>
      </c>
      <c r="D12" s="3" t="s">
        <v>17</v>
      </c>
      <c r="E12">
        <v>49.15</v>
      </c>
      <c r="F12">
        <v>129.4</v>
      </c>
      <c r="G12">
        <v>74</v>
      </c>
      <c r="H12">
        <v>81.400000000000006</v>
      </c>
      <c r="I12" s="4" t="str">
        <f>IF(ISBLANK(travel_data[[#This Row],[FuelEconomy]]),travel_data[[#This Row],[Distance]]/5.33,travel_data[[#This Row],[FuelEconomy]])</f>
        <v>8.89</v>
      </c>
      <c r="J12" s="3" t="s">
        <v>21</v>
      </c>
      <c r="K12">
        <v>39.799999999999997</v>
      </c>
      <c r="L12">
        <v>36.200000000000003</v>
      </c>
      <c r="M12" s="3" t="s">
        <v>16</v>
      </c>
      <c r="N12" s="3" t="s">
        <v>15</v>
      </c>
    </row>
    <row r="13" spans="1:14" x14ac:dyDescent="0.25">
      <c r="A13" s="1">
        <v>40898</v>
      </c>
      <c r="B13" s="2">
        <v>0.32291666666666669</v>
      </c>
      <c r="C13" s="3" t="s">
        <v>18</v>
      </c>
      <c r="D13" s="3" t="s">
        <v>17</v>
      </c>
      <c r="E13">
        <v>51.77</v>
      </c>
      <c r="F13">
        <v>124.8</v>
      </c>
      <c r="G13">
        <v>71.7</v>
      </c>
      <c r="H13">
        <v>78.900000000000006</v>
      </c>
      <c r="I13" s="4" t="str">
        <f>IF(ISBLANK(travel_data[[#This Row],[FuelEconomy]]),travel_data[[#This Row],[Distance]]/5.33,travel_data[[#This Row],[FuelEconomy]])</f>
        <v>8.89</v>
      </c>
      <c r="J13" s="3" t="s">
        <v>21</v>
      </c>
      <c r="K13">
        <v>43.3</v>
      </c>
      <c r="L13">
        <v>39.4</v>
      </c>
      <c r="M13" s="3" t="s">
        <v>16</v>
      </c>
      <c r="N13" s="3" t="s">
        <v>15</v>
      </c>
    </row>
    <row r="14" spans="1:14" x14ac:dyDescent="0.25">
      <c r="A14" s="1">
        <v>40897</v>
      </c>
      <c r="B14" s="2">
        <v>0.67013888888888884</v>
      </c>
      <c r="C14" s="3" t="s">
        <v>19</v>
      </c>
      <c r="D14" s="3" t="s">
        <v>14</v>
      </c>
      <c r="E14">
        <v>51.45</v>
      </c>
      <c r="F14">
        <v>130.1</v>
      </c>
      <c r="G14">
        <v>75.2</v>
      </c>
      <c r="H14">
        <v>82.7</v>
      </c>
      <c r="I14" s="4" t="str">
        <f>IF(ISBLANK(travel_data[[#This Row],[FuelEconomy]]),travel_data[[#This Row],[Distance]]/5.33,travel_data[[#This Row],[FuelEconomy]])</f>
        <v>8.89</v>
      </c>
      <c r="J14" s="3" t="s">
        <v>21</v>
      </c>
      <c r="K14">
        <v>41.1</v>
      </c>
      <c r="L14">
        <v>37.299999999999997</v>
      </c>
      <c r="M14" s="3" t="s">
        <v>16</v>
      </c>
      <c r="N14" s="3" t="s">
        <v>15</v>
      </c>
    </row>
    <row r="15" spans="1:14" x14ac:dyDescent="0.25">
      <c r="A15" s="1">
        <v>40897</v>
      </c>
      <c r="B15" s="2">
        <v>0.25277777777777777</v>
      </c>
      <c r="C15" s="3" t="s">
        <v>19</v>
      </c>
      <c r="D15" s="3" t="s">
        <v>17</v>
      </c>
      <c r="E15">
        <v>49.01</v>
      </c>
      <c r="F15">
        <v>119</v>
      </c>
      <c r="G15">
        <v>77.400000000000006</v>
      </c>
      <c r="H15">
        <v>82</v>
      </c>
      <c r="I15" s="4" t="str">
        <f>IF(ISBLANK(travel_data[[#This Row],[FuelEconomy]]),travel_data[[#This Row],[Distance]]/5.33,travel_data[[#This Row],[FuelEconomy]])</f>
        <v>8.89</v>
      </c>
      <c r="J15" s="3" t="s">
        <v>21</v>
      </c>
      <c r="K15">
        <v>38</v>
      </c>
      <c r="L15">
        <v>35.9</v>
      </c>
      <c r="M15" s="3" t="s">
        <v>16</v>
      </c>
      <c r="N15" s="3" t="s">
        <v>15</v>
      </c>
    </row>
    <row r="16" spans="1:14" x14ac:dyDescent="0.25">
      <c r="A16" s="1">
        <v>40896</v>
      </c>
      <c r="B16" s="2">
        <v>0.6791666666666667</v>
      </c>
      <c r="C16" s="3" t="s">
        <v>20</v>
      </c>
      <c r="D16" s="3" t="s">
        <v>14</v>
      </c>
      <c r="E16">
        <v>51.04</v>
      </c>
      <c r="F16">
        <v>132.19999999999999</v>
      </c>
      <c r="G16">
        <v>77.5</v>
      </c>
      <c r="H16">
        <v>83.5</v>
      </c>
      <c r="I16" s="4" t="str">
        <f>IF(ISBLANK(travel_data[[#This Row],[FuelEconomy]]),travel_data[[#This Row],[Distance]]/5.33,travel_data[[#This Row],[FuelEconomy]])</f>
        <v>8.89</v>
      </c>
      <c r="J16" s="3" t="s">
        <v>21</v>
      </c>
      <c r="K16">
        <v>39.5</v>
      </c>
      <c r="L16">
        <v>36.700000000000003</v>
      </c>
      <c r="M16" s="3" t="s">
        <v>16</v>
      </c>
      <c r="N16" s="3" t="s">
        <v>15</v>
      </c>
    </row>
    <row r="17" spans="1:14" x14ac:dyDescent="0.25">
      <c r="A17" s="1">
        <v>40896</v>
      </c>
      <c r="B17" s="2">
        <v>0.31527777777777777</v>
      </c>
      <c r="C17" s="3" t="s">
        <v>20</v>
      </c>
      <c r="D17" s="3" t="s">
        <v>17</v>
      </c>
      <c r="E17">
        <v>52</v>
      </c>
      <c r="F17">
        <v>137.80000000000001</v>
      </c>
      <c r="G17">
        <v>76.5</v>
      </c>
      <c r="H17">
        <v>87.8</v>
      </c>
      <c r="I17" s="4" t="str">
        <f>IF(ISBLANK(travel_data[[#This Row],[FuelEconomy]]),travel_data[[#This Row],[Distance]]/5.33,travel_data[[#This Row],[FuelEconomy]])</f>
        <v>8.89</v>
      </c>
      <c r="J17" s="3" t="s">
        <v>21</v>
      </c>
      <c r="K17">
        <v>40.799999999999997</v>
      </c>
      <c r="L17">
        <v>35.5</v>
      </c>
      <c r="M17" s="3" t="s">
        <v>16</v>
      </c>
      <c r="N17" s="3" t="s">
        <v>23</v>
      </c>
    </row>
    <row r="18" spans="1:14" x14ac:dyDescent="0.25">
      <c r="A18" s="1">
        <v>40893</v>
      </c>
      <c r="B18" s="2">
        <v>0.51527777777777772</v>
      </c>
      <c r="C18" s="3" t="s">
        <v>13</v>
      </c>
      <c r="D18" s="3" t="s">
        <v>14</v>
      </c>
      <c r="E18">
        <v>51.05</v>
      </c>
      <c r="F18">
        <v>128.4</v>
      </c>
      <c r="G18">
        <v>86.9</v>
      </c>
      <c r="H18">
        <v>90.6</v>
      </c>
      <c r="I18" s="4" t="str">
        <f>IF(ISBLANK(travel_data[[#This Row],[FuelEconomy]]),travel_data[[#This Row],[Distance]]/5.33,travel_data[[#This Row],[FuelEconomy]])</f>
        <v>9.08</v>
      </c>
      <c r="J18" s="3" t="s">
        <v>24</v>
      </c>
      <c r="K18">
        <v>35.200000000000003</v>
      </c>
      <c r="L18">
        <v>33.799999999999997</v>
      </c>
      <c r="M18" s="3" t="s">
        <v>16</v>
      </c>
      <c r="N18" s="3" t="s">
        <v>15</v>
      </c>
    </row>
    <row r="19" spans="1:14" x14ac:dyDescent="0.25">
      <c r="A19" s="1">
        <v>40893</v>
      </c>
      <c r="B19" s="2">
        <v>0.30625000000000002</v>
      </c>
      <c r="C19" s="3" t="s">
        <v>13</v>
      </c>
      <c r="D19" s="3" t="s">
        <v>17</v>
      </c>
      <c r="E19">
        <v>49.04</v>
      </c>
      <c r="F19">
        <v>124.6</v>
      </c>
      <c r="G19">
        <v>71.099999999999994</v>
      </c>
      <c r="H19">
        <v>80.2</v>
      </c>
      <c r="I19" s="4" t="str">
        <f>IF(ISBLANK(travel_data[[#This Row],[FuelEconomy]]),travel_data[[#This Row],[Distance]]/5.33,travel_data[[#This Row],[FuelEconomy]])</f>
        <v>9.08</v>
      </c>
      <c r="J19" s="3" t="s">
        <v>24</v>
      </c>
      <c r="K19">
        <v>41.4</v>
      </c>
      <c r="L19">
        <v>36.700000000000003</v>
      </c>
      <c r="M19" s="3" t="s">
        <v>16</v>
      </c>
      <c r="N19" s="3" t="s">
        <v>15</v>
      </c>
    </row>
    <row r="20" spans="1:14" x14ac:dyDescent="0.25">
      <c r="A20" s="1">
        <v>40892</v>
      </c>
      <c r="B20" s="2">
        <v>0.67638888888888893</v>
      </c>
      <c r="C20" s="3" t="s">
        <v>22</v>
      </c>
      <c r="D20" s="3" t="s">
        <v>14</v>
      </c>
      <c r="E20">
        <v>51.06</v>
      </c>
      <c r="F20">
        <v>126.9</v>
      </c>
      <c r="G20">
        <v>80.5</v>
      </c>
      <c r="H20">
        <v>84.9</v>
      </c>
      <c r="I20" s="4" t="str">
        <f>IF(ISBLANK(travel_data[[#This Row],[FuelEconomy]]),travel_data[[#This Row],[Distance]]/5.33,travel_data[[#This Row],[FuelEconomy]])</f>
        <v>9.08</v>
      </c>
      <c r="J20" s="3" t="s">
        <v>24</v>
      </c>
      <c r="K20">
        <v>38.1</v>
      </c>
      <c r="L20">
        <v>36.1</v>
      </c>
      <c r="M20" s="3" t="s">
        <v>16</v>
      </c>
      <c r="N20" s="3" t="s">
        <v>15</v>
      </c>
    </row>
    <row r="21" spans="1:14" x14ac:dyDescent="0.25">
      <c r="A21" s="1">
        <v>40892</v>
      </c>
      <c r="B21" s="2">
        <v>0.30486111111111114</v>
      </c>
      <c r="C21" s="3" t="s">
        <v>22</v>
      </c>
      <c r="D21" s="3" t="s">
        <v>17</v>
      </c>
      <c r="E21">
        <v>51.68</v>
      </c>
      <c r="F21">
        <v>123.5</v>
      </c>
      <c r="G21">
        <v>68.099999999999994</v>
      </c>
      <c r="H21">
        <v>75.8</v>
      </c>
      <c r="I21" s="4" t="str">
        <f>IF(ISBLANK(travel_data[[#This Row],[FuelEconomy]]),travel_data[[#This Row],[Distance]]/5.33,travel_data[[#This Row],[FuelEconomy]])</f>
        <v>9.08</v>
      </c>
      <c r="J21" s="3" t="s">
        <v>24</v>
      </c>
      <c r="K21">
        <v>45.6</v>
      </c>
      <c r="L21">
        <v>40.9</v>
      </c>
      <c r="M21" s="3" t="s">
        <v>16</v>
      </c>
      <c r="N21" s="3" t="s">
        <v>15</v>
      </c>
    </row>
    <row r="22" spans="1:14" x14ac:dyDescent="0.25">
      <c r="A22" s="1">
        <v>40891</v>
      </c>
      <c r="B22" s="2">
        <v>0.68055555555555558</v>
      </c>
      <c r="C22" s="3" t="s">
        <v>18</v>
      </c>
      <c r="D22" s="3" t="s">
        <v>14</v>
      </c>
      <c r="E22">
        <v>51.04</v>
      </c>
      <c r="F22">
        <v>123.4</v>
      </c>
      <c r="G22">
        <v>75.099999999999994</v>
      </c>
      <c r="H22">
        <v>79.400000000000006</v>
      </c>
      <c r="I22" s="4" t="str">
        <f>IF(ISBLANK(travel_data[[#This Row],[FuelEconomy]]),travel_data[[#This Row],[Distance]]/5.33,travel_data[[#This Row],[FuelEconomy]])</f>
        <v>9.08</v>
      </c>
      <c r="J22" s="3" t="s">
        <v>24</v>
      </c>
      <c r="K22">
        <v>40.799999999999997</v>
      </c>
      <c r="L22">
        <v>38.6</v>
      </c>
      <c r="M22" s="3" t="s">
        <v>16</v>
      </c>
      <c r="N22" s="3" t="s">
        <v>15</v>
      </c>
    </row>
    <row r="23" spans="1:14" x14ac:dyDescent="0.25">
      <c r="A23" s="1">
        <v>40891</v>
      </c>
      <c r="B23" s="2">
        <v>0.30763888888888891</v>
      </c>
      <c r="C23" s="3" t="s">
        <v>18</v>
      </c>
      <c r="D23" s="3" t="s">
        <v>17</v>
      </c>
      <c r="E23">
        <v>51.67</v>
      </c>
      <c r="F23">
        <v>123.5</v>
      </c>
      <c r="G23">
        <v>76.599999999999994</v>
      </c>
      <c r="H23">
        <v>82.7</v>
      </c>
      <c r="I23" s="4" t="str">
        <f>IF(ISBLANK(travel_data[[#This Row],[FuelEconomy]]),travel_data[[#This Row],[Distance]]/5.33,travel_data[[#This Row],[FuelEconomy]])</f>
        <v>9.08</v>
      </c>
      <c r="J23" s="3" t="s">
        <v>24</v>
      </c>
      <c r="K23">
        <v>40.5</v>
      </c>
      <c r="L23">
        <v>37.5</v>
      </c>
      <c r="M23" s="3" t="s">
        <v>16</v>
      </c>
      <c r="N23" s="3" t="s">
        <v>15</v>
      </c>
    </row>
    <row r="24" spans="1:14" x14ac:dyDescent="0.25">
      <c r="A24" s="1">
        <v>40890</v>
      </c>
      <c r="B24" s="2">
        <v>0.73819444444444449</v>
      </c>
      <c r="C24" s="3" t="s">
        <v>19</v>
      </c>
      <c r="D24" s="3" t="s">
        <v>14</v>
      </c>
      <c r="E24">
        <v>51.15</v>
      </c>
      <c r="F24">
        <v>130.6</v>
      </c>
      <c r="G24">
        <v>74.8</v>
      </c>
      <c r="H24">
        <v>82.4</v>
      </c>
      <c r="I24" s="4" t="str">
        <f>IF(ISBLANK(travel_data[[#This Row],[FuelEconomy]]),travel_data[[#This Row],[Distance]]/5.33,travel_data[[#This Row],[FuelEconomy]])</f>
        <v>9.08</v>
      </c>
      <c r="J24" s="3" t="s">
        <v>24</v>
      </c>
      <c r="K24">
        <v>41</v>
      </c>
      <c r="L24">
        <v>37.200000000000003</v>
      </c>
      <c r="M24" s="3" t="s">
        <v>16</v>
      </c>
      <c r="N24" s="3" t="s">
        <v>15</v>
      </c>
    </row>
    <row r="25" spans="1:14" x14ac:dyDescent="0.25">
      <c r="A25" s="1">
        <v>40890</v>
      </c>
      <c r="B25" s="2">
        <v>0.30902777777777779</v>
      </c>
      <c r="C25" s="3" t="s">
        <v>19</v>
      </c>
      <c r="D25" s="3" t="s">
        <v>17</v>
      </c>
      <c r="E25">
        <v>49.19</v>
      </c>
      <c r="F25">
        <v>126.1</v>
      </c>
      <c r="G25">
        <v>65.400000000000006</v>
      </c>
      <c r="H25">
        <v>74.2</v>
      </c>
      <c r="I25" s="4" t="str">
        <f>IF(ISBLANK(travel_data[[#This Row],[FuelEconomy]]),travel_data[[#This Row],[Distance]]/5.33,travel_data[[#This Row],[FuelEconomy]])</f>
        <v>9.08</v>
      </c>
      <c r="J25" s="3" t="s">
        <v>24</v>
      </c>
      <c r="K25">
        <v>45.1</v>
      </c>
      <c r="L25">
        <v>39.799999999999997</v>
      </c>
      <c r="M25" s="3" t="s">
        <v>16</v>
      </c>
      <c r="N25" s="3" t="s">
        <v>15</v>
      </c>
    </row>
    <row r="26" spans="1:14" x14ac:dyDescent="0.25">
      <c r="A26" s="1">
        <v>40889</v>
      </c>
      <c r="B26" s="2">
        <v>0.30555555555555558</v>
      </c>
      <c r="C26" s="3" t="s">
        <v>20</v>
      </c>
      <c r="D26" s="3" t="s">
        <v>17</v>
      </c>
      <c r="E26">
        <v>49.02</v>
      </c>
      <c r="F26">
        <v>126.1</v>
      </c>
      <c r="G26">
        <v>65.7</v>
      </c>
      <c r="H26">
        <v>74</v>
      </c>
      <c r="I26" s="4" t="str">
        <f>IF(ISBLANK(travel_data[[#This Row],[FuelEconomy]]),travel_data[[#This Row],[Distance]]/5.33,travel_data[[#This Row],[FuelEconomy]])</f>
        <v>9.76</v>
      </c>
      <c r="J26" s="3" t="s">
        <v>25</v>
      </c>
      <c r="K26">
        <v>44.8</v>
      </c>
      <c r="L26">
        <v>39.700000000000003</v>
      </c>
      <c r="M26" s="3" t="s">
        <v>16</v>
      </c>
      <c r="N26" s="3" t="s">
        <v>15</v>
      </c>
    </row>
    <row r="27" spans="1:14" x14ac:dyDescent="0.25">
      <c r="A27" s="1">
        <v>40886</v>
      </c>
      <c r="B27" s="2">
        <v>0.50277777777777777</v>
      </c>
      <c r="C27" s="3" t="s">
        <v>13</v>
      </c>
      <c r="D27" s="3" t="s">
        <v>14</v>
      </c>
      <c r="E27">
        <v>51.14</v>
      </c>
      <c r="F27">
        <v>126.8</v>
      </c>
      <c r="G27">
        <v>87.3</v>
      </c>
      <c r="H27">
        <v>90.2</v>
      </c>
      <c r="I27" s="4" t="str">
        <f>IF(ISBLANK(travel_data[[#This Row],[FuelEconomy]]),travel_data[[#This Row],[Distance]]/5.33,travel_data[[#This Row],[FuelEconomy]])</f>
        <v>9.76</v>
      </c>
      <c r="J27" s="3" t="s">
        <v>25</v>
      </c>
      <c r="K27">
        <v>35.200000000000003</v>
      </c>
      <c r="L27">
        <v>34</v>
      </c>
      <c r="M27" s="3" t="s">
        <v>16</v>
      </c>
      <c r="N27" s="3" t="s">
        <v>15</v>
      </c>
    </row>
    <row r="28" spans="1:14" x14ac:dyDescent="0.25">
      <c r="A28" s="1">
        <v>40886</v>
      </c>
      <c r="B28" s="2">
        <v>0.30694444444444446</v>
      </c>
      <c r="C28" s="3" t="s">
        <v>13</v>
      </c>
      <c r="D28" s="3" t="s">
        <v>17</v>
      </c>
      <c r="E28">
        <v>51.69</v>
      </c>
      <c r="F28">
        <v>128.4</v>
      </c>
      <c r="G28">
        <v>74</v>
      </c>
      <c r="H28">
        <v>77.3</v>
      </c>
      <c r="I28" s="4" t="str">
        <f>IF(ISBLANK(travel_data[[#This Row],[FuelEconomy]]),travel_data[[#This Row],[Distance]]/5.33,travel_data[[#This Row],[FuelEconomy]])</f>
        <v>9.76</v>
      </c>
      <c r="J28" s="3" t="s">
        <v>25</v>
      </c>
      <c r="K28">
        <v>41.9</v>
      </c>
      <c r="L28">
        <v>40.1</v>
      </c>
      <c r="M28" s="3" t="s">
        <v>16</v>
      </c>
      <c r="N28" s="3" t="s">
        <v>15</v>
      </c>
    </row>
    <row r="29" spans="1:14" x14ac:dyDescent="0.25">
      <c r="A29" s="1">
        <v>40885</v>
      </c>
      <c r="B29" s="2">
        <v>0.7368055555555556</v>
      </c>
      <c r="C29" s="3" t="s">
        <v>22</v>
      </c>
      <c r="D29" s="3" t="s">
        <v>14</v>
      </c>
      <c r="E29">
        <v>51.07</v>
      </c>
      <c r="F29">
        <v>125</v>
      </c>
      <c r="G29">
        <v>74.599999999999994</v>
      </c>
      <c r="H29">
        <v>81.5</v>
      </c>
      <c r="I29" s="4" t="str">
        <f>IF(ISBLANK(travel_data[[#This Row],[FuelEconomy]]),travel_data[[#This Row],[Distance]]/5.33,travel_data[[#This Row],[FuelEconomy]])</f>
        <v>9.76</v>
      </c>
      <c r="J29" s="3" t="s">
        <v>25</v>
      </c>
      <c r="K29">
        <v>41.1</v>
      </c>
      <c r="L29">
        <v>37.6</v>
      </c>
      <c r="M29" s="3" t="s">
        <v>16</v>
      </c>
      <c r="N29" s="3" t="s">
        <v>15</v>
      </c>
    </row>
    <row r="30" spans="1:14" x14ac:dyDescent="0.25">
      <c r="A30" s="1">
        <v>40885</v>
      </c>
      <c r="B30" s="2">
        <v>0.30138888888888887</v>
      </c>
      <c r="C30" s="3" t="s">
        <v>22</v>
      </c>
      <c r="D30" s="3" t="s">
        <v>17</v>
      </c>
      <c r="E30">
        <v>51.63</v>
      </c>
      <c r="F30">
        <v>134.4</v>
      </c>
      <c r="G30">
        <v>76.5</v>
      </c>
      <c r="H30">
        <v>84.3</v>
      </c>
      <c r="I30" s="4" t="str">
        <f>IF(ISBLANK(travel_data[[#This Row],[FuelEconomy]]),travel_data[[#This Row],[Distance]]/5.33,travel_data[[#This Row],[FuelEconomy]])</f>
        <v>9.76</v>
      </c>
      <c r="J30" s="3" t="s">
        <v>25</v>
      </c>
      <c r="K30">
        <v>40.5</v>
      </c>
      <c r="L30">
        <v>36.700000000000003</v>
      </c>
      <c r="M30" s="3" t="s">
        <v>16</v>
      </c>
      <c r="N30" s="3" t="s">
        <v>15</v>
      </c>
    </row>
    <row r="31" spans="1:14" x14ac:dyDescent="0.25">
      <c r="A31" s="1">
        <v>40884</v>
      </c>
      <c r="B31" s="2">
        <v>0.67500000000000004</v>
      </c>
      <c r="C31" s="3" t="s">
        <v>18</v>
      </c>
      <c r="D31" s="3" t="s">
        <v>14</v>
      </c>
      <c r="E31">
        <v>51.1</v>
      </c>
      <c r="F31">
        <v>126.5</v>
      </c>
      <c r="G31">
        <v>79.900000000000006</v>
      </c>
      <c r="H31">
        <v>85.6</v>
      </c>
      <c r="I31" s="4" t="str">
        <f>IF(ISBLANK(travel_data[[#This Row],[FuelEconomy]]),travel_data[[#This Row],[Distance]]/5.33,travel_data[[#This Row],[FuelEconomy]])</f>
        <v>9.76</v>
      </c>
      <c r="J31" s="3" t="s">
        <v>25</v>
      </c>
      <c r="K31">
        <v>38.4</v>
      </c>
      <c r="L31">
        <v>35.799999999999997</v>
      </c>
      <c r="M31" s="3" t="s">
        <v>16</v>
      </c>
      <c r="N31" s="3" t="s">
        <v>15</v>
      </c>
    </row>
    <row r="32" spans="1:14" x14ac:dyDescent="0.25">
      <c r="A32" s="1">
        <v>40884</v>
      </c>
      <c r="B32" s="2">
        <v>0.30416666666666664</v>
      </c>
      <c r="C32" s="3" t="s">
        <v>18</v>
      </c>
      <c r="D32" s="3" t="s">
        <v>17</v>
      </c>
      <c r="E32">
        <v>51.64</v>
      </c>
      <c r="F32">
        <v>124.6</v>
      </c>
      <c r="G32">
        <v>73.599999999999994</v>
      </c>
      <c r="H32">
        <v>82</v>
      </c>
      <c r="I32" s="4" t="str">
        <f>IF(ISBLANK(travel_data[[#This Row],[FuelEconomy]]),travel_data[[#This Row],[Distance]]/5.33,travel_data[[#This Row],[FuelEconomy]])</f>
        <v>9.76</v>
      </c>
      <c r="J32" s="3" t="s">
        <v>25</v>
      </c>
      <c r="K32">
        <v>42.1</v>
      </c>
      <c r="L32">
        <v>37.799999999999997</v>
      </c>
      <c r="M32" s="3" t="s">
        <v>16</v>
      </c>
      <c r="N32" s="3" t="s">
        <v>15</v>
      </c>
    </row>
    <row r="33" spans="1:14" x14ac:dyDescent="0.25">
      <c r="A33" s="1">
        <v>40883</v>
      </c>
      <c r="B33" s="2">
        <v>0.72499999999999998</v>
      </c>
      <c r="C33" s="3" t="s">
        <v>19</v>
      </c>
      <c r="D33" s="3" t="s">
        <v>14</v>
      </c>
      <c r="E33">
        <v>51.25</v>
      </c>
      <c r="F33">
        <v>123.5</v>
      </c>
      <c r="G33">
        <v>77.3</v>
      </c>
      <c r="H33">
        <v>81.900000000000006</v>
      </c>
      <c r="I33" s="4" t="str">
        <f>IF(ISBLANK(travel_data[[#This Row],[FuelEconomy]]),travel_data[[#This Row],[Distance]]/5.33,travel_data[[#This Row],[FuelEconomy]])</f>
        <v>9.16</v>
      </c>
      <c r="J33" s="3" t="s">
        <v>26</v>
      </c>
      <c r="K33">
        <v>39.799999999999997</v>
      </c>
      <c r="L33">
        <v>37.6</v>
      </c>
      <c r="M33" s="3" t="s">
        <v>16</v>
      </c>
      <c r="N33" s="3" t="s">
        <v>15</v>
      </c>
    </row>
    <row r="34" spans="1:14" x14ac:dyDescent="0.25">
      <c r="A34" s="1">
        <v>40883</v>
      </c>
      <c r="B34" s="2">
        <v>0.30833333333333335</v>
      </c>
      <c r="C34" s="3" t="s">
        <v>19</v>
      </c>
      <c r="D34" s="3" t="s">
        <v>17</v>
      </c>
      <c r="E34">
        <v>51.64</v>
      </c>
      <c r="F34">
        <v>122.3</v>
      </c>
      <c r="G34">
        <v>69.3</v>
      </c>
      <c r="H34">
        <v>74.7</v>
      </c>
      <c r="I34" s="4" t="str">
        <f>IF(ISBLANK(travel_data[[#This Row],[FuelEconomy]]),travel_data[[#This Row],[Distance]]/5.33,travel_data[[#This Row],[FuelEconomy]])</f>
        <v>9.16</v>
      </c>
      <c r="J34" s="3" t="s">
        <v>26</v>
      </c>
      <c r="K34">
        <v>44.7</v>
      </c>
      <c r="L34">
        <v>41.5</v>
      </c>
      <c r="M34" s="3" t="s">
        <v>16</v>
      </c>
      <c r="N34" s="3" t="s">
        <v>15</v>
      </c>
    </row>
    <row r="35" spans="1:14" x14ac:dyDescent="0.25">
      <c r="A35" s="1">
        <v>40882</v>
      </c>
      <c r="B35" s="2">
        <v>0.6791666666666667</v>
      </c>
      <c r="C35" s="3" t="s">
        <v>20</v>
      </c>
      <c r="D35" s="3" t="s">
        <v>14</v>
      </c>
      <c r="E35">
        <v>50.18</v>
      </c>
      <c r="F35">
        <v>124</v>
      </c>
      <c r="G35">
        <v>71</v>
      </c>
      <c r="H35">
        <v>79.5</v>
      </c>
      <c r="I35" s="4" t="str">
        <f>IF(ISBLANK(travel_data[[#This Row],[FuelEconomy]]),travel_data[[#This Row],[Distance]]/5.33,travel_data[[#This Row],[FuelEconomy]])</f>
        <v>9.16</v>
      </c>
      <c r="J35" s="3" t="s">
        <v>26</v>
      </c>
      <c r="K35">
        <v>42.4</v>
      </c>
      <c r="L35">
        <v>37.9</v>
      </c>
      <c r="M35" s="3" t="s">
        <v>16</v>
      </c>
      <c r="N35" s="3" t="s">
        <v>15</v>
      </c>
    </row>
    <row r="36" spans="1:14" x14ac:dyDescent="0.25">
      <c r="A36" s="1">
        <v>40878</v>
      </c>
      <c r="B36" s="2">
        <v>0.67708333333333337</v>
      </c>
      <c r="C36" s="3" t="s">
        <v>22</v>
      </c>
      <c r="D36" s="3" t="s">
        <v>14</v>
      </c>
      <c r="E36">
        <v>51.55</v>
      </c>
      <c r="F36">
        <v>129.6</v>
      </c>
      <c r="G36">
        <v>74.2</v>
      </c>
      <c r="H36">
        <v>83.7</v>
      </c>
      <c r="I36" s="4">
        <f>IF(ISBLANK(travel_data[[#This Row],[FuelEconomy]]),travel_data[[#This Row],[Distance]]/5.33,travel_data[[#This Row],[FuelEconomy]])</f>
        <v>9.6716697936210121</v>
      </c>
      <c r="J36" s="3"/>
      <c r="K36">
        <v>41.7</v>
      </c>
      <c r="L36">
        <v>36.9</v>
      </c>
      <c r="M36" s="3" t="s">
        <v>16</v>
      </c>
      <c r="N36" s="3" t="s">
        <v>15</v>
      </c>
    </row>
    <row r="37" spans="1:14" x14ac:dyDescent="0.25">
      <c r="A37" s="1">
        <v>40878</v>
      </c>
      <c r="B37" s="2">
        <v>0.30833333333333335</v>
      </c>
      <c r="C37" s="3" t="s">
        <v>22</v>
      </c>
      <c r="D37" s="3" t="s">
        <v>17</v>
      </c>
      <c r="E37">
        <v>51.38</v>
      </c>
      <c r="F37">
        <v>124.6</v>
      </c>
      <c r="G37">
        <v>80.099999999999994</v>
      </c>
      <c r="H37">
        <v>84.4</v>
      </c>
      <c r="I37" s="4">
        <f>IF(ISBLANK(travel_data[[#This Row],[FuelEconomy]]),travel_data[[#This Row],[Distance]]/5.33,travel_data[[#This Row],[FuelEconomy]])</f>
        <v>9.6397748592870549</v>
      </c>
      <c r="J37" s="3"/>
      <c r="K37">
        <v>38.5</v>
      </c>
      <c r="L37">
        <v>36.5</v>
      </c>
      <c r="M37" s="3" t="s">
        <v>16</v>
      </c>
      <c r="N37" s="3" t="s">
        <v>15</v>
      </c>
    </row>
    <row r="38" spans="1:14" x14ac:dyDescent="0.25">
      <c r="A38" s="1">
        <v>40877</v>
      </c>
      <c r="B38" s="2">
        <v>0.6743055555555556</v>
      </c>
      <c r="C38" s="3" t="s">
        <v>18</v>
      </c>
      <c r="D38" s="3" t="s">
        <v>14</v>
      </c>
      <c r="E38">
        <v>51.09</v>
      </c>
      <c r="F38">
        <v>128.69999999999999</v>
      </c>
      <c r="G38">
        <v>71.5</v>
      </c>
      <c r="H38">
        <v>76.7</v>
      </c>
      <c r="I38" s="4">
        <f>IF(ISBLANK(travel_data[[#This Row],[FuelEconomy]]),travel_data[[#This Row],[Distance]]/5.33,travel_data[[#This Row],[FuelEconomy]])</f>
        <v>9.5853658536585371</v>
      </c>
      <c r="J38" s="3"/>
      <c r="K38">
        <v>42.9</v>
      </c>
      <c r="L38">
        <v>39.9</v>
      </c>
      <c r="M38" s="3" t="s">
        <v>16</v>
      </c>
      <c r="N38" s="3" t="s">
        <v>15</v>
      </c>
    </row>
    <row r="39" spans="1:14" x14ac:dyDescent="0.25">
      <c r="A39" s="1">
        <v>40877</v>
      </c>
      <c r="B39" s="2">
        <v>0.30486111111111114</v>
      </c>
      <c r="C39" s="3" t="s">
        <v>18</v>
      </c>
      <c r="D39" s="3" t="s">
        <v>17</v>
      </c>
      <c r="E39">
        <v>51.71</v>
      </c>
      <c r="F39">
        <v>125.6</v>
      </c>
      <c r="G39">
        <v>76.3</v>
      </c>
      <c r="H39">
        <v>81.8</v>
      </c>
      <c r="I39" s="4">
        <f>IF(ISBLANK(travel_data[[#This Row],[FuelEconomy]]),travel_data[[#This Row],[Distance]]/5.33,travel_data[[#This Row],[FuelEconomy]])</f>
        <v>9.7016885553470917</v>
      </c>
      <c r="J39" s="3"/>
      <c r="K39">
        <v>40.700000000000003</v>
      </c>
      <c r="L39">
        <v>37.9</v>
      </c>
      <c r="M39" s="3" t="s">
        <v>16</v>
      </c>
      <c r="N39" s="3" t="s">
        <v>15</v>
      </c>
    </row>
    <row r="40" spans="1:14" x14ac:dyDescent="0.25">
      <c r="A40" s="1">
        <v>40876</v>
      </c>
      <c r="B40" s="2">
        <v>0.70277777777777772</v>
      </c>
      <c r="C40" s="3" t="s">
        <v>19</v>
      </c>
      <c r="D40" s="3" t="s">
        <v>14</v>
      </c>
      <c r="E40">
        <v>51</v>
      </c>
      <c r="F40">
        <v>121.4</v>
      </c>
      <c r="G40">
        <v>68.400000000000006</v>
      </c>
      <c r="H40">
        <v>75.400000000000006</v>
      </c>
      <c r="I40" s="4">
        <f>IF(ISBLANK(travel_data[[#This Row],[FuelEconomy]]),travel_data[[#This Row],[Distance]]/5.33,travel_data[[#This Row],[FuelEconomy]])</f>
        <v>9.568480300187618</v>
      </c>
      <c r="J40" s="3"/>
      <c r="K40">
        <v>44.7</v>
      </c>
      <c r="L40">
        <v>40.6</v>
      </c>
      <c r="M40" s="3" t="s">
        <v>16</v>
      </c>
      <c r="N40" s="3" t="s">
        <v>15</v>
      </c>
    </row>
    <row r="41" spans="1:14" x14ac:dyDescent="0.25">
      <c r="A41" s="1">
        <v>40876</v>
      </c>
      <c r="B41" s="2">
        <v>0.30763888888888891</v>
      </c>
      <c r="C41" s="3" t="s">
        <v>19</v>
      </c>
      <c r="D41" s="3" t="s">
        <v>17</v>
      </c>
      <c r="E41">
        <v>51.74</v>
      </c>
      <c r="F41">
        <v>112.2</v>
      </c>
      <c r="G41">
        <v>55.3</v>
      </c>
      <c r="H41">
        <v>61</v>
      </c>
      <c r="I41" s="4">
        <f>IF(ISBLANK(travel_data[[#This Row],[FuelEconomy]]),travel_data[[#This Row],[Distance]]/5.33,travel_data[[#This Row],[FuelEconomy]])</f>
        <v>9.7073170731707314</v>
      </c>
      <c r="J41" s="3"/>
      <c r="K41">
        <v>56.2</v>
      </c>
      <c r="L41">
        <v>50.9</v>
      </c>
      <c r="M41" s="3" t="s">
        <v>16</v>
      </c>
      <c r="N41" s="3" t="s">
        <v>27</v>
      </c>
    </row>
    <row r="42" spans="1:14" x14ac:dyDescent="0.25">
      <c r="A42" s="1">
        <v>40875</v>
      </c>
      <c r="B42" s="2">
        <v>0.67777777777777781</v>
      </c>
      <c r="C42" s="3" t="s">
        <v>20</v>
      </c>
      <c r="D42" s="3" t="s">
        <v>14</v>
      </c>
      <c r="E42">
        <v>51.05</v>
      </c>
      <c r="F42">
        <v>128.19999999999999</v>
      </c>
      <c r="G42">
        <v>72.400000000000006</v>
      </c>
      <c r="H42">
        <v>78.8</v>
      </c>
      <c r="I42" s="4">
        <f>IF(ISBLANK(travel_data[[#This Row],[FuelEconomy]]),travel_data[[#This Row],[Distance]]/5.33,travel_data[[#This Row],[FuelEconomy]])</f>
        <v>9.5778611632270163</v>
      </c>
      <c r="J42" s="3"/>
      <c r="K42">
        <v>42.3</v>
      </c>
      <c r="L42">
        <v>38.9</v>
      </c>
      <c r="M42" s="3" t="s">
        <v>16</v>
      </c>
      <c r="N42" s="3" t="s">
        <v>15</v>
      </c>
    </row>
    <row r="43" spans="1:14" x14ac:dyDescent="0.25">
      <c r="A43" s="1">
        <v>40875</v>
      </c>
      <c r="B43" s="2">
        <v>0.30972222222222223</v>
      </c>
      <c r="C43" s="3" t="s">
        <v>20</v>
      </c>
      <c r="D43" s="3" t="s">
        <v>17</v>
      </c>
      <c r="E43">
        <v>51.63</v>
      </c>
      <c r="F43">
        <v>127.1</v>
      </c>
      <c r="G43">
        <v>71</v>
      </c>
      <c r="H43">
        <v>75.5</v>
      </c>
      <c r="I43" s="4">
        <f>IF(ISBLANK(travel_data[[#This Row],[FuelEconomy]]),travel_data[[#This Row],[Distance]]/5.33,travel_data[[#This Row],[FuelEconomy]])</f>
        <v>9.6866791744840537</v>
      </c>
      <c r="J43" s="3"/>
      <c r="K43">
        <v>43.6</v>
      </c>
      <c r="L43">
        <v>41.1</v>
      </c>
      <c r="M43" s="3" t="s">
        <v>16</v>
      </c>
      <c r="N43" s="3" t="s">
        <v>15</v>
      </c>
    </row>
    <row r="44" spans="1:14" x14ac:dyDescent="0.25">
      <c r="A44" s="1">
        <v>40871</v>
      </c>
      <c r="B44" s="2">
        <v>0.67708333333333337</v>
      </c>
      <c r="C44" s="3" t="s">
        <v>22</v>
      </c>
      <c r="D44" s="3" t="s">
        <v>14</v>
      </c>
      <c r="E44">
        <v>51.49</v>
      </c>
      <c r="F44">
        <v>126.6</v>
      </c>
      <c r="G44">
        <v>74</v>
      </c>
      <c r="H44">
        <v>82.8</v>
      </c>
      <c r="I44" s="4" t="str">
        <f>IF(ISBLANK(travel_data[[#This Row],[FuelEconomy]]),travel_data[[#This Row],[Distance]]/5.33,travel_data[[#This Row],[FuelEconomy]])</f>
        <v>9.3</v>
      </c>
      <c r="J44" s="3" t="s">
        <v>28</v>
      </c>
      <c r="K44">
        <v>41.8</v>
      </c>
      <c r="L44">
        <v>37.299999999999997</v>
      </c>
      <c r="M44" s="3" t="s">
        <v>16</v>
      </c>
      <c r="N44" s="3" t="s">
        <v>15</v>
      </c>
    </row>
    <row r="45" spans="1:14" x14ac:dyDescent="0.25">
      <c r="A45" s="1">
        <v>40871</v>
      </c>
      <c r="B45" s="2">
        <v>0.30763888888888891</v>
      </c>
      <c r="C45" s="3" t="s">
        <v>22</v>
      </c>
      <c r="D45" s="3" t="s">
        <v>17</v>
      </c>
      <c r="E45">
        <v>51.69</v>
      </c>
      <c r="F45">
        <v>124.9</v>
      </c>
      <c r="G45">
        <v>73.3</v>
      </c>
      <c r="H45">
        <v>80.3</v>
      </c>
      <c r="I45" s="4" t="str">
        <f>IF(ISBLANK(travel_data[[#This Row],[FuelEconomy]]),travel_data[[#This Row],[Distance]]/5.33,travel_data[[#This Row],[FuelEconomy]])</f>
        <v>9.3</v>
      </c>
      <c r="J45" s="3" t="s">
        <v>28</v>
      </c>
      <c r="K45">
        <v>42.3</v>
      </c>
      <c r="L45">
        <v>38.6</v>
      </c>
      <c r="M45" s="3" t="s">
        <v>16</v>
      </c>
      <c r="N45" s="3" t="s">
        <v>15</v>
      </c>
    </row>
    <row r="46" spans="1:14" x14ac:dyDescent="0.25">
      <c r="A46" s="1">
        <v>40870</v>
      </c>
      <c r="B46" s="2">
        <v>0.67847222222222225</v>
      </c>
      <c r="C46" s="3" t="s">
        <v>18</v>
      </c>
      <c r="D46" s="3" t="s">
        <v>14</v>
      </c>
      <c r="E46">
        <v>60.32</v>
      </c>
      <c r="F46">
        <v>129.4</v>
      </c>
      <c r="G46">
        <v>68.900000000000006</v>
      </c>
      <c r="H46">
        <v>74.599999999999994</v>
      </c>
      <c r="I46" s="4" t="str">
        <f>IF(ISBLANK(travel_data[[#This Row],[FuelEconomy]]),travel_data[[#This Row],[Distance]]/5.33,travel_data[[#This Row],[FuelEconomy]])</f>
        <v>9.3</v>
      </c>
      <c r="J46" s="3" t="s">
        <v>28</v>
      </c>
      <c r="K46">
        <v>52.5</v>
      </c>
      <c r="L46">
        <v>48.5</v>
      </c>
      <c r="M46" s="3" t="s">
        <v>16</v>
      </c>
      <c r="N46" s="3" t="s">
        <v>15</v>
      </c>
    </row>
    <row r="47" spans="1:14" x14ac:dyDescent="0.25">
      <c r="A47" s="1">
        <v>40870</v>
      </c>
      <c r="B47" s="2">
        <v>0.30694444444444446</v>
      </c>
      <c r="C47" s="3" t="s">
        <v>18</v>
      </c>
      <c r="D47" s="3" t="s">
        <v>17</v>
      </c>
      <c r="E47">
        <v>51.6</v>
      </c>
      <c r="F47">
        <v>126.4</v>
      </c>
      <c r="G47">
        <v>67.3</v>
      </c>
      <c r="H47">
        <v>73.599999999999994</v>
      </c>
      <c r="I47" s="4" t="str">
        <f>IF(ISBLANK(travel_data[[#This Row],[FuelEconomy]]),travel_data[[#This Row],[Distance]]/5.33,travel_data[[#This Row],[FuelEconomy]])</f>
        <v>9.3</v>
      </c>
      <c r="J47" s="3" t="s">
        <v>28</v>
      </c>
      <c r="K47">
        <v>46</v>
      </c>
      <c r="L47">
        <v>42.1</v>
      </c>
      <c r="M47" s="3" t="s">
        <v>16</v>
      </c>
      <c r="N47" s="3" t="s">
        <v>15</v>
      </c>
    </row>
    <row r="48" spans="1:14" x14ac:dyDescent="0.25">
      <c r="A48" s="1">
        <v>40869</v>
      </c>
      <c r="B48" s="2">
        <v>0.67708333333333337</v>
      </c>
      <c r="C48" s="3" t="s">
        <v>19</v>
      </c>
      <c r="D48" s="3" t="s">
        <v>14</v>
      </c>
      <c r="E48">
        <v>51.49</v>
      </c>
      <c r="F48">
        <v>129.6</v>
      </c>
      <c r="G48">
        <v>78.599999999999994</v>
      </c>
      <c r="H48">
        <v>83.8</v>
      </c>
      <c r="I48" s="4" t="str">
        <f>IF(ISBLANK(travel_data[[#This Row],[FuelEconomy]]),travel_data[[#This Row],[Distance]]/5.33,travel_data[[#This Row],[FuelEconomy]])</f>
        <v>9.3</v>
      </c>
      <c r="J48" s="3" t="s">
        <v>28</v>
      </c>
      <c r="K48">
        <v>39.299999999999997</v>
      </c>
      <c r="L48">
        <v>36.9</v>
      </c>
      <c r="M48" s="3" t="s">
        <v>16</v>
      </c>
      <c r="N48" s="3" t="s">
        <v>15</v>
      </c>
    </row>
    <row r="49" spans="1:14" x14ac:dyDescent="0.25">
      <c r="A49" s="1">
        <v>40869</v>
      </c>
      <c r="B49" s="2">
        <v>0.31041666666666667</v>
      </c>
      <c r="C49" s="3" t="s">
        <v>19</v>
      </c>
      <c r="D49" s="3" t="s">
        <v>17</v>
      </c>
      <c r="E49">
        <v>51.65</v>
      </c>
      <c r="F49">
        <v>128.6</v>
      </c>
      <c r="G49">
        <v>76.099999999999994</v>
      </c>
      <c r="H49">
        <v>82.6</v>
      </c>
      <c r="I49" s="4" t="str">
        <f>IF(ISBLANK(travel_data[[#This Row],[FuelEconomy]]),travel_data[[#This Row],[Distance]]/5.33,travel_data[[#This Row],[FuelEconomy]])</f>
        <v>9.3</v>
      </c>
      <c r="J49" s="3" t="s">
        <v>28</v>
      </c>
      <c r="K49">
        <v>40.700000000000003</v>
      </c>
      <c r="L49">
        <v>37.5</v>
      </c>
      <c r="M49" s="3" t="s">
        <v>16</v>
      </c>
      <c r="N49" s="3" t="s">
        <v>15</v>
      </c>
    </row>
    <row r="50" spans="1:14" x14ac:dyDescent="0.25">
      <c r="A50" s="1">
        <v>40868</v>
      </c>
      <c r="B50" s="2">
        <v>0.70138888888888884</v>
      </c>
      <c r="C50" s="3" t="s">
        <v>20</v>
      </c>
      <c r="D50" s="3" t="s">
        <v>14</v>
      </c>
      <c r="E50">
        <v>51.31</v>
      </c>
      <c r="F50">
        <v>123.1</v>
      </c>
      <c r="G50">
        <v>60.9</v>
      </c>
      <c r="H50">
        <v>67.2</v>
      </c>
      <c r="I50" s="4" t="str">
        <f>IF(ISBLANK(travel_data[[#This Row],[FuelEconomy]]),travel_data[[#This Row],[Distance]]/5.33,travel_data[[#This Row],[FuelEconomy]])</f>
        <v>10.05</v>
      </c>
      <c r="J50" s="3" t="s">
        <v>29</v>
      </c>
      <c r="K50">
        <v>50.6</v>
      </c>
      <c r="L50">
        <v>45.8</v>
      </c>
      <c r="M50" s="3" t="s">
        <v>16</v>
      </c>
      <c r="N50" s="3" t="s">
        <v>15</v>
      </c>
    </row>
    <row r="51" spans="1:14" x14ac:dyDescent="0.25">
      <c r="A51" s="1">
        <v>40868</v>
      </c>
      <c r="B51" s="2">
        <v>0.30833333333333335</v>
      </c>
      <c r="C51" s="3" t="s">
        <v>20</v>
      </c>
      <c r="D51" s="3" t="s">
        <v>17</v>
      </c>
      <c r="E51">
        <v>52.25</v>
      </c>
      <c r="F51">
        <v>127.3</v>
      </c>
      <c r="G51">
        <v>38.1</v>
      </c>
      <c r="H51">
        <v>50.3</v>
      </c>
      <c r="I51" s="4" t="str">
        <f>IF(ISBLANK(travel_data[[#This Row],[FuelEconomy]]),travel_data[[#This Row],[Distance]]/5.33,travel_data[[#This Row],[FuelEconomy]])</f>
        <v>10.05</v>
      </c>
      <c r="J51" s="3" t="s">
        <v>29</v>
      </c>
      <c r="K51">
        <v>82.3</v>
      </c>
      <c r="L51">
        <v>62.4</v>
      </c>
      <c r="M51" s="3" t="s">
        <v>16</v>
      </c>
      <c r="N51" s="3" t="s">
        <v>30</v>
      </c>
    </row>
    <row r="52" spans="1:14" x14ac:dyDescent="0.25">
      <c r="A52" s="1">
        <v>40864</v>
      </c>
      <c r="B52" s="2">
        <v>0.67777777777777781</v>
      </c>
      <c r="C52" s="3" t="s">
        <v>22</v>
      </c>
      <c r="D52" s="3" t="s">
        <v>14</v>
      </c>
      <c r="E52">
        <v>51.16</v>
      </c>
      <c r="F52">
        <v>127.6</v>
      </c>
      <c r="G52">
        <v>72.400000000000006</v>
      </c>
      <c r="H52">
        <v>77.400000000000006</v>
      </c>
      <c r="I52" s="4" t="str">
        <f>IF(ISBLANK(travel_data[[#This Row],[FuelEconomy]]),travel_data[[#This Row],[Distance]]/5.33,travel_data[[#This Row],[FuelEconomy]])</f>
        <v>10.05</v>
      </c>
      <c r="J52" s="3" t="s">
        <v>29</v>
      </c>
      <c r="K52">
        <v>42.4</v>
      </c>
      <c r="L52">
        <v>39.6</v>
      </c>
      <c r="M52" s="3" t="s">
        <v>16</v>
      </c>
      <c r="N52" s="3" t="s">
        <v>31</v>
      </c>
    </row>
    <row r="53" spans="1:14" x14ac:dyDescent="0.25">
      <c r="A53" s="1">
        <v>40864</v>
      </c>
      <c r="B53" s="2">
        <v>0.32083333333333336</v>
      </c>
      <c r="C53" s="3" t="s">
        <v>22</v>
      </c>
      <c r="D53" s="3" t="s">
        <v>17</v>
      </c>
      <c r="E53">
        <v>51.67</v>
      </c>
      <c r="F53">
        <v>127</v>
      </c>
      <c r="G53">
        <v>70.900000000000006</v>
      </c>
      <c r="H53">
        <v>77.7</v>
      </c>
      <c r="I53" s="4" t="str">
        <f>IF(ISBLANK(travel_data[[#This Row],[FuelEconomy]]),travel_data[[#This Row],[Distance]]/5.33,travel_data[[#This Row],[FuelEconomy]])</f>
        <v>10.05</v>
      </c>
      <c r="J53" s="3" t="s">
        <v>29</v>
      </c>
      <c r="K53">
        <v>43.7</v>
      </c>
      <c r="L53">
        <v>39.9</v>
      </c>
      <c r="M53" s="3" t="s">
        <v>16</v>
      </c>
      <c r="N53" s="3" t="s">
        <v>15</v>
      </c>
    </row>
    <row r="54" spans="1:14" x14ac:dyDescent="0.25">
      <c r="A54" s="1">
        <v>40863</v>
      </c>
      <c r="B54" s="2">
        <v>0.67569444444444449</v>
      </c>
      <c r="C54" s="3" t="s">
        <v>18</v>
      </c>
      <c r="D54" s="3" t="s">
        <v>14</v>
      </c>
      <c r="E54">
        <v>51.12</v>
      </c>
      <c r="F54">
        <v>125.1</v>
      </c>
      <c r="G54">
        <v>65</v>
      </c>
      <c r="H54">
        <v>73.099999999999994</v>
      </c>
      <c r="I54" s="4" t="str">
        <f>IF(ISBLANK(travel_data[[#This Row],[FuelEconomy]]),travel_data[[#This Row],[Distance]]/5.33,travel_data[[#This Row],[FuelEconomy]])</f>
        <v>9.53</v>
      </c>
      <c r="J54" s="3" t="s">
        <v>32</v>
      </c>
      <c r="K54">
        <v>47.2</v>
      </c>
      <c r="L54">
        <v>41.9</v>
      </c>
      <c r="M54" s="3" t="s">
        <v>16</v>
      </c>
      <c r="N54" s="3" t="s">
        <v>33</v>
      </c>
    </row>
    <row r="55" spans="1:14" x14ac:dyDescent="0.25">
      <c r="A55" s="1">
        <v>40863</v>
      </c>
      <c r="B55" s="2">
        <v>0.30972222222222223</v>
      </c>
      <c r="C55" s="3" t="s">
        <v>18</v>
      </c>
      <c r="D55" s="3" t="s">
        <v>17</v>
      </c>
      <c r="E55">
        <v>51.7</v>
      </c>
      <c r="F55">
        <v>129.80000000000001</v>
      </c>
      <c r="G55">
        <v>73.400000000000006</v>
      </c>
      <c r="H55">
        <v>80.400000000000006</v>
      </c>
      <c r="I55" s="4" t="str">
        <f>IF(ISBLANK(travel_data[[#This Row],[FuelEconomy]]),travel_data[[#This Row],[Distance]]/5.33,travel_data[[#This Row],[FuelEconomy]])</f>
        <v>9.53</v>
      </c>
      <c r="J55" s="3" t="s">
        <v>32</v>
      </c>
      <c r="K55">
        <v>42.3</v>
      </c>
      <c r="L55">
        <v>38.6</v>
      </c>
      <c r="M55" s="3" t="s">
        <v>16</v>
      </c>
      <c r="N55" s="3" t="s">
        <v>15</v>
      </c>
    </row>
    <row r="56" spans="1:14" x14ac:dyDescent="0.25">
      <c r="A56" s="1">
        <v>40862</v>
      </c>
      <c r="B56" s="2">
        <v>0.73333333333333328</v>
      </c>
      <c r="C56" s="3" t="s">
        <v>19</v>
      </c>
      <c r="D56" s="3" t="s">
        <v>14</v>
      </c>
      <c r="E56">
        <v>51.06</v>
      </c>
      <c r="F56">
        <v>122.8</v>
      </c>
      <c r="G56">
        <v>61.4</v>
      </c>
      <c r="H56">
        <v>70.900000000000006</v>
      </c>
      <c r="I56" s="4" t="str">
        <f>IF(ISBLANK(travel_data[[#This Row],[FuelEconomy]]),travel_data[[#This Row],[Distance]]/5.33,travel_data[[#This Row],[FuelEconomy]])</f>
        <v>9.53</v>
      </c>
      <c r="J56" s="3" t="s">
        <v>32</v>
      </c>
      <c r="K56">
        <v>49.9</v>
      </c>
      <c r="L56">
        <v>43.2</v>
      </c>
      <c r="M56" s="3" t="s">
        <v>16</v>
      </c>
      <c r="N56" s="3" t="s">
        <v>33</v>
      </c>
    </row>
    <row r="57" spans="1:14" x14ac:dyDescent="0.25">
      <c r="A57" s="1">
        <v>40862</v>
      </c>
      <c r="B57" s="2">
        <v>0.30625000000000002</v>
      </c>
      <c r="C57" s="3" t="s">
        <v>19</v>
      </c>
      <c r="D57" s="3" t="s">
        <v>17</v>
      </c>
      <c r="E57">
        <v>51.5</v>
      </c>
      <c r="F57">
        <v>127.6</v>
      </c>
      <c r="G57">
        <v>70.5</v>
      </c>
      <c r="H57">
        <v>77.7</v>
      </c>
      <c r="I57" s="4" t="str">
        <f>IF(ISBLANK(travel_data[[#This Row],[FuelEconomy]]),travel_data[[#This Row],[Distance]]/5.33,travel_data[[#This Row],[FuelEconomy]])</f>
        <v>9.53</v>
      </c>
      <c r="J57" s="3" t="s">
        <v>32</v>
      </c>
      <c r="K57">
        <v>43.8</v>
      </c>
      <c r="L57">
        <v>39.799999999999997</v>
      </c>
      <c r="M57" s="3" t="s">
        <v>16</v>
      </c>
      <c r="N57" s="3" t="s">
        <v>15</v>
      </c>
    </row>
    <row r="58" spans="1:14" x14ac:dyDescent="0.25">
      <c r="A58" s="1">
        <v>40861</v>
      </c>
      <c r="B58" s="2">
        <v>0.67708333333333337</v>
      </c>
      <c r="C58" s="3" t="s">
        <v>20</v>
      </c>
      <c r="D58" s="3" t="s">
        <v>14</v>
      </c>
      <c r="E58">
        <v>51.06</v>
      </c>
      <c r="F58">
        <v>119.5</v>
      </c>
      <c r="G58">
        <v>64.400000000000006</v>
      </c>
      <c r="H58">
        <v>70.2</v>
      </c>
      <c r="I58" s="4" t="str">
        <f>IF(ISBLANK(travel_data[[#This Row],[FuelEconomy]]),travel_data[[#This Row],[Distance]]/5.33,travel_data[[#This Row],[FuelEconomy]])</f>
        <v>9.53</v>
      </c>
      <c r="J58" s="3" t="s">
        <v>32</v>
      </c>
      <c r="K58">
        <v>47.6</v>
      </c>
      <c r="L58">
        <v>43.6</v>
      </c>
      <c r="M58" s="3" t="s">
        <v>16</v>
      </c>
      <c r="N58" s="3" t="s">
        <v>15</v>
      </c>
    </row>
    <row r="59" spans="1:14" x14ac:dyDescent="0.25">
      <c r="A59" s="1">
        <v>40861</v>
      </c>
      <c r="B59" s="2">
        <v>0.30486111111111114</v>
      </c>
      <c r="C59" s="3" t="s">
        <v>20</v>
      </c>
      <c r="D59" s="3" t="s">
        <v>17</v>
      </c>
      <c r="E59">
        <v>51.66</v>
      </c>
      <c r="F59">
        <v>126.4</v>
      </c>
      <c r="G59">
        <v>55.2</v>
      </c>
      <c r="H59">
        <v>59.1</v>
      </c>
      <c r="I59" s="4" t="str">
        <f>IF(ISBLANK(travel_data[[#This Row],[FuelEconomy]]),travel_data[[#This Row],[Distance]]/5.33,travel_data[[#This Row],[FuelEconomy]])</f>
        <v>9.53</v>
      </c>
      <c r="J59" s="3" t="s">
        <v>32</v>
      </c>
      <c r="K59">
        <v>56.1</v>
      </c>
      <c r="L59">
        <v>52.5</v>
      </c>
      <c r="M59" s="3" t="s">
        <v>16</v>
      </c>
      <c r="N59" s="3" t="s">
        <v>15</v>
      </c>
    </row>
    <row r="60" spans="1:14" x14ac:dyDescent="0.25">
      <c r="A60" s="1">
        <v>40857</v>
      </c>
      <c r="B60" s="2">
        <v>0.6743055555555556</v>
      </c>
      <c r="C60" s="3" t="s">
        <v>22</v>
      </c>
      <c r="D60" s="3" t="s">
        <v>14</v>
      </c>
      <c r="E60">
        <v>51.07</v>
      </c>
      <c r="F60">
        <v>129.80000000000001</v>
      </c>
      <c r="G60">
        <v>75.2</v>
      </c>
      <c r="H60">
        <v>82.6</v>
      </c>
      <c r="I60" s="4" t="str">
        <f>IF(ISBLANK(travel_data[[#This Row],[FuelEconomy]]),travel_data[[#This Row],[Distance]]/5.33,travel_data[[#This Row],[FuelEconomy]])</f>
        <v>9.53</v>
      </c>
      <c r="J60" s="3" t="s">
        <v>32</v>
      </c>
      <c r="K60">
        <v>40.799999999999997</v>
      </c>
      <c r="L60">
        <v>37.1</v>
      </c>
      <c r="M60" s="3" t="s">
        <v>16</v>
      </c>
      <c r="N60" s="3" t="s">
        <v>15</v>
      </c>
    </row>
    <row r="61" spans="1:14" x14ac:dyDescent="0.25">
      <c r="A61" s="1">
        <v>40857</v>
      </c>
      <c r="B61" s="2">
        <v>0.30902777777777779</v>
      </c>
      <c r="C61" s="3" t="s">
        <v>22</v>
      </c>
      <c r="D61" s="3" t="s">
        <v>17</v>
      </c>
      <c r="E61">
        <v>51.68</v>
      </c>
      <c r="F61">
        <v>132.5</v>
      </c>
      <c r="G61">
        <v>69.8</v>
      </c>
      <c r="H61">
        <v>74.7</v>
      </c>
      <c r="I61" s="4" t="str">
        <f>IF(ISBLANK(travel_data[[#This Row],[FuelEconomy]]),travel_data[[#This Row],[Distance]]/5.33,travel_data[[#This Row],[FuelEconomy]])</f>
        <v>9.53</v>
      </c>
      <c r="J61" s="3" t="s">
        <v>32</v>
      </c>
      <c r="K61">
        <v>44.4</v>
      </c>
      <c r="L61">
        <v>41.5</v>
      </c>
      <c r="M61" s="3" t="s">
        <v>16</v>
      </c>
      <c r="N61" s="3" t="s">
        <v>15</v>
      </c>
    </row>
    <row r="62" spans="1:14" x14ac:dyDescent="0.25">
      <c r="A62" s="1">
        <v>40856</v>
      </c>
      <c r="B62" s="2">
        <v>0.67708333333333337</v>
      </c>
      <c r="C62" s="3" t="s">
        <v>18</v>
      </c>
      <c r="D62" s="3" t="s">
        <v>14</v>
      </c>
      <c r="E62">
        <v>51.28</v>
      </c>
      <c r="F62">
        <v>121.4</v>
      </c>
      <c r="G62">
        <v>65.900000000000006</v>
      </c>
      <c r="H62">
        <v>71.8</v>
      </c>
      <c r="I62" s="4" t="str">
        <f>IF(ISBLANK(travel_data[[#This Row],[FuelEconomy]]),travel_data[[#This Row],[Distance]]/5.33,travel_data[[#This Row],[FuelEconomy]])</f>
        <v>9.35</v>
      </c>
      <c r="J62" s="3" t="s">
        <v>34</v>
      </c>
      <c r="K62">
        <v>46.7</v>
      </c>
      <c r="L62">
        <v>42.1</v>
      </c>
      <c r="M62" s="3" t="s">
        <v>16</v>
      </c>
      <c r="N62" s="3" t="s">
        <v>35</v>
      </c>
    </row>
    <row r="63" spans="1:14" x14ac:dyDescent="0.25">
      <c r="A63" s="1">
        <v>40856</v>
      </c>
      <c r="B63" s="2">
        <v>0.30902777777777779</v>
      </c>
      <c r="C63" s="3" t="s">
        <v>18</v>
      </c>
      <c r="D63" s="3" t="s">
        <v>17</v>
      </c>
      <c r="E63">
        <v>51.79</v>
      </c>
      <c r="F63">
        <v>127.5</v>
      </c>
      <c r="G63">
        <v>65.599999999999994</v>
      </c>
      <c r="H63">
        <v>72.400000000000006</v>
      </c>
      <c r="I63" s="4" t="str">
        <f>IF(ISBLANK(travel_data[[#This Row],[FuelEconomy]]),travel_data[[#This Row],[Distance]]/5.33,travel_data[[#This Row],[FuelEconomy]])</f>
        <v>9.35</v>
      </c>
      <c r="J63" s="3" t="s">
        <v>34</v>
      </c>
      <c r="K63">
        <v>47.3</v>
      </c>
      <c r="L63">
        <v>42.9</v>
      </c>
      <c r="M63" s="3" t="s">
        <v>16</v>
      </c>
      <c r="N63" s="3" t="s">
        <v>15</v>
      </c>
    </row>
    <row r="64" spans="1:14" x14ac:dyDescent="0.25">
      <c r="A64" s="1">
        <v>40855</v>
      </c>
      <c r="B64" s="2">
        <v>0.72499999999999998</v>
      </c>
      <c r="C64" s="3" t="s">
        <v>19</v>
      </c>
      <c r="D64" s="3" t="s">
        <v>14</v>
      </c>
      <c r="E64">
        <v>50.75</v>
      </c>
      <c r="F64">
        <v>131.30000000000001</v>
      </c>
      <c r="G64">
        <v>89.5</v>
      </c>
      <c r="H64">
        <v>93.5</v>
      </c>
      <c r="I64" s="4" t="str">
        <f>IF(ISBLANK(travel_data[[#This Row],[FuelEconomy]]),travel_data[[#This Row],[Distance]]/5.33,travel_data[[#This Row],[FuelEconomy]])</f>
        <v>9.35</v>
      </c>
      <c r="J64" s="3" t="s">
        <v>34</v>
      </c>
      <c r="K64">
        <v>34.299999999999997</v>
      </c>
      <c r="L64">
        <v>32.6</v>
      </c>
      <c r="M64" s="3" t="s">
        <v>36</v>
      </c>
      <c r="N64" s="3" t="s">
        <v>15</v>
      </c>
    </row>
    <row r="65" spans="1:14" x14ac:dyDescent="0.25">
      <c r="A65" s="1">
        <v>40855</v>
      </c>
      <c r="B65" s="2">
        <v>0.30902777777777779</v>
      </c>
      <c r="C65" s="3" t="s">
        <v>19</v>
      </c>
      <c r="D65" s="3" t="s">
        <v>17</v>
      </c>
      <c r="E65">
        <v>51.82</v>
      </c>
      <c r="F65">
        <v>126.8</v>
      </c>
      <c r="G65">
        <v>66.099999999999994</v>
      </c>
      <c r="H65">
        <v>73.900000000000006</v>
      </c>
      <c r="I65" s="4" t="str">
        <f>IF(ISBLANK(travel_data[[#This Row],[FuelEconomy]]),travel_data[[#This Row],[Distance]]/5.33,travel_data[[#This Row],[FuelEconomy]])</f>
        <v>9.35</v>
      </c>
      <c r="J65" s="3" t="s">
        <v>34</v>
      </c>
      <c r="K65">
        <v>47</v>
      </c>
      <c r="L65">
        <v>42.1</v>
      </c>
      <c r="M65" s="3" t="s">
        <v>16</v>
      </c>
      <c r="N65" s="3" t="s">
        <v>15</v>
      </c>
    </row>
    <row r="66" spans="1:14" x14ac:dyDescent="0.25">
      <c r="A66" s="1">
        <v>40854</v>
      </c>
      <c r="B66" s="2">
        <v>0.67013888888888884</v>
      </c>
      <c r="C66" s="3" t="s">
        <v>20</v>
      </c>
      <c r="D66" s="3" t="s">
        <v>14</v>
      </c>
      <c r="E66">
        <v>51.06</v>
      </c>
      <c r="F66">
        <v>127.4</v>
      </c>
      <c r="G66">
        <v>80.400000000000006</v>
      </c>
      <c r="H66">
        <v>85.2</v>
      </c>
      <c r="I66" s="4" t="str">
        <f>IF(ISBLANK(travel_data[[#This Row],[FuelEconomy]]),travel_data[[#This Row],[Distance]]/5.33,travel_data[[#This Row],[FuelEconomy]])</f>
        <v>9.35</v>
      </c>
      <c r="J66" s="3" t="s">
        <v>34</v>
      </c>
      <c r="K66">
        <v>38.1</v>
      </c>
      <c r="L66">
        <v>36</v>
      </c>
      <c r="M66" s="3" t="s">
        <v>16</v>
      </c>
      <c r="N66" s="3" t="s">
        <v>15</v>
      </c>
    </row>
    <row r="67" spans="1:14" x14ac:dyDescent="0.25">
      <c r="A67" s="1">
        <v>40854</v>
      </c>
      <c r="B67" s="2">
        <v>0.30486111111111114</v>
      </c>
      <c r="C67" s="3" t="s">
        <v>20</v>
      </c>
      <c r="D67" s="3" t="s">
        <v>17</v>
      </c>
      <c r="E67">
        <v>51.62</v>
      </c>
      <c r="F67">
        <v>125.4</v>
      </c>
      <c r="G67">
        <v>74.900000000000006</v>
      </c>
      <c r="H67">
        <v>82.9</v>
      </c>
      <c r="I67" s="4" t="str">
        <f>IF(ISBLANK(travel_data[[#This Row],[FuelEconomy]]),travel_data[[#This Row],[Distance]]/5.33,travel_data[[#This Row],[FuelEconomy]])</f>
        <v>9.35</v>
      </c>
      <c r="J67" s="3" t="s">
        <v>34</v>
      </c>
      <c r="K67">
        <v>41.4</v>
      </c>
      <c r="L67">
        <v>37.4</v>
      </c>
      <c r="M67" s="3" t="s">
        <v>16</v>
      </c>
      <c r="N67" s="3" t="s">
        <v>15</v>
      </c>
    </row>
    <row r="68" spans="1:14" x14ac:dyDescent="0.25">
      <c r="A68" s="1">
        <v>40851</v>
      </c>
      <c r="B68" s="2">
        <v>0.5083333333333333</v>
      </c>
      <c r="C68" s="3" t="s">
        <v>13</v>
      </c>
      <c r="D68" s="3" t="s">
        <v>14</v>
      </c>
      <c r="E68">
        <v>51.03</v>
      </c>
      <c r="F68">
        <v>128.4</v>
      </c>
      <c r="G68">
        <v>82.2</v>
      </c>
      <c r="H68">
        <v>89.7</v>
      </c>
      <c r="I68" s="4" t="str">
        <f>IF(ISBLANK(travel_data[[#This Row],[FuelEconomy]]),travel_data[[#This Row],[Distance]]/5.33,travel_data[[#This Row],[FuelEconomy]])</f>
        <v>9.35</v>
      </c>
      <c r="J68" s="3" t="s">
        <v>34</v>
      </c>
      <c r="K68">
        <v>37.200000000000003</v>
      </c>
      <c r="L68">
        <v>34.1</v>
      </c>
      <c r="M68" s="3" t="s">
        <v>16</v>
      </c>
      <c r="N68" s="3" t="s">
        <v>15</v>
      </c>
    </row>
    <row r="69" spans="1:14" x14ac:dyDescent="0.25">
      <c r="A69" s="1">
        <v>40851</v>
      </c>
      <c r="B69" s="2">
        <v>0.34444444444444444</v>
      </c>
      <c r="C69" s="3" t="s">
        <v>13</v>
      </c>
      <c r="D69" s="3" t="s">
        <v>17</v>
      </c>
      <c r="E69">
        <v>51.81</v>
      </c>
      <c r="F69">
        <v>130.19999999999999</v>
      </c>
      <c r="G69">
        <v>82.1</v>
      </c>
      <c r="H69">
        <v>85</v>
      </c>
      <c r="I69" s="4" t="str">
        <f>IF(ISBLANK(travel_data[[#This Row],[FuelEconomy]]),travel_data[[#This Row],[Distance]]/5.33,travel_data[[#This Row],[FuelEconomy]])</f>
        <v>9.35</v>
      </c>
      <c r="J69" s="3" t="s">
        <v>34</v>
      </c>
      <c r="K69">
        <v>37.9</v>
      </c>
      <c r="L69">
        <v>36.6</v>
      </c>
      <c r="M69" s="3" t="s">
        <v>16</v>
      </c>
      <c r="N69" s="3" t="s">
        <v>15</v>
      </c>
    </row>
    <row r="70" spans="1:14" x14ac:dyDescent="0.25">
      <c r="A70" s="1">
        <v>40850</v>
      </c>
      <c r="B70" s="2">
        <v>0.70833333333333337</v>
      </c>
      <c r="C70" s="3" t="s">
        <v>22</v>
      </c>
      <c r="D70" s="3" t="s">
        <v>14</v>
      </c>
      <c r="E70">
        <v>51.07</v>
      </c>
      <c r="F70">
        <v>130.30000000000001</v>
      </c>
      <c r="G70">
        <v>75.8</v>
      </c>
      <c r="H70">
        <v>81.7</v>
      </c>
      <c r="I70" s="4" t="str">
        <f>IF(ISBLANK(travel_data[[#This Row],[FuelEconomy]]),travel_data[[#This Row],[Distance]]/5.33,travel_data[[#This Row],[FuelEconomy]])</f>
        <v>8.32</v>
      </c>
      <c r="J70" s="3" t="s">
        <v>37</v>
      </c>
      <c r="K70">
        <v>40.4</v>
      </c>
      <c r="L70">
        <v>37.5</v>
      </c>
      <c r="M70" s="3" t="s">
        <v>16</v>
      </c>
      <c r="N70" s="3" t="s">
        <v>15</v>
      </c>
    </row>
    <row r="71" spans="1:14" x14ac:dyDescent="0.25">
      <c r="A71" s="1">
        <v>40850</v>
      </c>
      <c r="B71" s="2">
        <v>0.32361111111111113</v>
      </c>
      <c r="C71" s="3" t="s">
        <v>22</v>
      </c>
      <c r="D71" s="3" t="s">
        <v>17</v>
      </c>
      <c r="E71">
        <v>51.83</v>
      </c>
      <c r="F71">
        <v>133</v>
      </c>
      <c r="G71">
        <v>80.599999999999994</v>
      </c>
      <c r="H71">
        <v>85.4</v>
      </c>
      <c r="I71" s="4" t="str">
        <f>IF(ISBLANK(travel_data[[#This Row],[FuelEconomy]]),travel_data[[#This Row],[Distance]]/5.33,travel_data[[#This Row],[FuelEconomy]])</f>
        <v>8.32</v>
      </c>
      <c r="J71" s="3" t="s">
        <v>37</v>
      </c>
      <c r="K71">
        <v>38.6</v>
      </c>
      <c r="L71">
        <v>36.4</v>
      </c>
      <c r="M71" s="3" t="s">
        <v>16</v>
      </c>
      <c r="N71" s="3" t="s">
        <v>15</v>
      </c>
    </row>
    <row r="72" spans="1:14" x14ac:dyDescent="0.25">
      <c r="A72" s="1">
        <v>40849</v>
      </c>
      <c r="B72" s="2">
        <v>0.69791666666666663</v>
      </c>
      <c r="C72" s="3" t="s">
        <v>18</v>
      </c>
      <c r="D72" s="3" t="s">
        <v>14</v>
      </c>
      <c r="E72">
        <v>51.27</v>
      </c>
      <c r="F72">
        <v>121.5</v>
      </c>
      <c r="G72">
        <v>75.099999999999994</v>
      </c>
      <c r="H72">
        <v>79.099999999999994</v>
      </c>
      <c r="I72" s="4" t="str">
        <f>IF(ISBLANK(travel_data[[#This Row],[FuelEconomy]]),travel_data[[#This Row],[Distance]]/5.33,travel_data[[#This Row],[FuelEconomy]])</f>
        <v>8.32</v>
      </c>
      <c r="J72" s="3" t="s">
        <v>37</v>
      </c>
      <c r="K72">
        <v>41</v>
      </c>
      <c r="L72">
        <v>38.9</v>
      </c>
      <c r="M72" s="3" t="s">
        <v>16</v>
      </c>
      <c r="N72" s="3" t="s">
        <v>15</v>
      </c>
    </row>
    <row r="73" spans="1:14" x14ac:dyDescent="0.25">
      <c r="A73" s="1">
        <v>40849</v>
      </c>
      <c r="B73" s="2">
        <v>0.32708333333333334</v>
      </c>
      <c r="C73" s="3" t="s">
        <v>18</v>
      </c>
      <c r="D73" s="3" t="s">
        <v>17</v>
      </c>
      <c r="E73">
        <v>51.83</v>
      </c>
      <c r="F73">
        <v>129.30000000000001</v>
      </c>
      <c r="G73">
        <v>72.5</v>
      </c>
      <c r="H73">
        <v>78.099999999999994</v>
      </c>
      <c r="I73" s="4" t="str">
        <f>IF(ISBLANK(travel_data[[#This Row],[FuelEconomy]]),travel_data[[#This Row],[Distance]]/5.33,travel_data[[#This Row],[FuelEconomy]])</f>
        <v>8.32</v>
      </c>
      <c r="J73" s="3" t="s">
        <v>37</v>
      </c>
      <c r="K73">
        <v>42.9</v>
      </c>
      <c r="L73">
        <v>39.799999999999997</v>
      </c>
      <c r="M73" s="3" t="s">
        <v>16</v>
      </c>
      <c r="N73" s="3" t="s">
        <v>15</v>
      </c>
    </row>
    <row r="74" spans="1:14" x14ac:dyDescent="0.25">
      <c r="A74" s="1">
        <v>40848</v>
      </c>
      <c r="B74" s="2">
        <v>0.34236111111111112</v>
      </c>
      <c r="C74" s="3" t="s">
        <v>19</v>
      </c>
      <c r="D74" s="3" t="s">
        <v>17</v>
      </c>
      <c r="E74">
        <v>51.74</v>
      </c>
      <c r="F74">
        <v>129.69999999999999</v>
      </c>
      <c r="G74">
        <v>71.8</v>
      </c>
      <c r="H74">
        <v>79.400000000000006</v>
      </c>
      <c r="I74" s="4" t="str">
        <f>IF(ISBLANK(travel_data[[#This Row],[FuelEconomy]]),travel_data[[#This Row],[Distance]]/5.33,travel_data[[#This Row],[FuelEconomy]])</f>
        <v>8.32</v>
      </c>
      <c r="J74" s="3" t="s">
        <v>37</v>
      </c>
      <c r="K74">
        <v>43.2</v>
      </c>
      <c r="L74">
        <v>39.1</v>
      </c>
      <c r="M74" s="3" t="s">
        <v>16</v>
      </c>
      <c r="N74" s="3" t="s">
        <v>15</v>
      </c>
    </row>
    <row r="75" spans="1:14" x14ac:dyDescent="0.25">
      <c r="A75" s="1">
        <v>40847</v>
      </c>
      <c r="B75" s="2">
        <v>0.65902777777777777</v>
      </c>
      <c r="C75" s="3" t="s">
        <v>20</v>
      </c>
      <c r="D75" s="3" t="s">
        <v>14</v>
      </c>
      <c r="E75">
        <v>51.06</v>
      </c>
      <c r="F75">
        <v>125</v>
      </c>
      <c r="G75">
        <v>76.400000000000006</v>
      </c>
      <c r="H75">
        <v>85.7</v>
      </c>
      <c r="I75" s="4" t="str">
        <f>IF(ISBLANK(travel_data[[#This Row],[FuelEconomy]]),travel_data[[#This Row],[Distance]]/5.33,travel_data[[#This Row],[FuelEconomy]])</f>
        <v>8.32</v>
      </c>
      <c r="J75" s="3" t="s">
        <v>37</v>
      </c>
      <c r="K75">
        <v>40.1</v>
      </c>
      <c r="L75">
        <v>35.700000000000003</v>
      </c>
      <c r="M75" s="3" t="s">
        <v>16</v>
      </c>
      <c r="N75" s="3" t="s">
        <v>15</v>
      </c>
    </row>
    <row r="76" spans="1:14" x14ac:dyDescent="0.25">
      <c r="A76" s="1">
        <v>40847</v>
      </c>
      <c r="B76" s="2">
        <v>0.26458333333333334</v>
      </c>
      <c r="C76" s="3" t="s">
        <v>20</v>
      </c>
      <c r="D76" s="3" t="s">
        <v>17</v>
      </c>
      <c r="E76">
        <v>50.58</v>
      </c>
      <c r="F76">
        <v>125</v>
      </c>
      <c r="G76">
        <v>104.4</v>
      </c>
      <c r="H76">
        <v>106.2</v>
      </c>
      <c r="I76" s="4" t="str">
        <f>IF(ISBLANK(travel_data[[#This Row],[FuelEconomy]]),travel_data[[#This Row],[Distance]]/5.33,travel_data[[#This Row],[FuelEconomy]])</f>
        <v>8.32</v>
      </c>
      <c r="J76" s="3" t="s">
        <v>37</v>
      </c>
      <c r="K76">
        <v>29.1</v>
      </c>
      <c r="L76">
        <v>28.6</v>
      </c>
      <c r="M76" s="3" t="s">
        <v>36</v>
      </c>
      <c r="N76" s="3" t="s">
        <v>15</v>
      </c>
    </row>
    <row r="77" spans="1:14" x14ac:dyDescent="0.25">
      <c r="A77" s="1">
        <v>40844</v>
      </c>
      <c r="B77" s="2">
        <v>0.50972222222222219</v>
      </c>
      <c r="C77" s="3" t="s">
        <v>13</v>
      </c>
      <c r="D77" s="3" t="s">
        <v>14</v>
      </c>
      <c r="E77">
        <v>51.28</v>
      </c>
      <c r="F77">
        <v>120.5</v>
      </c>
      <c r="G77">
        <v>83</v>
      </c>
      <c r="H77">
        <v>89.5</v>
      </c>
      <c r="I77" s="4" t="str">
        <f>IF(ISBLANK(travel_data[[#This Row],[FuelEconomy]]),travel_data[[#This Row],[Distance]]/5.33,travel_data[[#This Row],[FuelEconomy]])</f>
        <v>8.32</v>
      </c>
      <c r="J77" s="3" t="s">
        <v>37</v>
      </c>
      <c r="K77">
        <v>37.1</v>
      </c>
      <c r="L77">
        <v>34.4</v>
      </c>
      <c r="M77" s="3" t="s">
        <v>16</v>
      </c>
      <c r="N77" s="3" t="s">
        <v>15</v>
      </c>
    </row>
    <row r="78" spans="1:14" x14ac:dyDescent="0.25">
      <c r="A78" s="1">
        <v>40843</v>
      </c>
      <c r="B78" s="2">
        <v>0.34722222222222221</v>
      </c>
      <c r="C78" s="3" t="s">
        <v>22</v>
      </c>
      <c r="D78" s="3" t="s">
        <v>17</v>
      </c>
      <c r="E78">
        <v>51.77</v>
      </c>
      <c r="F78">
        <v>125.6</v>
      </c>
      <c r="G78">
        <v>82.4</v>
      </c>
      <c r="H78">
        <v>89.5</v>
      </c>
      <c r="I78" s="4" t="str">
        <f>IF(ISBLANK(travel_data[[#This Row],[FuelEconomy]]),travel_data[[#This Row],[Distance]]/5.33,travel_data[[#This Row],[FuelEconomy]])</f>
        <v>8.97</v>
      </c>
      <c r="J78" s="3" t="s">
        <v>38</v>
      </c>
      <c r="K78">
        <v>37.700000000000003</v>
      </c>
      <c r="L78">
        <v>34.700000000000003</v>
      </c>
      <c r="M78" s="3" t="s">
        <v>16</v>
      </c>
      <c r="N78" s="3" t="s">
        <v>15</v>
      </c>
    </row>
    <row r="79" spans="1:14" x14ac:dyDescent="0.25">
      <c r="A79" s="1">
        <v>40842</v>
      </c>
      <c r="B79" s="2">
        <v>0.34722222222222221</v>
      </c>
      <c r="C79" s="3" t="s">
        <v>18</v>
      </c>
      <c r="D79" s="3" t="s">
        <v>17</v>
      </c>
      <c r="E79">
        <v>51.75</v>
      </c>
      <c r="F79">
        <v>127.9</v>
      </c>
      <c r="G79">
        <v>74.599999999999994</v>
      </c>
      <c r="H79">
        <v>81.7</v>
      </c>
      <c r="I79" s="4" t="str">
        <f>IF(ISBLANK(travel_data[[#This Row],[FuelEconomy]]),travel_data[[#This Row],[Distance]]/5.33,travel_data[[#This Row],[FuelEconomy]])</f>
        <v>8.97</v>
      </c>
      <c r="J79" s="3" t="s">
        <v>38</v>
      </c>
      <c r="K79">
        <v>41.6</v>
      </c>
      <c r="L79">
        <v>38</v>
      </c>
      <c r="M79" s="3" t="s">
        <v>16</v>
      </c>
      <c r="N79" s="3" t="s">
        <v>15</v>
      </c>
    </row>
    <row r="80" spans="1:14" x14ac:dyDescent="0.25">
      <c r="A80" s="1">
        <v>40841</v>
      </c>
      <c r="B80" s="2">
        <v>0.72499999999999998</v>
      </c>
      <c r="C80" s="3" t="s">
        <v>19</v>
      </c>
      <c r="D80" s="3" t="s">
        <v>14</v>
      </c>
      <c r="E80">
        <v>52.87</v>
      </c>
      <c r="F80">
        <v>123.5</v>
      </c>
      <c r="G80">
        <v>65.099999999999994</v>
      </c>
      <c r="H80">
        <v>72.400000000000006</v>
      </c>
      <c r="I80" s="4" t="str">
        <f>IF(ISBLANK(travel_data[[#This Row],[FuelEconomy]]),travel_data[[#This Row],[Distance]]/5.33,travel_data[[#This Row],[FuelEconomy]])</f>
        <v>8.97</v>
      </c>
      <c r="J80" s="3" t="s">
        <v>38</v>
      </c>
      <c r="K80">
        <v>48.7</v>
      </c>
      <c r="L80">
        <v>43.8</v>
      </c>
      <c r="M80" s="3" t="s">
        <v>16</v>
      </c>
      <c r="N80" s="3" t="s">
        <v>39</v>
      </c>
    </row>
    <row r="81" spans="1:14" x14ac:dyDescent="0.25">
      <c r="A81" s="1">
        <v>40841</v>
      </c>
      <c r="B81" s="2">
        <v>0.34236111111111112</v>
      </c>
      <c r="C81" s="3" t="s">
        <v>19</v>
      </c>
      <c r="D81" s="3" t="s">
        <v>17</v>
      </c>
      <c r="E81">
        <v>51.75</v>
      </c>
      <c r="F81">
        <v>127.4</v>
      </c>
      <c r="G81">
        <v>72.099999999999994</v>
      </c>
      <c r="H81">
        <v>82</v>
      </c>
      <c r="I81" s="4" t="str">
        <f>IF(ISBLANK(travel_data[[#This Row],[FuelEconomy]]),travel_data[[#This Row],[Distance]]/5.33,travel_data[[#This Row],[FuelEconomy]])</f>
        <v>8.97</v>
      </c>
      <c r="J81" s="3" t="s">
        <v>38</v>
      </c>
      <c r="K81">
        <v>43.1</v>
      </c>
      <c r="L81">
        <v>37.799999999999997</v>
      </c>
      <c r="M81" s="3" t="s">
        <v>16</v>
      </c>
      <c r="N81" s="3" t="s">
        <v>15</v>
      </c>
    </row>
    <row r="82" spans="1:14" x14ac:dyDescent="0.25">
      <c r="A82" s="1">
        <v>40840</v>
      </c>
      <c r="B82" s="2">
        <v>0.72847222222222219</v>
      </c>
      <c r="C82" s="3" t="s">
        <v>20</v>
      </c>
      <c r="D82" s="3" t="s">
        <v>14</v>
      </c>
      <c r="E82">
        <v>51.06</v>
      </c>
      <c r="F82">
        <v>126.5</v>
      </c>
      <c r="G82">
        <v>71.599999999999994</v>
      </c>
      <c r="H82">
        <v>78.599999999999994</v>
      </c>
      <c r="I82" s="4" t="str">
        <f>IF(ISBLANK(travel_data[[#This Row],[FuelEconomy]]),travel_data[[#This Row],[Distance]]/5.33,travel_data[[#This Row],[FuelEconomy]])</f>
        <v>8.97</v>
      </c>
      <c r="J82" s="3" t="s">
        <v>38</v>
      </c>
      <c r="K82">
        <v>42.8</v>
      </c>
      <c r="L82">
        <v>39</v>
      </c>
      <c r="M82" s="3" t="s">
        <v>16</v>
      </c>
      <c r="N82" s="3" t="s">
        <v>15</v>
      </c>
    </row>
    <row r="83" spans="1:14" x14ac:dyDescent="0.25">
      <c r="A83" s="1">
        <v>40837</v>
      </c>
      <c r="B83" s="2">
        <v>0.35486111111111113</v>
      </c>
      <c r="C83" s="3" t="s">
        <v>13</v>
      </c>
      <c r="D83" s="3" t="s">
        <v>17</v>
      </c>
      <c r="E83">
        <v>50.64</v>
      </c>
      <c r="F83">
        <v>129</v>
      </c>
      <c r="G83">
        <v>106.6</v>
      </c>
      <c r="H83">
        <v>112.1</v>
      </c>
      <c r="I83" s="4" t="str">
        <f>IF(ISBLANK(travel_data[[#This Row],[FuelEconomy]]),travel_data[[#This Row],[Distance]]/5.33,travel_data[[#This Row],[FuelEconomy]])</f>
        <v>8.97</v>
      </c>
      <c r="J83" s="3" t="s">
        <v>38</v>
      </c>
      <c r="K83">
        <v>28.5</v>
      </c>
      <c r="L83">
        <v>27.1</v>
      </c>
      <c r="M83" s="3" t="s">
        <v>36</v>
      </c>
      <c r="N83" s="3" t="s">
        <v>15</v>
      </c>
    </row>
    <row r="84" spans="1:14" x14ac:dyDescent="0.25">
      <c r="A84" s="1">
        <v>40836</v>
      </c>
      <c r="B84" s="2">
        <v>0.73402777777777772</v>
      </c>
      <c r="C84" s="3" t="s">
        <v>22</v>
      </c>
      <c r="D84" s="3" t="s">
        <v>14</v>
      </c>
      <c r="E84">
        <v>51.33</v>
      </c>
      <c r="F84">
        <v>125.2</v>
      </c>
      <c r="G84">
        <v>72.5</v>
      </c>
      <c r="H84">
        <v>79.599999999999994</v>
      </c>
      <c r="I84" s="4" t="str">
        <f>IF(ISBLANK(travel_data[[#This Row],[FuelEconomy]]),travel_data[[#This Row],[Distance]]/5.33,travel_data[[#This Row],[FuelEconomy]])</f>
        <v>8.75</v>
      </c>
      <c r="J84" s="3" t="s">
        <v>40</v>
      </c>
      <c r="K84">
        <v>42.5</v>
      </c>
      <c r="L84">
        <v>38.700000000000003</v>
      </c>
      <c r="M84" s="3" t="s">
        <v>16</v>
      </c>
      <c r="N84" s="3" t="s">
        <v>15</v>
      </c>
    </row>
    <row r="85" spans="1:14" x14ac:dyDescent="0.25">
      <c r="A85" s="1">
        <v>40836</v>
      </c>
      <c r="B85" s="2">
        <v>0.34861111111111109</v>
      </c>
      <c r="C85" s="3" t="s">
        <v>22</v>
      </c>
      <c r="D85" s="3" t="s">
        <v>17</v>
      </c>
      <c r="E85">
        <v>51.74</v>
      </c>
      <c r="F85">
        <v>124.5</v>
      </c>
      <c r="G85">
        <v>68.900000000000006</v>
      </c>
      <c r="H85">
        <v>79.2</v>
      </c>
      <c r="I85" s="4" t="str">
        <f>IF(ISBLANK(travel_data[[#This Row],[FuelEconomy]]),travel_data[[#This Row],[Distance]]/5.33,travel_data[[#This Row],[FuelEconomy]])</f>
        <v>8.75</v>
      </c>
      <c r="J85" s="3" t="s">
        <v>40</v>
      </c>
      <c r="K85">
        <v>45</v>
      </c>
      <c r="L85">
        <v>39.200000000000003</v>
      </c>
      <c r="M85" s="3" t="s">
        <v>16</v>
      </c>
      <c r="N85" s="3" t="s">
        <v>15</v>
      </c>
    </row>
    <row r="86" spans="1:14" x14ac:dyDescent="0.25">
      <c r="A86" s="1">
        <v>40835</v>
      </c>
      <c r="B86" s="2">
        <v>0.73541666666666672</v>
      </c>
      <c r="C86" s="3" t="s">
        <v>18</v>
      </c>
      <c r="D86" s="3" t="s">
        <v>14</v>
      </c>
      <c r="E86">
        <v>51.3</v>
      </c>
      <c r="F86">
        <v>126.2</v>
      </c>
      <c r="G86">
        <v>63.4</v>
      </c>
      <c r="H86">
        <v>73.3</v>
      </c>
      <c r="I86" s="4" t="str">
        <f>IF(ISBLANK(travel_data[[#This Row],[FuelEconomy]]),travel_data[[#This Row],[Distance]]/5.33,travel_data[[#This Row],[FuelEconomy]])</f>
        <v>8.75</v>
      </c>
      <c r="J86" s="3" t="s">
        <v>40</v>
      </c>
      <c r="K86">
        <v>48.6</v>
      </c>
      <c r="L86">
        <v>42</v>
      </c>
      <c r="M86" s="3" t="s">
        <v>16</v>
      </c>
      <c r="N86" s="3" t="s">
        <v>15</v>
      </c>
    </row>
    <row r="87" spans="1:14" x14ac:dyDescent="0.25">
      <c r="A87" s="1">
        <v>40835</v>
      </c>
      <c r="B87" s="2">
        <v>0.35</v>
      </c>
      <c r="C87" s="3" t="s">
        <v>18</v>
      </c>
      <c r="D87" s="3" t="s">
        <v>17</v>
      </c>
      <c r="E87">
        <v>51.68</v>
      </c>
      <c r="F87">
        <v>130.19999999999999</v>
      </c>
      <c r="G87">
        <v>75.7</v>
      </c>
      <c r="H87">
        <v>81.599999999999994</v>
      </c>
      <c r="I87" s="4" t="str">
        <f>IF(ISBLANK(travel_data[[#This Row],[FuelEconomy]]),travel_data[[#This Row],[Distance]]/5.33,travel_data[[#This Row],[FuelEconomy]])</f>
        <v>8.75</v>
      </c>
      <c r="J87" s="3" t="s">
        <v>40</v>
      </c>
      <c r="K87">
        <v>41</v>
      </c>
      <c r="L87">
        <v>38</v>
      </c>
      <c r="M87" s="3" t="s">
        <v>16</v>
      </c>
      <c r="N87" s="3" t="s">
        <v>15</v>
      </c>
    </row>
    <row r="88" spans="1:14" x14ac:dyDescent="0.25">
      <c r="A88" s="1">
        <v>40834</v>
      </c>
      <c r="B88" s="2">
        <v>0.72777777777777775</v>
      </c>
      <c r="C88" s="3" t="s">
        <v>19</v>
      </c>
      <c r="D88" s="3" t="s">
        <v>14</v>
      </c>
      <c r="E88">
        <v>51.36</v>
      </c>
      <c r="F88">
        <v>133.1</v>
      </c>
      <c r="G88">
        <v>69.5</v>
      </c>
      <c r="H88">
        <v>79.099999999999994</v>
      </c>
      <c r="I88" s="4" t="str">
        <f>IF(ISBLANK(travel_data[[#This Row],[FuelEconomy]]),travel_data[[#This Row],[Distance]]/5.33,travel_data[[#This Row],[FuelEconomy]])</f>
        <v>8.75</v>
      </c>
      <c r="J88" s="3" t="s">
        <v>40</v>
      </c>
      <c r="K88">
        <v>44.4</v>
      </c>
      <c r="L88">
        <v>38.9</v>
      </c>
      <c r="M88" s="3" t="s">
        <v>16</v>
      </c>
      <c r="N88" s="3" t="s">
        <v>15</v>
      </c>
    </row>
    <row r="89" spans="1:14" x14ac:dyDescent="0.25">
      <c r="A89" s="1">
        <v>40834</v>
      </c>
      <c r="B89" s="2">
        <v>0.34305555555555556</v>
      </c>
      <c r="C89" s="3" t="s">
        <v>19</v>
      </c>
      <c r="D89" s="3" t="s">
        <v>17</v>
      </c>
      <c r="E89">
        <v>51.74</v>
      </c>
      <c r="F89">
        <v>130.80000000000001</v>
      </c>
      <c r="G89">
        <v>80.8</v>
      </c>
      <c r="H89">
        <v>85.2</v>
      </c>
      <c r="I89" s="4" t="str">
        <f>IF(ISBLANK(travel_data[[#This Row],[FuelEconomy]]),travel_data[[#This Row],[Distance]]/5.33,travel_data[[#This Row],[FuelEconomy]])</f>
        <v>8.75</v>
      </c>
      <c r="J89" s="3" t="s">
        <v>40</v>
      </c>
      <c r="K89">
        <v>38.4</v>
      </c>
      <c r="L89">
        <v>36.5</v>
      </c>
      <c r="M89" s="3" t="s">
        <v>16</v>
      </c>
      <c r="N89" s="3" t="s">
        <v>15</v>
      </c>
    </row>
    <row r="90" spans="1:14" x14ac:dyDescent="0.25">
      <c r="A90" s="1">
        <v>40833</v>
      </c>
      <c r="B90" s="2">
        <v>0.70694444444444449</v>
      </c>
      <c r="C90" s="3" t="s">
        <v>20</v>
      </c>
      <c r="D90" s="3" t="s">
        <v>14</v>
      </c>
      <c r="E90">
        <v>51.3</v>
      </c>
      <c r="F90">
        <v>127.3</v>
      </c>
      <c r="G90">
        <v>78.599999999999994</v>
      </c>
      <c r="H90">
        <v>82.9</v>
      </c>
      <c r="I90" s="4" t="str">
        <f>IF(ISBLANK(travel_data[[#This Row],[FuelEconomy]]),travel_data[[#This Row],[Distance]]/5.33,travel_data[[#This Row],[FuelEconomy]])</f>
        <v>8.75</v>
      </c>
      <c r="J90" s="3" t="s">
        <v>40</v>
      </c>
      <c r="K90">
        <v>39.1</v>
      </c>
      <c r="L90">
        <v>37.1</v>
      </c>
      <c r="M90" s="3" t="s">
        <v>16</v>
      </c>
      <c r="N90" s="3" t="s">
        <v>15</v>
      </c>
    </row>
    <row r="91" spans="1:14" x14ac:dyDescent="0.25">
      <c r="A91" s="1">
        <v>40833</v>
      </c>
      <c r="B91" s="2">
        <v>0.34861111111111109</v>
      </c>
      <c r="C91" s="3" t="s">
        <v>20</v>
      </c>
      <c r="D91" s="3" t="s">
        <v>17</v>
      </c>
      <c r="E91">
        <v>50.61</v>
      </c>
      <c r="F91">
        <v>137.1</v>
      </c>
      <c r="G91">
        <v>93.7</v>
      </c>
      <c r="H91">
        <v>100.3</v>
      </c>
      <c r="I91" s="4" t="str">
        <f>IF(ISBLANK(travel_data[[#This Row],[FuelEconomy]]),travel_data[[#This Row],[Distance]]/5.33,travel_data[[#This Row],[FuelEconomy]])</f>
        <v>8.75</v>
      </c>
      <c r="J91" s="3" t="s">
        <v>40</v>
      </c>
      <c r="K91">
        <v>32.4</v>
      </c>
      <c r="L91">
        <v>30.3</v>
      </c>
      <c r="M91" s="3" t="s">
        <v>36</v>
      </c>
      <c r="N91" s="3" t="s">
        <v>15</v>
      </c>
    </row>
    <row r="92" spans="1:14" x14ac:dyDescent="0.25">
      <c r="A92" s="1">
        <v>40829</v>
      </c>
      <c r="B92" s="2">
        <v>0.35833333333333334</v>
      </c>
      <c r="C92" s="3" t="s">
        <v>22</v>
      </c>
      <c r="D92" s="3" t="s">
        <v>17</v>
      </c>
      <c r="E92">
        <v>50.66</v>
      </c>
      <c r="F92">
        <v>128.30000000000001</v>
      </c>
      <c r="G92">
        <v>105.5</v>
      </c>
      <c r="H92">
        <v>111.3</v>
      </c>
      <c r="I92" s="4" t="str">
        <f>IF(ISBLANK(travel_data[[#This Row],[FuelEconomy]]),travel_data[[#This Row],[Distance]]/5.33,travel_data[[#This Row],[FuelEconomy]])</f>
        <v>8.75</v>
      </c>
      <c r="J92" s="3" t="s">
        <v>40</v>
      </c>
      <c r="K92">
        <v>28.8</v>
      </c>
      <c r="L92">
        <v>27.3</v>
      </c>
      <c r="M92" s="3" t="s">
        <v>36</v>
      </c>
      <c r="N92" s="3" t="s">
        <v>15</v>
      </c>
    </row>
    <row r="93" spans="1:14" x14ac:dyDescent="0.25">
      <c r="A93" s="1">
        <v>40828</v>
      </c>
      <c r="B93" s="2">
        <v>0.74097222222222225</v>
      </c>
      <c r="C93" s="3" t="s">
        <v>18</v>
      </c>
      <c r="D93" s="3" t="s">
        <v>14</v>
      </c>
      <c r="E93">
        <v>51.4</v>
      </c>
      <c r="F93">
        <v>114.4</v>
      </c>
      <c r="G93">
        <v>59.7</v>
      </c>
      <c r="H93">
        <v>65.8</v>
      </c>
      <c r="I93" s="4" t="str">
        <f>IF(ISBLANK(travel_data[[#This Row],[FuelEconomy]]),travel_data[[#This Row],[Distance]]/5.33,travel_data[[#This Row],[FuelEconomy]])</f>
        <v>8.75</v>
      </c>
      <c r="J93" s="3" t="s">
        <v>40</v>
      </c>
      <c r="K93">
        <v>51.7</v>
      </c>
      <c r="L93">
        <v>46.9</v>
      </c>
      <c r="M93" s="3" t="s">
        <v>16</v>
      </c>
      <c r="N93" s="3" t="s">
        <v>39</v>
      </c>
    </row>
    <row r="94" spans="1:14" x14ac:dyDescent="0.25">
      <c r="A94" s="1">
        <v>40828</v>
      </c>
      <c r="B94" s="2">
        <v>0.3527777777777778</v>
      </c>
      <c r="C94" s="3" t="s">
        <v>18</v>
      </c>
      <c r="D94" s="3" t="s">
        <v>17</v>
      </c>
      <c r="E94">
        <v>50.58</v>
      </c>
      <c r="F94">
        <v>128.4</v>
      </c>
      <c r="G94">
        <v>59.5</v>
      </c>
      <c r="H94">
        <v>67.3</v>
      </c>
      <c r="I94" s="4" t="str">
        <f>IF(ISBLANK(travel_data[[#This Row],[FuelEconomy]]),travel_data[[#This Row],[Distance]]/5.33,travel_data[[#This Row],[FuelEconomy]])</f>
        <v>8.75</v>
      </c>
      <c r="J94" s="3" t="s">
        <v>40</v>
      </c>
      <c r="K94">
        <v>51</v>
      </c>
      <c r="L94">
        <v>45.1</v>
      </c>
      <c r="M94" s="3" t="s">
        <v>36</v>
      </c>
      <c r="N94" s="3" t="s">
        <v>41</v>
      </c>
    </row>
    <row r="95" spans="1:14" x14ac:dyDescent="0.25">
      <c r="A95" s="1">
        <v>40827</v>
      </c>
      <c r="B95" s="2">
        <v>0.72013888888888888</v>
      </c>
      <c r="C95" s="3" t="s">
        <v>19</v>
      </c>
      <c r="D95" s="3" t="s">
        <v>14</v>
      </c>
      <c r="E95">
        <v>51.52</v>
      </c>
      <c r="F95">
        <v>135.1</v>
      </c>
      <c r="G95">
        <v>67.3</v>
      </c>
      <c r="H95">
        <v>78.400000000000006</v>
      </c>
      <c r="I95" s="4" t="str">
        <f>IF(ISBLANK(travel_data[[#This Row],[FuelEconomy]]),travel_data[[#This Row],[Distance]]/5.33,travel_data[[#This Row],[FuelEconomy]])</f>
        <v>7.81</v>
      </c>
      <c r="J95" s="3" t="s">
        <v>42</v>
      </c>
      <c r="K95">
        <v>46</v>
      </c>
      <c r="L95">
        <v>39.5</v>
      </c>
      <c r="M95" s="3" t="s">
        <v>16</v>
      </c>
      <c r="N95" s="3" t="s">
        <v>15</v>
      </c>
    </row>
    <row r="96" spans="1:14" x14ac:dyDescent="0.25">
      <c r="A96" s="1">
        <v>40827</v>
      </c>
      <c r="B96" s="2">
        <v>0.35069444444444442</v>
      </c>
      <c r="C96" s="3" t="s">
        <v>19</v>
      </c>
      <c r="D96" s="3" t="s">
        <v>17</v>
      </c>
      <c r="E96">
        <v>48.94</v>
      </c>
      <c r="F96">
        <v>130.80000000000001</v>
      </c>
      <c r="G96">
        <v>85.7</v>
      </c>
      <c r="H96">
        <v>93.2</v>
      </c>
      <c r="I96" s="4" t="str">
        <f>IF(ISBLANK(travel_data[[#This Row],[FuelEconomy]]),travel_data[[#This Row],[Distance]]/5.33,travel_data[[#This Row],[FuelEconomy]])</f>
        <v>7.81</v>
      </c>
      <c r="J96" s="3" t="s">
        <v>42</v>
      </c>
      <c r="K96">
        <v>34.299999999999997</v>
      </c>
      <c r="L96">
        <v>31.5</v>
      </c>
      <c r="M96" s="3" t="s">
        <v>36</v>
      </c>
      <c r="N96" s="3" t="s">
        <v>15</v>
      </c>
    </row>
    <row r="97" spans="1:14" x14ac:dyDescent="0.25">
      <c r="A97" s="1">
        <v>40823</v>
      </c>
      <c r="B97" s="2">
        <v>0.51041666666666663</v>
      </c>
      <c r="C97" s="3" t="s">
        <v>13</v>
      </c>
      <c r="D97" s="3" t="s">
        <v>14</v>
      </c>
      <c r="E97">
        <v>51.02</v>
      </c>
      <c r="F97">
        <v>124.8</v>
      </c>
      <c r="G97">
        <v>80.400000000000006</v>
      </c>
      <c r="H97">
        <v>88.9</v>
      </c>
      <c r="I97" s="4" t="str">
        <f>IF(ISBLANK(travel_data[[#This Row],[FuelEconomy]]),travel_data[[#This Row],[Distance]]/5.33,travel_data[[#This Row],[FuelEconomy]])</f>
        <v>7.97</v>
      </c>
      <c r="J97" s="3" t="s">
        <v>43</v>
      </c>
      <c r="K97">
        <v>38.1</v>
      </c>
      <c r="L97">
        <v>34.4</v>
      </c>
      <c r="M97" s="3" t="s">
        <v>36</v>
      </c>
      <c r="N97" s="3" t="s">
        <v>15</v>
      </c>
    </row>
    <row r="98" spans="1:14" x14ac:dyDescent="0.25">
      <c r="A98" s="1">
        <v>40823</v>
      </c>
      <c r="B98" s="2">
        <v>0.34930555555555554</v>
      </c>
      <c r="C98" s="3" t="s">
        <v>13</v>
      </c>
      <c r="D98" s="3" t="s">
        <v>17</v>
      </c>
      <c r="E98">
        <v>50.68</v>
      </c>
      <c r="F98">
        <v>128.30000000000001</v>
      </c>
      <c r="G98">
        <v>101.9</v>
      </c>
      <c r="H98">
        <v>107.2</v>
      </c>
      <c r="I98" s="4" t="str">
        <f>IF(ISBLANK(travel_data[[#This Row],[FuelEconomy]]),travel_data[[#This Row],[Distance]]/5.33,travel_data[[#This Row],[FuelEconomy]])</f>
        <v>7.97</v>
      </c>
      <c r="J98" s="3" t="s">
        <v>43</v>
      </c>
      <c r="K98">
        <v>29.9</v>
      </c>
      <c r="L98">
        <v>28.4</v>
      </c>
      <c r="M98" s="3" t="s">
        <v>36</v>
      </c>
      <c r="N98" s="3" t="s">
        <v>15</v>
      </c>
    </row>
    <row r="99" spans="1:14" x14ac:dyDescent="0.25">
      <c r="A99" s="1">
        <v>40822</v>
      </c>
      <c r="B99" s="2">
        <v>0.74861111111111112</v>
      </c>
      <c r="C99" s="3" t="s">
        <v>22</v>
      </c>
      <c r="D99" s="3" t="s">
        <v>14</v>
      </c>
      <c r="E99">
        <v>51.29</v>
      </c>
      <c r="F99">
        <v>126</v>
      </c>
      <c r="G99">
        <v>73.3</v>
      </c>
      <c r="H99">
        <v>76.3</v>
      </c>
      <c r="I99" s="4" t="str">
        <f>IF(ISBLANK(travel_data[[#This Row],[FuelEconomy]]),travel_data[[#This Row],[Distance]]/5.33,travel_data[[#This Row],[FuelEconomy]])</f>
        <v>7.97</v>
      </c>
      <c r="J99" s="3" t="s">
        <v>43</v>
      </c>
      <c r="K99">
        <v>42</v>
      </c>
      <c r="L99">
        <v>40.299999999999997</v>
      </c>
      <c r="M99" s="3" t="s">
        <v>16</v>
      </c>
      <c r="N99" s="3" t="s">
        <v>15</v>
      </c>
    </row>
    <row r="100" spans="1:14" x14ac:dyDescent="0.25">
      <c r="A100" s="1">
        <v>40822</v>
      </c>
      <c r="B100" s="2">
        <v>0.34861111111111109</v>
      </c>
      <c r="C100" s="3" t="s">
        <v>22</v>
      </c>
      <c r="D100" s="3" t="s">
        <v>17</v>
      </c>
      <c r="E100">
        <v>50.63</v>
      </c>
      <c r="F100">
        <v>125.6</v>
      </c>
      <c r="G100">
        <v>38.5</v>
      </c>
      <c r="H100">
        <v>103.8</v>
      </c>
      <c r="I100" s="4" t="str">
        <f>IF(ISBLANK(travel_data[[#This Row],[FuelEconomy]]),travel_data[[#This Row],[Distance]]/5.33,travel_data[[#This Row],[FuelEconomy]])</f>
        <v>7.97</v>
      </c>
      <c r="J100" s="3" t="s">
        <v>43</v>
      </c>
      <c r="K100">
        <v>30.8</v>
      </c>
      <c r="L100">
        <v>29.3</v>
      </c>
      <c r="M100" s="3" t="s">
        <v>36</v>
      </c>
      <c r="N100" s="3" t="s">
        <v>15</v>
      </c>
    </row>
    <row r="101" spans="1:14" x14ac:dyDescent="0.25">
      <c r="A101" s="1">
        <v>40821</v>
      </c>
      <c r="B101" s="2">
        <v>0.71527777777777779</v>
      </c>
      <c r="C101" s="3" t="s">
        <v>18</v>
      </c>
      <c r="D101" s="3" t="s">
        <v>14</v>
      </c>
      <c r="E101">
        <v>51.31</v>
      </c>
      <c r="F101">
        <v>127.5</v>
      </c>
      <c r="G101">
        <v>69.5</v>
      </c>
      <c r="H101">
        <v>75.5</v>
      </c>
      <c r="I101" s="4" t="str">
        <f>IF(ISBLANK(travel_data[[#This Row],[FuelEconomy]]),travel_data[[#This Row],[Distance]]/5.33,travel_data[[#This Row],[FuelEconomy]])</f>
        <v>7.97</v>
      </c>
      <c r="J101" s="3" t="s">
        <v>43</v>
      </c>
      <c r="K101">
        <v>44.3</v>
      </c>
      <c r="L101">
        <v>40.799999999999997</v>
      </c>
      <c r="M101" s="3" t="s">
        <v>16</v>
      </c>
      <c r="N101" s="3" t="s">
        <v>15</v>
      </c>
    </row>
    <row r="102" spans="1:14" x14ac:dyDescent="0.25">
      <c r="A102" s="1">
        <v>40821</v>
      </c>
      <c r="B102" s="2">
        <v>0.35833333333333334</v>
      </c>
      <c r="C102" s="3" t="s">
        <v>18</v>
      </c>
      <c r="D102" s="3" t="s">
        <v>17</v>
      </c>
      <c r="E102">
        <v>50.59</v>
      </c>
      <c r="F102">
        <v>128.5</v>
      </c>
      <c r="G102">
        <v>103.4</v>
      </c>
      <c r="H102">
        <v>108</v>
      </c>
      <c r="I102" s="4" t="str">
        <f>IF(ISBLANK(travel_data[[#This Row],[FuelEconomy]]),travel_data[[#This Row],[Distance]]/5.33,travel_data[[#This Row],[FuelEconomy]])</f>
        <v>7.97</v>
      </c>
      <c r="J102" s="3" t="s">
        <v>43</v>
      </c>
      <c r="K102">
        <v>29.4</v>
      </c>
      <c r="L102">
        <v>28.1</v>
      </c>
      <c r="M102" s="3" t="s">
        <v>36</v>
      </c>
      <c r="N102" s="3" t="s">
        <v>15</v>
      </c>
    </row>
    <row r="103" spans="1:14" x14ac:dyDescent="0.25">
      <c r="A103" s="1">
        <v>40820</v>
      </c>
      <c r="B103" s="2">
        <v>0.73541666666666672</v>
      </c>
      <c r="C103" s="3" t="s">
        <v>19</v>
      </c>
      <c r="D103" s="3" t="s">
        <v>14</v>
      </c>
      <c r="E103">
        <v>51.15</v>
      </c>
      <c r="F103">
        <v>128.80000000000001</v>
      </c>
      <c r="G103">
        <v>76</v>
      </c>
      <c r="H103">
        <v>85.2</v>
      </c>
      <c r="I103" s="4" t="str">
        <f>IF(ISBLANK(travel_data[[#This Row],[FuelEconomy]]),travel_data[[#This Row],[Distance]]/5.33,travel_data[[#This Row],[FuelEconomy]])</f>
        <v>7.97</v>
      </c>
      <c r="J103" s="3" t="s">
        <v>43</v>
      </c>
      <c r="K103">
        <v>40.4</v>
      </c>
      <c r="L103">
        <v>36</v>
      </c>
      <c r="M103" s="3" t="s">
        <v>16</v>
      </c>
      <c r="N103" s="3" t="s">
        <v>15</v>
      </c>
    </row>
    <row r="104" spans="1:14" x14ac:dyDescent="0.25">
      <c r="A104" s="1">
        <v>40820</v>
      </c>
      <c r="B104" s="2">
        <v>0.32083333333333336</v>
      </c>
      <c r="C104" s="3" t="s">
        <v>19</v>
      </c>
      <c r="D104" s="3" t="s">
        <v>17</v>
      </c>
      <c r="E104">
        <v>50.67</v>
      </c>
      <c r="F104">
        <v>127.3</v>
      </c>
      <c r="G104">
        <v>94.9</v>
      </c>
      <c r="H104">
        <v>97.9</v>
      </c>
      <c r="I104" s="4" t="str">
        <f>IF(ISBLANK(travel_data[[#This Row],[FuelEconomy]]),travel_data[[#This Row],[Distance]]/5.33,travel_data[[#This Row],[FuelEconomy]])</f>
        <v>7.97</v>
      </c>
      <c r="J104" s="3" t="s">
        <v>43</v>
      </c>
      <c r="K104">
        <v>32</v>
      </c>
      <c r="L104">
        <v>31.1</v>
      </c>
      <c r="M104" s="3" t="s">
        <v>36</v>
      </c>
      <c r="N104" s="3" t="s">
        <v>15</v>
      </c>
    </row>
    <row r="105" spans="1:14" x14ac:dyDescent="0.25">
      <c r="A105" s="1">
        <v>40819</v>
      </c>
      <c r="B105" s="2">
        <v>0.72986111111111107</v>
      </c>
      <c r="C105" s="3" t="s">
        <v>20</v>
      </c>
      <c r="D105" s="3" t="s">
        <v>14</v>
      </c>
      <c r="E105">
        <v>51.22</v>
      </c>
      <c r="F105">
        <v>126.7</v>
      </c>
      <c r="G105">
        <v>81.2</v>
      </c>
      <c r="H105">
        <v>86.4</v>
      </c>
      <c r="I105" s="4" t="str">
        <f>IF(ISBLANK(travel_data[[#This Row],[FuelEconomy]]),travel_data[[#This Row],[Distance]]/5.33,travel_data[[#This Row],[FuelEconomy]])</f>
        <v>7.97</v>
      </c>
      <c r="J105" s="3" t="s">
        <v>43</v>
      </c>
      <c r="K105">
        <v>37.799999999999997</v>
      </c>
      <c r="L105">
        <v>35.6</v>
      </c>
      <c r="M105" s="3" t="s">
        <v>16</v>
      </c>
      <c r="N105" s="3" t="s">
        <v>15</v>
      </c>
    </row>
    <row r="106" spans="1:14" x14ac:dyDescent="0.25">
      <c r="A106" s="1">
        <v>40819</v>
      </c>
      <c r="B106" s="2">
        <v>0.32013888888888886</v>
      </c>
      <c r="C106" s="3" t="s">
        <v>20</v>
      </c>
      <c r="D106" s="3" t="s">
        <v>17</v>
      </c>
      <c r="E106">
        <v>50.65</v>
      </c>
      <c r="F106">
        <v>127.4</v>
      </c>
      <c r="G106">
        <v>91.1</v>
      </c>
      <c r="H106">
        <v>95.2</v>
      </c>
      <c r="I106" s="4" t="str">
        <f>IF(ISBLANK(travel_data[[#This Row],[FuelEconomy]]),travel_data[[#This Row],[Distance]]/5.33,travel_data[[#This Row],[FuelEconomy]])</f>
        <v>7.97</v>
      </c>
      <c r="J106" s="3" t="s">
        <v>43</v>
      </c>
      <c r="K106">
        <v>33.4</v>
      </c>
      <c r="L106">
        <v>31.9</v>
      </c>
      <c r="M106" s="3" t="s">
        <v>36</v>
      </c>
      <c r="N106" s="3" t="s">
        <v>15</v>
      </c>
    </row>
    <row r="107" spans="1:14" x14ac:dyDescent="0.25">
      <c r="A107" s="1">
        <v>40815</v>
      </c>
      <c r="B107" s="2">
        <v>0.72013888888888888</v>
      </c>
      <c r="C107" s="3" t="s">
        <v>22</v>
      </c>
      <c r="D107" s="3" t="s">
        <v>14</v>
      </c>
      <c r="E107">
        <v>51.39</v>
      </c>
      <c r="F107">
        <v>128.4</v>
      </c>
      <c r="G107">
        <v>65.3</v>
      </c>
      <c r="H107">
        <v>71.900000000000006</v>
      </c>
      <c r="I107" s="4" t="str">
        <f>IF(ISBLANK(travel_data[[#This Row],[FuelEconomy]]),travel_data[[#This Row],[Distance]]/5.33,travel_data[[#This Row],[FuelEconomy]])</f>
        <v>8.93</v>
      </c>
      <c r="J107" s="3" t="s">
        <v>44</v>
      </c>
      <c r="K107">
        <v>47.2</v>
      </c>
      <c r="L107">
        <v>42.9</v>
      </c>
      <c r="M107" s="3" t="s">
        <v>16</v>
      </c>
      <c r="N107" s="3" t="s">
        <v>15</v>
      </c>
    </row>
    <row r="108" spans="1:14" x14ac:dyDescent="0.25">
      <c r="A108" s="1">
        <v>40815</v>
      </c>
      <c r="B108" s="2">
        <v>0.34861111111111109</v>
      </c>
      <c r="C108" s="3" t="s">
        <v>22</v>
      </c>
      <c r="D108" s="3" t="s">
        <v>17</v>
      </c>
      <c r="E108">
        <v>50.65</v>
      </c>
      <c r="F108">
        <v>122.8</v>
      </c>
      <c r="G108">
        <v>83.5</v>
      </c>
      <c r="H108">
        <v>86.9</v>
      </c>
      <c r="I108" s="4" t="str">
        <f>IF(ISBLANK(travel_data[[#This Row],[FuelEconomy]]),travel_data[[#This Row],[Distance]]/5.33,travel_data[[#This Row],[FuelEconomy]])</f>
        <v>8.93</v>
      </c>
      <c r="J108" s="3" t="s">
        <v>44</v>
      </c>
      <c r="K108">
        <v>36.4</v>
      </c>
      <c r="L108">
        <v>35</v>
      </c>
      <c r="M108" s="3" t="s">
        <v>36</v>
      </c>
      <c r="N108" s="3" t="s">
        <v>15</v>
      </c>
    </row>
    <row r="109" spans="1:14" x14ac:dyDescent="0.25">
      <c r="A109" s="1">
        <v>40814</v>
      </c>
      <c r="B109" s="2">
        <v>0.74513888888888891</v>
      </c>
      <c r="C109" s="3" t="s">
        <v>18</v>
      </c>
      <c r="D109" s="3" t="s">
        <v>14</v>
      </c>
      <c r="E109">
        <v>51.23</v>
      </c>
      <c r="F109">
        <v>124.9</v>
      </c>
      <c r="G109">
        <v>79.2</v>
      </c>
      <c r="H109">
        <v>81.5</v>
      </c>
      <c r="I109" s="4" t="str">
        <f>IF(ISBLANK(travel_data[[#This Row],[FuelEconomy]]),travel_data[[#This Row],[Distance]]/5.33,travel_data[[#This Row],[FuelEconomy]])</f>
        <v>8.93</v>
      </c>
      <c r="J109" s="3" t="s">
        <v>44</v>
      </c>
      <c r="K109">
        <v>38.799999999999997</v>
      </c>
      <c r="L109">
        <v>37.700000000000003</v>
      </c>
      <c r="M109" s="3" t="s">
        <v>16</v>
      </c>
      <c r="N109" s="3" t="s">
        <v>15</v>
      </c>
    </row>
    <row r="110" spans="1:14" x14ac:dyDescent="0.25">
      <c r="A110" s="1">
        <v>40814</v>
      </c>
      <c r="B110" s="2">
        <v>0.33124999999999999</v>
      </c>
      <c r="C110" s="3" t="s">
        <v>18</v>
      </c>
      <c r="D110" s="3" t="s">
        <v>17</v>
      </c>
      <c r="E110">
        <v>50.65</v>
      </c>
      <c r="F110">
        <v>128.80000000000001</v>
      </c>
      <c r="G110">
        <v>102.2</v>
      </c>
      <c r="H110">
        <v>105.7</v>
      </c>
      <c r="I110" s="4" t="str">
        <f>IF(ISBLANK(travel_data[[#This Row],[FuelEconomy]]),travel_data[[#This Row],[Distance]]/5.33,travel_data[[#This Row],[FuelEconomy]])</f>
        <v>8.93</v>
      </c>
      <c r="J110" s="3" t="s">
        <v>44</v>
      </c>
      <c r="K110">
        <v>29.7</v>
      </c>
      <c r="L110">
        <v>28.7</v>
      </c>
      <c r="M110" s="3" t="s">
        <v>36</v>
      </c>
      <c r="N110" s="3" t="s">
        <v>15</v>
      </c>
    </row>
    <row r="111" spans="1:14" x14ac:dyDescent="0.25">
      <c r="A111" s="1">
        <v>40813</v>
      </c>
      <c r="B111" s="2">
        <v>0.72638888888888886</v>
      </c>
      <c r="C111" s="3" t="s">
        <v>19</v>
      </c>
      <c r="D111" s="3" t="s">
        <v>14</v>
      </c>
      <c r="E111">
        <v>51.11</v>
      </c>
      <c r="F111">
        <v>130.1</v>
      </c>
      <c r="G111">
        <v>69.8</v>
      </c>
      <c r="H111">
        <v>75.599999999999994</v>
      </c>
      <c r="I111" s="4" t="str">
        <f>IF(ISBLANK(travel_data[[#This Row],[FuelEconomy]]),travel_data[[#This Row],[Distance]]/5.33,travel_data[[#This Row],[FuelEconomy]])</f>
        <v>8.31</v>
      </c>
      <c r="J111" s="3" t="s">
        <v>45</v>
      </c>
      <c r="K111">
        <v>44</v>
      </c>
      <c r="L111">
        <v>40.6</v>
      </c>
      <c r="M111" s="3" t="s">
        <v>16</v>
      </c>
      <c r="N111" s="3" t="s">
        <v>15</v>
      </c>
    </row>
    <row r="112" spans="1:14" x14ac:dyDescent="0.25">
      <c r="A112" s="1">
        <v>40813</v>
      </c>
      <c r="B112" s="2">
        <v>0.31666666666666665</v>
      </c>
      <c r="C112" s="3" t="s">
        <v>19</v>
      </c>
      <c r="D112" s="3" t="s">
        <v>17</v>
      </c>
      <c r="E112">
        <v>50.65</v>
      </c>
      <c r="F112">
        <v>128.1</v>
      </c>
      <c r="G112">
        <v>86.3</v>
      </c>
      <c r="H112">
        <v>88.6</v>
      </c>
      <c r="I112" s="4" t="str">
        <f>IF(ISBLANK(travel_data[[#This Row],[FuelEconomy]]),travel_data[[#This Row],[Distance]]/5.33,travel_data[[#This Row],[FuelEconomy]])</f>
        <v>8.31</v>
      </c>
      <c r="J112" s="3" t="s">
        <v>45</v>
      </c>
      <c r="K112">
        <v>35.200000000000003</v>
      </c>
      <c r="L112">
        <v>34.299999999999997</v>
      </c>
      <c r="M112" s="3" t="s">
        <v>36</v>
      </c>
      <c r="N112" s="3" t="s">
        <v>46</v>
      </c>
    </row>
    <row r="113" spans="1:14" x14ac:dyDescent="0.25">
      <c r="A113" s="1">
        <v>40812</v>
      </c>
      <c r="B113" s="2">
        <v>0.73402777777777772</v>
      </c>
      <c r="C113" s="3" t="s">
        <v>20</v>
      </c>
      <c r="D113" s="3" t="s">
        <v>14</v>
      </c>
      <c r="E113">
        <v>50.69</v>
      </c>
      <c r="F113">
        <v>132.30000000000001</v>
      </c>
      <c r="G113">
        <v>97.2</v>
      </c>
      <c r="H113">
        <v>103.6</v>
      </c>
      <c r="I113" s="4" t="str">
        <f>IF(ISBLANK(travel_data[[#This Row],[FuelEconomy]]),travel_data[[#This Row],[Distance]]/5.33,travel_data[[#This Row],[FuelEconomy]])</f>
        <v>8.31</v>
      </c>
      <c r="J113" s="3" t="s">
        <v>45</v>
      </c>
      <c r="K113">
        <v>31.3</v>
      </c>
      <c r="L113">
        <v>29.3</v>
      </c>
      <c r="M113" s="3" t="s">
        <v>36</v>
      </c>
      <c r="N113" s="3" t="s">
        <v>15</v>
      </c>
    </row>
    <row r="114" spans="1:14" x14ac:dyDescent="0.25">
      <c r="A114" s="1">
        <v>40812</v>
      </c>
      <c r="B114" s="2">
        <v>0.3347222222222222</v>
      </c>
      <c r="C114" s="3" t="s">
        <v>20</v>
      </c>
      <c r="D114" s="3" t="s">
        <v>17</v>
      </c>
      <c r="E114">
        <v>50.65</v>
      </c>
      <c r="F114">
        <v>129.4</v>
      </c>
      <c r="G114">
        <v>88.2</v>
      </c>
      <c r="H114">
        <v>91.3</v>
      </c>
      <c r="I114" s="4" t="str">
        <f>IF(ISBLANK(travel_data[[#This Row],[FuelEconomy]]),travel_data[[#This Row],[Distance]]/5.33,travel_data[[#This Row],[FuelEconomy]])</f>
        <v>8.31</v>
      </c>
      <c r="J114" s="3" t="s">
        <v>45</v>
      </c>
      <c r="K114">
        <v>34.4</v>
      </c>
      <c r="L114">
        <v>33.299999999999997</v>
      </c>
      <c r="M114" s="3" t="s">
        <v>36</v>
      </c>
      <c r="N114" s="3" t="s">
        <v>15</v>
      </c>
    </row>
    <row r="115" spans="1:14" x14ac:dyDescent="0.25">
      <c r="A115" s="1">
        <v>40808</v>
      </c>
      <c r="B115" s="2">
        <v>0.7270833333333333</v>
      </c>
      <c r="C115" s="3" t="s">
        <v>22</v>
      </c>
      <c r="D115" s="3" t="s">
        <v>14</v>
      </c>
      <c r="E115">
        <v>51.11</v>
      </c>
      <c r="F115">
        <v>124.8</v>
      </c>
      <c r="G115">
        <v>74.3</v>
      </c>
      <c r="H115">
        <v>79.599999999999994</v>
      </c>
      <c r="I115" s="4" t="str">
        <f>IF(ISBLANK(travel_data[[#This Row],[FuelEconomy]]),travel_data[[#This Row],[Distance]]/5.33,travel_data[[#This Row],[FuelEconomy]])</f>
        <v>8.31</v>
      </c>
      <c r="J115" s="3" t="s">
        <v>45</v>
      </c>
      <c r="K115">
        <v>41.3</v>
      </c>
      <c r="L115">
        <v>38.5</v>
      </c>
      <c r="M115" s="3" t="s">
        <v>16</v>
      </c>
      <c r="N115" s="3" t="s">
        <v>15</v>
      </c>
    </row>
    <row r="116" spans="1:14" x14ac:dyDescent="0.25">
      <c r="A116" s="1">
        <v>40808</v>
      </c>
      <c r="B116" s="2">
        <v>0.31736111111111109</v>
      </c>
      <c r="C116" s="3" t="s">
        <v>22</v>
      </c>
      <c r="D116" s="3" t="s">
        <v>17</v>
      </c>
      <c r="E116">
        <v>50.67</v>
      </c>
      <c r="F116">
        <v>130</v>
      </c>
      <c r="G116">
        <v>97.6</v>
      </c>
      <c r="H116">
        <v>101.6</v>
      </c>
      <c r="I116" s="4" t="str">
        <f>IF(ISBLANK(travel_data[[#This Row],[FuelEconomy]]),travel_data[[#This Row],[Distance]]/5.33,travel_data[[#This Row],[FuelEconomy]])</f>
        <v>8.31</v>
      </c>
      <c r="J116" s="3" t="s">
        <v>45</v>
      </c>
      <c r="K116">
        <v>31.1</v>
      </c>
      <c r="L116">
        <v>29.9</v>
      </c>
      <c r="M116" s="3" t="s">
        <v>36</v>
      </c>
      <c r="N116" s="3" t="s">
        <v>15</v>
      </c>
    </row>
    <row r="117" spans="1:14" x14ac:dyDescent="0.25">
      <c r="A117" s="1">
        <v>40807</v>
      </c>
      <c r="B117" s="2">
        <v>0.75347222222222221</v>
      </c>
      <c r="C117" s="3" t="s">
        <v>18</v>
      </c>
      <c r="D117" s="3" t="s">
        <v>14</v>
      </c>
      <c r="E117">
        <v>51.74</v>
      </c>
      <c r="F117">
        <v>133.30000000000001</v>
      </c>
      <c r="G117">
        <v>82.9</v>
      </c>
      <c r="H117">
        <v>89.2</v>
      </c>
      <c r="I117" s="4" t="str">
        <f>IF(ISBLANK(travel_data[[#This Row],[FuelEconomy]]),travel_data[[#This Row],[Distance]]/5.33,travel_data[[#This Row],[FuelEconomy]])</f>
        <v>8.33</v>
      </c>
      <c r="J117" s="3" t="s">
        <v>47</v>
      </c>
      <c r="K117">
        <v>37.4</v>
      </c>
      <c r="L117">
        <v>34.799999999999997</v>
      </c>
      <c r="M117" s="3" t="s">
        <v>36</v>
      </c>
      <c r="N117" s="3" t="s">
        <v>15</v>
      </c>
    </row>
    <row r="118" spans="1:14" x14ac:dyDescent="0.25">
      <c r="A118" s="1">
        <v>40807</v>
      </c>
      <c r="B118" s="2">
        <v>0.3347222222222222</v>
      </c>
      <c r="C118" s="3" t="s">
        <v>18</v>
      </c>
      <c r="D118" s="3" t="s">
        <v>17</v>
      </c>
      <c r="E118">
        <v>49.16</v>
      </c>
      <c r="F118">
        <v>128.69999999999999</v>
      </c>
      <c r="G118">
        <v>59.5</v>
      </c>
      <c r="H118">
        <v>68</v>
      </c>
      <c r="I118" s="4" t="str">
        <f>IF(ISBLANK(travel_data[[#This Row],[FuelEconomy]]),travel_data[[#This Row],[Distance]]/5.33,travel_data[[#This Row],[FuelEconomy]])</f>
        <v>8.33</v>
      </c>
      <c r="J118" s="3" t="s">
        <v>47</v>
      </c>
      <c r="K118">
        <v>49.6</v>
      </c>
      <c r="L118">
        <v>43.4</v>
      </c>
      <c r="M118" s="3" t="s">
        <v>16</v>
      </c>
      <c r="N118" s="3" t="s">
        <v>15</v>
      </c>
    </row>
    <row r="119" spans="1:14" x14ac:dyDescent="0.25">
      <c r="A119" s="1">
        <v>40806</v>
      </c>
      <c r="B119" s="2">
        <v>0.72222222222222221</v>
      </c>
      <c r="C119" s="3" t="s">
        <v>19</v>
      </c>
      <c r="D119" s="3" t="s">
        <v>14</v>
      </c>
      <c r="E119">
        <v>51.23</v>
      </c>
      <c r="F119">
        <v>127.2</v>
      </c>
      <c r="G119">
        <v>71.7</v>
      </c>
      <c r="H119">
        <v>76.900000000000006</v>
      </c>
      <c r="I119" s="4" t="str">
        <f>IF(ISBLANK(travel_data[[#This Row],[FuelEconomy]]),travel_data[[#This Row],[Distance]]/5.33,travel_data[[#This Row],[FuelEconomy]])</f>
        <v>8.33</v>
      </c>
      <c r="J119" s="3" t="s">
        <v>47</v>
      </c>
      <c r="K119">
        <v>42.9</v>
      </c>
      <c r="L119">
        <v>40</v>
      </c>
      <c r="M119" s="3" t="s">
        <v>16</v>
      </c>
      <c r="N119" s="3" t="s">
        <v>15</v>
      </c>
    </row>
    <row r="120" spans="1:14" x14ac:dyDescent="0.25">
      <c r="A120" s="1">
        <v>40806</v>
      </c>
      <c r="B120" s="2">
        <v>0.34027777777777779</v>
      </c>
      <c r="C120" s="3" t="s">
        <v>19</v>
      </c>
      <c r="D120" s="3" t="s">
        <v>17</v>
      </c>
      <c r="E120">
        <v>51.69</v>
      </c>
      <c r="F120">
        <v>128.69999999999999</v>
      </c>
      <c r="G120">
        <v>70.400000000000006</v>
      </c>
      <c r="H120">
        <v>70.099999999999994</v>
      </c>
      <c r="I120" s="4" t="str">
        <f>IF(ISBLANK(travel_data[[#This Row],[FuelEconomy]]),travel_data[[#This Row],[Distance]]/5.33,travel_data[[#This Row],[FuelEconomy]])</f>
        <v>8.33</v>
      </c>
      <c r="J120" s="3" t="s">
        <v>47</v>
      </c>
      <c r="K120">
        <v>44.1</v>
      </c>
      <c r="L120">
        <v>39.700000000000003</v>
      </c>
      <c r="M120" s="3" t="s">
        <v>16</v>
      </c>
      <c r="N120" s="3" t="s">
        <v>15</v>
      </c>
    </row>
    <row r="121" spans="1:14" x14ac:dyDescent="0.25">
      <c r="A121" s="1">
        <v>40805</v>
      </c>
      <c r="B121" s="2">
        <v>0.69652777777777775</v>
      </c>
      <c r="C121" s="3" t="s">
        <v>20</v>
      </c>
      <c r="D121" s="3" t="s">
        <v>14</v>
      </c>
      <c r="E121">
        <v>51.3</v>
      </c>
      <c r="F121">
        <v>123.9</v>
      </c>
      <c r="G121">
        <v>69.599999999999994</v>
      </c>
      <c r="H121">
        <v>75.2</v>
      </c>
      <c r="I121" s="4" t="str">
        <f>IF(ISBLANK(travel_data[[#This Row],[FuelEconomy]]),travel_data[[#This Row],[Distance]]/5.33,travel_data[[#This Row],[FuelEconomy]])</f>
        <v>8.33</v>
      </c>
      <c r="J121" s="3" t="s">
        <v>47</v>
      </c>
      <c r="K121">
        <v>44.2</v>
      </c>
      <c r="L121">
        <v>40.9</v>
      </c>
      <c r="M121" s="3" t="s">
        <v>16</v>
      </c>
      <c r="N121" s="3" t="s">
        <v>15</v>
      </c>
    </row>
    <row r="122" spans="1:14" x14ac:dyDescent="0.25">
      <c r="A122" s="1">
        <v>40805</v>
      </c>
      <c r="B122" s="2">
        <v>0.27361111111111114</v>
      </c>
      <c r="C122" s="3" t="s">
        <v>20</v>
      </c>
      <c r="D122" s="3" t="s">
        <v>17</v>
      </c>
      <c r="E122">
        <v>49.09</v>
      </c>
      <c r="F122">
        <v>123.7</v>
      </c>
      <c r="G122">
        <v>69.400000000000006</v>
      </c>
      <c r="H122">
        <v>79.099999999999994</v>
      </c>
      <c r="I122" s="4" t="str">
        <f>IF(ISBLANK(travel_data[[#This Row],[FuelEconomy]]),travel_data[[#This Row],[Distance]]/5.33,travel_data[[#This Row],[FuelEconomy]])</f>
        <v>8.33</v>
      </c>
      <c r="J122" s="3" t="s">
        <v>47</v>
      </c>
      <c r="K122">
        <v>42.4</v>
      </c>
      <c r="L122">
        <v>37.299999999999997</v>
      </c>
      <c r="M122" s="3" t="s">
        <v>16</v>
      </c>
      <c r="N122" s="3" t="s">
        <v>15</v>
      </c>
    </row>
    <row r="123" spans="1:14" x14ac:dyDescent="0.25">
      <c r="A123" s="1">
        <v>40801</v>
      </c>
      <c r="B123" s="2">
        <v>0.74305555555555558</v>
      </c>
      <c r="C123" s="3" t="s">
        <v>22</v>
      </c>
      <c r="D123" s="3" t="s">
        <v>14</v>
      </c>
      <c r="E123">
        <v>51.13</v>
      </c>
      <c r="F123">
        <v>127.5</v>
      </c>
      <c r="G123">
        <v>69</v>
      </c>
      <c r="H123">
        <v>75.900000000000006</v>
      </c>
      <c r="I123" s="4" t="str">
        <f>IF(ISBLANK(travel_data[[#This Row],[FuelEconomy]]),travel_data[[#This Row],[Distance]]/5.33,travel_data[[#This Row],[FuelEconomy]])</f>
        <v>8.33</v>
      </c>
      <c r="J123" s="3" t="s">
        <v>47</v>
      </c>
      <c r="K123">
        <v>44.4</v>
      </c>
      <c r="L123">
        <v>40.4</v>
      </c>
      <c r="M123" s="3" t="s">
        <v>16</v>
      </c>
      <c r="N123" s="3" t="s">
        <v>15</v>
      </c>
    </row>
    <row r="124" spans="1:14" x14ac:dyDescent="0.25">
      <c r="A124" s="1">
        <v>40801</v>
      </c>
      <c r="B124" s="2">
        <v>0.33888888888888891</v>
      </c>
      <c r="C124" s="3" t="s">
        <v>22</v>
      </c>
      <c r="D124" s="3" t="s">
        <v>17</v>
      </c>
      <c r="E124">
        <v>50.67</v>
      </c>
      <c r="F124">
        <v>129.30000000000001</v>
      </c>
      <c r="G124">
        <v>99</v>
      </c>
      <c r="H124">
        <v>103.3</v>
      </c>
      <c r="I124" s="4" t="str">
        <f>IF(ISBLANK(travel_data[[#This Row],[FuelEconomy]]),travel_data[[#This Row],[Distance]]/5.33,travel_data[[#This Row],[FuelEconomy]])</f>
        <v>8.33</v>
      </c>
      <c r="J124" s="3" t="s">
        <v>47</v>
      </c>
      <c r="K124">
        <v>30.7</v>
      </c>
      <c r="L124">
        <v>29.4</v>
      </c>
      <c r="M124" s="3" t="s">
        <v>36</v>
      </c>
      <c r="N124" s="3" t="s">
        <v>15</v>
      </c>
    </row>
    <row r="125" spans="1:14" x14ac:dyDescent="0.25">
      <c r="A125" s="1">
        <v>40800</v>
      </c>
      <c r="B125" s="2">
        <v>0.73333333333333328</v>
      </c>
      <c r="C125" s="3" t="s">
        <v>18</v>
      </c>
      <c r="D125" s="3" t="s">
        <v>14</v>
      </c>
      <c r="E125">
        <v>51.77</v>
      </c>
      <c r="F125">
        <v>127</v>
      </c>
      <c r="G125">
        <v>71.099999999999994</v>
      </c>
      <c r="H125">
        <v>79.599999999999994</v>
      </c>
      <c r="I125" s="4" t="str">
        <f>IF(ISBLANK(travel_data[[#This Row],[FuelEconomy]]),travel_data[[#This Row],[Distance]]/5.33,travel_data[[#This Row],[FuelEconomy]])</f>
        <v>8.33</v>
      </c>
      <c r="J125" s="3" t="s">
        <v>47</v>
      </c>
      <c r="K125">
        <v>43.7</v>
      </c>
      <c r="L125">
        <v>39</v>
      </c>
      <c r="M125" s="3" t="s">
        <v>16</v>
      </c>
      <c r="N125" s="3" t="s">
        <v>15</v>
      </c>
    </row>
    <row r="126" spans="1:14" x14ac:dyDescent="0.25">
      <c r="A126" s="1">
        <v>40800</v>
      </c>
      <c r="B126" s="2">
        <v>0.34097222222222223</v>
      </c>
      <c r="C126" s="3" t="s">
        <v>18</v>
      </c>
      <c r="D126" s="3" t="s">
        <v>17</v>
      </c>
      <c r="E126">
        <v>50.54</v>
      </c>
      <c r="F126">
        <v>126.8</v>
      </c>
      <c r="G126">
        <v>98.7</v>
      </c>
      <c r="H126">
        <v>103.7</v>
      </c>
      <c r="I126" s="4" t="str">
        <f>IF(ISBLANK(travel_data[[#This Row],[FuelEconomy]]),travel_data[[#This Row],[Distance]]/5.33,travel_data[[#This Row],[FuelEconomy]])</f>
        <v>8.33</v>
      </c>
      <c r="J126" s="3" t="s">
        <v>47</v>
      </c>
      <c r="K126">
        <v>30.7</v>
      </c>
      <c r="L126">
        <v>29.3</v>
      </c>
      <c r="M126" s="3" t="s">
        <v>36</v>
      </c>
      <c r="N126" s="3" t="s">
        <v>15</v>
      </c>
    </row>
    <row r="127" spans="1:14" x14ac:dyDescent="0.25">
      <c r="A127" s="1">
        <v>40799</v>
      </c>
      <c r="B127" s="2">
        <v>0.72361111111111109</v>
      </c>
      <c r="C127" s="3" t="s">
        <v>19</v>
      </c>
      <c r="D127" s="3" t="s">
        <v>14</v>
      </c>
      <c r="E127">
        <v>51.58</v>
      </c>
      <c r="F127">
        <v>134.30000000000001</v>
      </c>
      <c r="G127">
        <v>70</v>
      </c>
      <c r="H127">
        <v>80</v>
      </c>
      <c r="I127" s="4" t="str">
        <f>IF(ISBLANK(travel_data[[#This Row],[FuelEconomy]]),travel_data[[#This Row],[Distance]]/5.33,travel_data[[#This Row],[FuelEconomy]])</f>
        <v>8.5</v>
      </c>
      <c r="J127" s="3" t="s">
        <v>48</v>
      </c>
      <c r="K127">
        <v>44.2</v>
      </c>
      <c r="L127">
        <v>38.700000000000003</v>
      </c>
      <c r="M127" s="3" t="s">
        <v>16</v>
      </c>
      <c r="N127" s="3" t="s">
        <v>15</v>
      </c>
    </row>
    <row r="128" spans="1:14" x14ac:dyDescent="0.25">
      <c r="A128" s="1">
        <v>40799</v>
      </c>
      <c r="B128" s="2">
        <v>0.32708333333333334</v>
      </c>
      <c r="C128" s="3" t="s">
        <v>19</v>
      </c>
      <c r="D128" s="3" t="s">
        <v>17</v>
      </c>
      <c r="E128">
        <v>49.12</v>
      </c>
      <c r="F128">
        <v>129.1</v>
      </c>
      <c r="G128">
        <v>52.7</v>
      </c>
      <c r="H128">
        <v>63.2</v>
      </c>
      <c r="I128" s="4" t="str">
        <f>IF(ISBLANK(travel_data[[#This Row],[FuelEconomy]]),travel_data[[#This Row],[Distance]]/5.33,travel_data[[#This Row],[FuelEconomy]])</f>
        <v>8.5</v>
      </c>
      <c r="J128" s="3" t="s">
        <v>48</v>
      </c>
      <c r="K128">
        <v>55.9</v>
      </c>
      <c r="L128">
        <v>46.6</v>
      </c>
      <c r="M128" s="3" t="s">
        <v>16</v>
      </c>
      <c r="N128" s="3" t="s">
        <v>15</v>
      </c>
    </row>
    <row r="129" spans="1:14" x14ac:dyDescent="0.25">
      <c r="A129" s="1">
        <v>40798</v>
      </c>
      <c r="B129" s="2">
        <v>0.71111111111111114</v>
      </c>
      <c r="C129" s="3" t="s">
        <v>20</v>
      </c>
      <c r="D129" s="3" t="s">
        <v>14</v>
      </c>
      <c r="E129">
        <v>51.43</v>
      </c>
      <c r="F129">
        <v>131.1</v>
      </c>
      <c r="G129">
        <v>75.099999999999994</v>
      </c>
      <c r="H129">
        <v>79.5</v>
      </c>
      <c r="I129" s="4" t="str">
        <f>IF(ISBLANK(travel_data[[#This Row],[FuelEconomy]]),travel_data[[#This Row],[Distance]]/5.33,travel_data[[#This Row],[FuelEconomy]])</f>
        <v>8.5</v>
      </c>
      <c r="J129" s="3" t="s">
        <v>48</v>
      </c>
      <c r="K129">
        <v>40.6</v>
      </c>
      <c r="L129">
        <v>38.799999999999997</v>
      </c>
      <c r="M129" s="3" t="s">
        <v>16</v>
      </c>
      <c r="N129" s="3" t="s">
        <v>15</v>
      </c>
    </row>
    <row r="130" spans="1:14" x14ac:dyDescent="0.25">
      <c r="A130" s="1">
        <v>40798</v>
      </c>
      <c r="B130" s="2">
        <v>0.33680555555555558</v>
      </c>
      <c r="C130" s="3" t="s">
        <v>20</v>
      </c>
      <c r="D130" s="3" t="s">
        <v>17</v>
      </c>
      <c r="E130">
        <v>49.12</v>
      </c>
      <c r="F130">
        <v>127.5</v>
      </c>
      <c r="G130">
        <v>65.7</v>
      </c>
      <c r="H130">
        <v>73.099999999999994</v>
      </c>
      <c r="I130" s="4" t="str">
        <f>IF(ISBLANK(travel_data[[#This Row],[FuelEconomy]]),travel_data[[#This Row],[Distance]]/5.33,travel_data[[#This Row],[FuelEconomy]])</f>
        <v>8.5</v>
      </c>
      <c r="J130" s="3" t="s">
        <v>48</v>
      </c>
      <c r="K130">
        <v>44.8</v>
      </c>
      <c r="L130">
        <v>40.299999999999997</v>
      </c>
      <c r="M130" s="3" t="s">
        <v>16</v>
      </c>
      <c r="N130" s="3" t="s">
        <v>15</v>
      </c>
    </row>
    <row r="131" spans="1:14" x14ac:dyDescent="0.25">
      <c r="A131" s="1">
        <v>40794</v>
      </c>
      <c r="B131" s="2">
        <v>0.69236111111111109</v>
      </c>
      <c r="C131" s="3" t="s">
        <v>22</v>
      </c>
      <c r="D131" s="3" t="s">
        <v>14</v>
      </c>
      <c r="E131">
        <v>50.92</v>
      </c>
      <c r="F131">
        <v>137</v>
      </c>
      <c r="G131">
        <v>66.900000000000006</v>
      </c>
      <c r="H131">
        <v>77.7</v>
      </c>
      <c r="I131" s="4" t="str">
        <f>IF(ISBLANK(travel_data[[#This Row],[FuelEconomy]]),travel_data[[#This Row],[Distance]]/5.33,travel_data[[#This Row],[FuelEconomy]])</f>
        <v>8.5</v>
      </c>
      <c r="J131" s="3" t="s">
        <v>48</v>
      </c>
      <c r="K131">
        <v>45.6</v>
      </c>
      <c r="L131">
        <v>39.299999999999997</v>
      </c>
      <c r="M131" s="3" t="s">
        <v>16</v>
      </c>
      <c r="N131" s="3" t="s">
        <v>15</v>
      </c>
    </row>
    <row r="132" spans="1:14" x14ac:dyDescent="0.25">
      <c r="A132" s="1">
        <v>40794</v>
      </c>
      <c r="B132" s="2">
        <v>0.30763888888888891</v>
      </c>
      <c r="C132" s="3" t="s">
        <v>22</v>
      </c>
      <c r="D132" s="3" t="s">
        <v>17</v>
      </c>
      <c r="E132">
        <v>49.25</v>
      </c>
      <c r="F132">
        <v>124.7</v>
      </c>
      <c r="G132">
        <v>53.5</v>
      </c>
      <c r="H132">
        <v>63.1</v>
      </c>
      <c r="I132" s="4" t="str">
        <f>IF(ISBLANK(travel_data[[#This Row],[FuelEconomy]]),travel_data[[#This Row],[Distance]]/5.33,travel_data[[#This Row],[FuelEconomy]])</f>
        <v>8.5</v>
      </c>
      <c r="J132" s="3" t="s">
        <v>48</v>
      </c>
      <c r="K132">
        <v>55.2</v>
      </c>
      <c r="L132">
        <v>46.9</v>
      </c>
      <c r="M132" s="3" t="s">
        <v>16</v>
      </c>
      <c r="N132" s="3" t="s">
        <v>15</v>
      </c>
    </row>
    <row r="133" spans="1:14" x14ac:dyDescent="0.25">
      <c r="A133" s="1">
        <v>40793</v>
      </c>
      <c r="B133" s="2">
        <v>0.72499999999999998</v>
      </c>
      <c r="C133" s="3" t="s">
        <v>18</v>
      </c>
      <c r="D133" s="3" t="s">
        <v>14</v>
      </c>
      <c r="E133">
        <v>51.34</v>
      </c>
      <c r="F133">
        <v>132.80000000000001</v>
      </c>
      <c r="G133">
        <v>71.5</v>
      </c>
      <c r="H133">
        <v>76.599999999999994</v>
      </c>
      <c r="I133" s="4" t="str">
        <f>IF(ISBLANK(travel_data[[#This Row],[FuelEconomy]]),travel_data[[#This Row],[Distance]]/5.33,travel_data[[#This Row],[FuelEconomy]])</f>
        <v>8.5</v>
      </c>
      <c r="J133" s="3" t="s">
        <v>48</v>
      </c>
      <c r="K133">
        <v>43.1</v>
      </c>
      <c r="L133">
        <v>40.200000000000003</v>
      </c>
      <c r="M133" s="3" t="s">
        <v>16</v>
      </c>
      <c r="N133" s="3" t="s">
        <v>15</v>
      </c>
    </row>
    <row r="134" spans="1:14" x14ac:dyDescent="0.25">
      <c r="A134" s="1">
        <v>40793</v>
      </c>
      <c r="B134" s="2">
        <v>0.33124999999999999</v>
      </c>
      <c r="C134" s="3" t="s">
        <v>18</v>
      </c>
      <c r="D134" s="3" t="s">
        <v>17</v>
      </c>
      <c r="E134">
        <v>49.08</v>
      </c>
      <c r="F134">
        <v>125.1</v>
      </c>
      <c r="G134">
        <v>56.5</v>
      </c>
      <c r="H134">
        <v>66.5</v>
      </c>
      <c r="I134" s="4" t="str">
        <f>IF(ISBLANK(travel_data[[#This Row],[FuelEconomy]]),travel_data[[#This Row],[Distance]]/5.33,travel_data[[#This Row],[FuelEconomy]])</f>
        <v>8.5</v>
      </c>
      <c r="J134" s="3" t="s">
        <v>48</v>
      </c>
      <c r="K134">
        <v>52.1</v>
      </c>
      <c r="L134">
        <v>44.3</v>
      </c>
      <c r="M134" s="3" t="s">
        <v>16</v>
      </c>
      <c r="N134" s="3" t="s">
        <v>49</v>
      </c>
    </row>
    <row r="135" spans="1:14" x14ac:dyDescent="0.25">
      <c r="A135" s="1">
        <v>40792</v>
      </c>
      <c r="B135" s="2">
        <v>0.68541666666666667</v>
      </c>
      <c r="C135" s="3" t="s">
        <v>19</v>
      </c>
      <c r="D135" s="3" t="s">
        <v>14</v>
      </c>
      <c r="E135">
        <v>52.88</v>
      </c>
      <c r="F135">
        <v>131.6</v>
      </c>
      <c r="G135">
        <v>95.4</v>
      </c>
      <c r="H135">
        <v>98.3</v>
      </c>
      <c r="I135" s="4" t="str">
        <f>IF(ISBLANK(travel_data[[#This Row],[FuelEconomy]]),travel_data[[#This Row],[Distance]]/5.33,travel_data[[#This Row],[FuelEconomy]])</f>
        <v>8.5</v>
      </c>
      <c r="J135" s="3" t="s">
        <v>48</v>
      </c>
      <c r="K135">
        <v>33.299999999999997</v>
      </c>
      <c r="L135">
        <v>32.299999999999997</v>
      </c>
      <c r="M135" s="3" t="s">
        <v>36</v>
      </c>
      <c r="N135" s="3" t="s">
        <v>50</v>
      </c>
    </row>
    <row r="136" spans="1:14" x14ac:dyDescent="0.25">
      <c r="A136" s="1">
        <v>40792</v>
      </c>
      <c r="B136" s="2">
        <v>0.3263888888888889</v>
      </c>
      <c r="C136" s="3" t="s">
        <v>19</v>
      </c>
      <c r="D136" s="3" t="s">
        <v>17</v>
      </c>
      <c r="E136">
        <v>54.36</v>
      </c>
      <c r="F136">
        <v>132.5</v>
      </c>
      <c r="G136">
        <v>95.1</v>
      </c>
      <c r="H136">
        <v>98</v>
      </c>
      <c r="I136" s="4" t="str">
        <f>IF(ISBLANK(travel_data[[#This Row],[FuelEconomy]]),travel_data[[#This Row],[Distance]]/5.33,travel_data[[#This Row],[FuelEconomy]])</f>
        <v>8.5</v>
      </c>
      <c r="J136" s="3" t="s">
        <v>48</v>
      </c>
      <c r="K136">
        <v>34.299999999999997</v>
      </c>
      <c r="L136">
        <v>33.299999999999997</v>
      </c>
      <c r="M136" s="3" t="s">
        <v>36</v>
      </c>
      <c r="N136" s="3" t="s">
        <v>15</v>
      </c>
    </row>
    <row r="137" spans="1:14" x14ac:dyDescent="0.25">
      <c r="A137" s="1">
        <v>40788</v>
      </c>
      <c r="B137" s="2">
        <v>0.71319444444444446</v>
      </c>
      <c r="C137" s="3" t="s">
        <v>13</v>
      </c>
      <c r="D137" s="3" t="s">
        <v>14</v>
      </c>
      <c r="E137">
        <v>51.17</v>
      </c>
      <c r="F137">
        <v>129.69999999999999</v>
      </c>
      <c r="G137">
        <v>77.7</v>
      </c>
      <c r="H137">
        <v>87.9</v>
      </c>
      <c r="I137" s="4" t="str">
        <f>IF(ISBLANK(travel_data[[#This Row],[FuelEconomy]]),travel_data[[#This Row],[Distance]]/5.33,travel_data[[#This Row],[FuelEconomy]])</f>
        <v>8.5</v>
      </c>
      <c r="J137" s="3" t="s">
        <v>48</v>
      </c>
      <c r="K137">
        <v>39.5</v>
      </c>
      <c r="L137">
        <v>34.9</v>
      </c>
      <c r="M137" s="3" t="s">
        <v>16</v>
      </c>
      <c r="N137" s="3" t="s">
        <v>15</v>
      </c>
    </row>
    <row r="138" spans="1:14" x14ac:dyDescent="0.25">
      <c r="A138" s="1">
        <v>40788</v>
      </c>
      <c r="B138" s="2">
        <v>0.31874999999999998</v>
      </c>
      <c r="C138" s="3" t="s">
        <v>13</v>
      </c>
      <c r="D138" s="3" t="s">
        <v>17</v>
      </c>
      <c r="E138">
        <v>51.65</v>
      </c>
      <c r="F138">
        <v>132.69999999999999</v>
      </c>
      <c r="G138">
        <v>82.6</v>
      </c>
      <c r="H138">
        <v>91.4</v>
      </c>
      <c r="I138" s="4" t="str">
        <f>IF(ISBLANK(travel_data[[#This Row],[FuelEconomy]]),travel_data[[#This Row],[Distance]]/5.33,travel_data[[#This Row],[FuelEconomy]])</f>
        <v>8.5</v>
      </c>
      <c r="J138" s="3" t="s">
        <v>48</v>
      </c>
      <c r="K138">
        <v>37.5</v>
      </c>
      <c r="L138">
        <v>33.9</v>
      </c>
      <c r="M138" s="3" t="s">
        <v>16</v>
      </c>
      <c r="N138" s="3" t="s">
        <v>15</v>
      </c>
    </row>
    <row r="139" spans="1:14" x14ac:dyDescent="0.25">
      <c r="A139" s="1">
        <v>40787</v>
      </c>
      <c r="B139" s="2">
        <v>0.73124999999999996</v>
      </c>
      <c r="C139" s="3" t="s">
        <v>22</v>
      </c>
      <c r="D139" s="3" t="s">
        <v>14</v>
      </c>
      <c r="E139">
        <v>52.42</v>
      </c>
      <c r="F139">
        <v>128.9</v>
      </c>
      <c r="G139">
        <v>81.599999999999994</v>
      </c>
      <c r="H139">
        <v>88</v>
      </c>
      <c r="I139" s="4" t="str">
        <f>IF(ISBLANK(travel_data[[#This Row],[FuelEconomy]]),travel_data[[#This Row],[Distance]]/5.33,travel_data[[#This Row],[FuelEconomy]])</f>
        <v>8.5</v>
      </c>
      <c r="J139" s="3" t="s">
        <v>48</v>
      </c>
      <c r="K139">
        <v>38.5</v>
      </c>
      <c r="L139">
        <v>35.700000000000003</v>
      </c>
      <c r="M139" s="3" t="s">
        <v>16</v>
      </c>
      <c r="N139" s="3" t="s">
        <v>15</v>
      </c>
    </row>
    <row r="140" spans="1:14" x14ac:dyDescent="0.25">
      <c r="A140" s="1">
        <v>40787</v>
      </c>
      <c r="B140" s="2">
        <v>0.33888888888888891</v>
      </c>
      <c r="C140" s="3" t="s">
        <v>22</v>
      </c>
      <c r="D140" s="3" t="s">
        <v>17</v>
      </c>
      <c r="E140">
        <v>49.13</v>
      </c>
      <c r="F140">
        <v>126.8</v>
      </c>
      <c r="G140">
        <v>67.3</v>
      </c>
      <c r="H140">
        <v>73.900000000000006</v>
      </c>
      <c r="I140" s="4" t="str">
        <f>IF(ISBLANK(travel_data[[#This Row],[FuelEconomy]]),travel_data[[#This Row],[Distance]]/5.33,travel_data[[#This Row],[FuelEconomy]])</f>
        <v>8.5</v>
      </c>
      <c r="J140" s="3" t="s">
        <v>48</v>
      </c>
      <c r="K140">
        <v>43.8</v>
      </c>
      <c r="L140">
        <v>39.9</v>
      </c>
      <c r="M140" s="3" t="s">
        <v>16</v>
      </c>
      <c r="N140" s="3" t="s">
        <v>15</v>
      </c>
    </row>
    <row r="141" spans="1:14" x14ac:dyDescent="0.25">
      <c r="A141" s="1">
        <v>40786</v>
      </c>
      <c r="B141" s="2">
        <v>0.71805555555555556</v>
      </c>
      <c r="C141" s="3" t="s">
        <v>18</v>
      </c>
      <c r="D141" s="3" t="s">
        <v>14</v>
      </c>
      <c r="E141">
        <v>51.15</v>
      </c>
      <c r="F141">
        <v>140.9</v>
      </c>
      <c r="G141">
        <v>71.5</v>
      </c>
      <c r="H141">
        <v>79.5</v>
      </c>
      <c r="I141" s="4" t="str">
        <f>IF(ISBLANK(travel_data[[#This Row],[FuelEconomy]]),travel_data[[#This Row],[Distance]]/5.33,travel_data[[#This Row],[FuelEconomy]])</f>
        <v>8.5</v>
      </c>
      <c r="J141" s="3" t="s">
        <v>48</v>
      </c>
      <c r="K141">
        <v>42.9</v>
      </c>
      <c r="L141">
        <v>38.6</v>
      </c>
      <c r="M141" s="3" t="s">
        <v>16</v>
      </c>
      <c r="N141" s="3" t="s">
        <v>15</v>
      </c>
    </row>
    <row r="142" spans="1:14" x14ac:dyDescent="0.25">
      <c r="A142" s="1">
        <v>40786</v>
      </c>
      <c r="B142" s="2">
        <v>0.33958333333333335</v>
      </c>
      <c r="C142" s="3" t="s">
        <v>18</v>
      </c>
      <c r="D142" s="3" t="s">
        <v>17</v>
      </c>
      <c r="E142">
        <v>49.07</v>
      </c>
      <c r="F142">
        <v>127.7</v>
      </c>
      <c r="G142">
        <v>65.900000000000006</v>
      </c>
      <c r="H142">
        <v>77.3</v>
      </c>
      <c r="I142" s="4" t="str">
        <f>IF(ISBLANK(travel_data[[#This Row],[FuelEconomy]]),travel_data[[#This Row],[Distance]]/5.33,travel_data[[#This Row],[FuelEconomy]])</f>
        <v>8.5</v>
      </c>
      <c r="J142" s="3" t="s">
        <v>48</v>
      </c>
      <c r="K142">
        <v>44.7</v>
      </c>
      <c r="L142">
        <v>38.1</v>
      </c>
      <c r="M142" s="3" t="s">
        <v>16</v>
      </c>
      <c r="N142" s="3" t="s">
        <v>15</v>
      </c>
    </row>
    <row r="143" spans="1:14" x14ac:dyDescent="0.25">
      <c r="A143" s="1">
        <v>40785</v>
      </c>
      <c r="B143" s="2">
        <v>0.73472222222222228</v>
      </c>
      <c r="C143" s="3" t="s">
        <v>19</v>
      </c>
      <c r="D143" s="3" t="s">
        <v>14</v>
      </c>
      <c r="E143">
        <v>51.66</v>
      </c>
      <c r="F143">
        <v>138</v>
      </c>
      <c r="G143">
        <v>67.099999999999994</v>
      </c>
      <c r="H143">
        <v>73.2</v>
      </c>
      <c r="I143" s="4" t="str">
        <f>IF(ISBLANK(travel_data[[#This Row],[FuelEconomy]]),travel_data[[#This Row],[Distance]]/5.33,travel_data[[#This Row],[FuelEconomy]])</f>
        <v>8.5</v>
      </c>
      <c r="J143" s="3" t="s">
        <v>48</v>
      </c>
      <c r="K143">
        <v>46.2</v>
      </c>
      <c r="L143">
        <v>42.4</v>
      </c>
      <c r="M143" s="3" t="s">
        <v>16</v>
      </c>
      <c r="N143" s="3" t="s">
        <v>15</v>
      </c>
    </row>
    <row r="144" spans="1:14" x14ac:dyDescent="0.25">
      <c r="A144" s="1">
        <v>40785</v>
      </c>
      <c r="B144" s="2">
        <v>0.33124999999999999</v>
      </c>
      <c r="C144" s="3" t="s">
        <v>19</v>
      </c>
      <c r="D144" s="3" t="s">
        <v>17</v>
      </c>
      <c r="E144">
        <v>49.04</v>
      </c>
      <c r="F144">
        <v>133.5</v>
      </c>
      <c r="G144">
        <v>69.099999999999994</v>
      </c>
      <c r="H144">
        <v>77.8</v>
      </c>
      <c r="I144" s="4" t="str">
        <f>IF(ISBLANK(travel_data[[#This Row],[FuelEconomy]]),travel_data[[#This Row],[Distance]]/5.33,travel_data[[#This Row],[FuelEconomy]])</f>
        <v>8.5</v>
      </c>
      <c r="J144" s="3" t="s">
        <v>48</v>
      </c>
      <c r="K144">
        <v>42.6</v>
      </c>
      <c r="L144">
        <v>37.799999999999997</v>
      </c>
      <c r="M144" s="3" t="s">
        <v>16</v>
      </c>
      <c r="N144" s="3" t="s">
        <v>15</v>
      </c>
    </row>
    <row r="145" spans="1:14" x14ac:dyDescent="0.25">
      <c r="A145" s="1">
        <v>40784</v>
      </c>
      <c r="B145" s="2">
        <v>0.71597222222222223</v>
      </c>
      <c r="C145" s="3" t="s">
        <v>20</v>
      </c>
      <c r="D145" s="3" t="s">
        <v>14</v>
      </c>
      <c r="E145">
        <v>51.04</v>
      </c>
      <c r="F145">
        <v>131</v>
      </c>
      <c r="G145">
        <v>75.5</v>
      </c>
      <c r="H145">
        <v>84.1</v>
      </c>
      <c r="I145" s="4" t="str">
        <f>IF(ISBLANK(travel_data[[#This Row],[FuelEconomy]]),travel_data[[#This Row],[Distance]]/5.33,travel_data[[#This Row],[FuelEconomy]])</f>
        <v>8.5</v>
      </c>
      <c r="J145" s="3" t="s">
        <v>48</v>
      </c>
      <c r="K145">
        <v>40.5</v>
      </c>
      <c r="L145">
        <v>36.4</v>
      </c>
      <c r="M145" s="3" t="s">
        <v>16</v>
      </c>
      <c r="N145" s="3" t="s">
        <v>15</v>
      </c>
    </row>
    <row r="146" spans="1:14" x14ac:dyDescent="0.25">
      <c r="A146" s="1">
        <v>40784</v>
      </c>
      <c r="B146" s="2">
        <v>0.32500000000000001</v>
      </c>
      <c r="C146" s="3" t="s">
        <v>20</v>
      </c>
      <c r="D146" s="3" t="s">
        <v>17</v>
      </c>
      <c r="E146">
        <v>49.15</v>
      </c>
      <c r="F146">
        <v>124</v>
      </c>
      <c r="G146">
        <v>63.9</v>
      </c>
      <c r="H146">
        <v>74</v>
      </c>
      <c r="I146" s="4" t="str">
        <f>IF(ISBLANK(travel_data[[#This Row],[FuelEconomy]]),travel_data[[#This Row],[Distance]]/5.33,travel_data[[#This Row],[FuelEconomy]])</f>
        <v>8.5</v>
      </c>
      <c r="J146" s="3" t="s">
        <v>48</v>
      </c>
      <c r="K146">
        <v>46.1</v>
      </c>
      <c r="L146">
        <v>39.9</v>
      </c>
      <c r="M146" s="3" t="s">
        <v>16</v>
      </c>
      <c r="N146" s="3" t="s">
        <v>15</v>
      </c>
    </row>
    <row r="147" spans="1:14" x14ac:dyDescent="0.25">
      <c r="A147" s="1">
        <v>40781</v>
      </c>
      <c r="B147" s="2">
        <v>0.68680555555555556</v>
      </c>
      <c r="C147" s="3" t="s">
        <v>13</v>
      </c>
      <c r="D147" s="3" t="s">
        <v>14</v>
      </c>
      <c r="E147">
        <v>50.88</v>
      </c>
      <c r="F147">
        <v>132.69999999999999</v>
      </c>
      <c r="G147">
        <v>81.099999999999994</v>
      </c>
      <c r="H147">
        <v>86.9</v>
      </c>
      <c r="I147" s="4" t="str">
        <f>IF(ISBLANK(travel_data[[#This Row],[FuelEconomy]]),travel_data[[#This Row],[Distance]]/5.33,travel_data[[#This Row],[FuelEconomy]])</f>
        <v>8.54</v>
      </c>
      <c r="J147" s="3" t="s">
        <v>51</v>
      </c>
      <c r="K147">
        <v>37.6</v>
      </c>
      <c r="L147">
        <v>35.200000000000003</v>
      </c>
      <c r="M147" s="3" t="s">
        <v>16</v>
      </c>
      <c r="N147" s="3" t="s">
        <v>15</v>
      </c>
    </row>
    <row r="148" spans="1:14" x14ac:dyDescent="0.25">
      <c r="A148" s="1">
        <v>40781</v>
      </c>
      <c r="B148" s="2">
        <v>0.32569444444444445</v>
      </c>
      <c r="C148" s="3" t="s">
        <v>13</v>
      </c>
      <c r="D148" s="3" t="s">
        <v>17</v>
      </c>
      <c r="E148">
        <v>49.01</v>
      </c>
      <c r="F148">
        <v>129.1</v>
      </c>
      <c r="G148">
        <v>76.3</v>
      </c>
      <c r="H148">
        <v>83.3</v>
      </c>
      <c r="I148" s="4" t="str">
        <f>IF(ISBLANK(travel_data[[#This Row],[FuelEconomy]]),travel_data[[#This Row],[Distance]]/5.33,travel_data[[#This Row],[FuelEconomy]])</f>
        <v>8.54</v>
      </c>
      <c r="J148" s="3" t="s">
        <v>51</v>
      </c>
      <c r="K148">
        <v>38.6</v>
      </c>
      <c r="L148">
        <v>35.299999999999997</v>
      </c>
      <c r="M148" s="3" t="s">
        <v>16</v>
      </c>
      <c r="N148" s="3" t="s">
        <v>15</v>
      </c>
    </row>
    <row r="149" spans="1:14" x14ac:dyDescent="0.25">
      <c r="A149" s="1">
        <v>40780</v>
      </c>
      <c r="B149" s="2">
        <v>0.73541666666666672</v>
      </c>
      <c r="C149" s="3" t="s">
        <v>22</v>
      </c>
      <c r="D149" s="3" t="s">
        <v>14</v>
      </c>
      <c r="E149">
        <v>51.23</v>
      </c>
      <c r="F149">
        <v>132.80000000000001</v>
      </c>
      <c r="G149">
        <v>64.2</v>
      </c>
      <c r="H149">
        <v>70.599999999999994</v>
      </c>
      <c r="I149" s="4" t="str">
        <f>IF(ISBLANK(travel_data[[#This Row],[FuelEconomy]]),travel_data[[#This Row],[Distance]]/5.33,travel_data[[#This Row],[FuelEconomy]])</f>
        <v>8.54</v>
      </c>
      <c r="J149" s="3" t="s">
        <v>51</v>
      </c>
      <c r="K149">
        <v>47.9</v>
      </c>
      <c r="L149">
        <v>43.5</v>
      </c>
      <c r="M149" s="3" t="s">
        <v>16</v>
      </c>
      <c r="N149" s="3" t="s">
        <v>15</v>
      </c>
    </row>
    <row r="150" spans="1:14" x14ac:dyDescent="0.25">
      <c r="A150" s="1">
        <v>40780</v>
      </c>
      <c r="B150" s="2">
        <v>0.38124999999999998</v>
      </c>
      <c r="C150" s="3" t="s">
        <v>22</v>
      </c>
      <c r="D150" s="3" t="s">
        <v>17</v>
      </c>
      <c r="E150">
        <v>50.45</v>
      </c>
      <c r="F150">
        <v>133.5</v>
      </c>
      <c r="G150">
        <v>106.8</v>
      </c>
      <c r="H150">
        <v>111.1</v>
      </c>
      <c r="I150" s="4" t="str">
        <f>IF(ISBLANK(travel_data[[#This Row],[FuelEconomy]]),travel_data[[#This Row],[Distance]]/5.33,travel_data[[#This Row],[FuelEconomy]])</f>
        <v>8.54</v>
      </c>
      <c r="J150" s="3" t="s">
        <v>51</v>
      </c>
      <c r="K150">
        <v>28.3</v>
      </c>
      <c r="L150">
        <v>27.3</v>
      </c>
      <c r="M150" s="3" t="s">
        <v>36</v>
      </c>
      <c r="N150" s="3" t="s">
        <v>15</v>
      </c>
    </row>
    <row r="151" spans="1:14" x14ac:dyDescent="0.25">
      <c r="A151" s="1">
        <v>40779</v>
      </c>
      <c r="B151" s="2">
        <v>0.69930555555555551</v>
      </c>
      <c r="C151" s="3" t="s">
        <v>18</v>
      </c>
      <c r="D151" s="3" t="s">
        <v>14</v>
      </c>
      <c r="E151">
        <v>51.01</v>
      </c>
      <c r="F151">
        <v>132.9</v>
      </c>
      <c r="G151">
        <v>79.599999999999994</v>
      </c>
      <c r="H151">
        <v>86.1</v>
      </c>
      <c r="I151" s="4" t="str">
        <f>IF(ISBLANK(travel_data[[#This Row],[FuelEconomy]]),travel_data[[#This Row],[Distance]]/5.33,travel_data[[#This Row],[FuelEconomy]])</f>
        <v>8.54</v>
      </c>
      <c r="J151" s="3" t="s">
        <v>51</v>
      </c>
      <c r="K151">
        <v>38.5</v>
      </c>
      <c r="L151">
        <v>38.5</v>
      </c>
      <c r="M151" s="3" t="s">
        <v>16</v>
      </c>
      <c r="N151" s="3" t="s">
        <v>15</v>
      </c>
    </row>
    <row r="152" spans="1:14" x14ac:dyDescent="0.25">
      <c r="A152" s="1">
        <v>40779</v>
      </c>
      <c r="B152" s="2">
        <v>0.33263888888888887</v>
      </c>
      <c r="C152" s="3" t="s">
        <v>18</v>
      </c>
      <c r="D152" s="3" t="s">
        <v>17</v>
      </c>
      <c r="E152">
        <v>49.07</v>
      </c>
      <c r="F152">
        <v>127.1</v>
      </c>
      <c r="G152">
        <v>58.5</v>
      </c>
      <c r="H152">
        <v>71.5</v>
      </c>
      <c r="I152" s="4" t="str">
        <f>IF(ISBLANK(travel_data[[#This Row],[FuelEconomy]]),travel_data[[#This Row],[Distance]]/5.33,travel_data[[#This Row],[FuelEconomy]])</f>
        <v>8.54</v>
      </c>
      <c r="J152" s="3" t="s">
        <v>51</v>
      </c>
      <c r="K152">
        <v>50.3</v>
      </c>
      <c r="L152">
        <v>41.1</v>
      </c>
      <c r="M152" s="3" t="s">
        <v>16</v>
      </c>
      <c r="N152" s="3" t="s">
        <v>52</v>
      </c>
    </row>
    <row r="153" spans="1:14" x14ac:dyDescent="0.25">
      <c r="A153" s="1">
        <v>40778</v>
      </c>
      <c r="B153" s="2">
        <v>0.72430555555555554</v>
      </c>
      <c r="C153" s="3" t="s">
        <v>19</v>
      </c>
      <c r="D153" s="3" t="s">
        <v>14</v>
      </c>
      <c r="E153">
        <v>51.22</v>
      </c>
      <c r="F153">
        <v>129.69999999999999</v>
      </c>
      <c r="G153">
        <v>79.7</v>
      </c>
      <c r="H153">
        <v>84.5</v>
      </c>
      <c r="I153" s="4" t="str">
        <f>IF(ISBLANK(travel_data[[#This Row],[FuelEconomy]]),travel_data[[#This Row],[Distance]]/5.33,travel_data[[#This Row],[FuelEconomy]])</f>
        <v>8.54</v>
      </c>
      <c r="J153" s="3" t="s">
        <v>51</v>
      </c>
      <c r="K153">
        <v>38.5</v>
      </c>
      <c r="L153">
        <v>36.4</v>
      </c>
      <c r="M153" s="3" t="s">
        <v>16</v>
      </c>
      <c r="N153" s="3" t="s">
        <v>15</v>
      </c>
    </row>
    <row r="154" spans="1:14" x14ac:dyDescent="0.25">
      <c r="A154" s="1">
        <v>40778</v>
      </c>
      <c r="B154" s="2">
        <v>0.32916666666666666</v>
      </c>
      <c r="C154" s="3" t="s">
        <v>19</v>
      </c>
      <c r="D154" s="3" t="s">
        <v>17</v>
      </c>
      <c r="E154">
        <v>49.2</v>
      </c>
      <c r="F154">
        <v>124.5</v>
      </c>
      <c r="G154">
        <v>71</v>
      </c>
      <c r="H154">
        <v>76.7</v>
      </c>
      <c r="I154" s="4" t="str">
        <f>IF(ISBLANK(travel_data[[#This Row],[FuelEconomy]]),travel_data[[#This Row],[Distance]]/5.33,travel_data[[#This Row],[FuelEconomy]])</f>
        <v>8.54</v>
      </c>
      <c r="J154" s="3" t="s">
        <v>51</v>
      </c>
      <c r="K154">
        <v>41.6</v>
      </c>
      <c r="L154">
        <v>38.5</v>
      </c>
      <c r="M154" s="3" t="s">
        <v>16</v>
      </c>
      <c r="N154" s="3" t="s">
        <v>15</v>
      </c>
    </row>
    <row r="155" spans="1:14" x14ac:dyDescent="0.25">
      <c r="A155" s="1">
        <v>40777</v>
      </c>
      <c r="B155" s="2">
        <v>0.69722222222222219</v>
      </c>
      <c r="C155" s="3" t="s">
        <v>20</v>
      </c>
      <c r="D155" s="3" t="s">
        <v>14</v>
      </c>
      <c r="E155">
        <v>51.12</v>
      </c>
      <c r="F155">
        <v>126.8</v>
      </c>
      <c r="G155">
        <v>77.900000000000006</v>
      </c>
      <c r="H155">
        <v>85.2</v>
      </c>
      <c r="I155" s="4" t="str">
        <f>IF(ISBLANK(travel_data[[#This Row],[FuelEconomy]]),travel_data[[#This Row],[Distance]]/5.33,travel_data[[#This Row],[FuelEconomy]])</f>
        <v>8.54</v>
      </c>
      <c r="J155" s="3" t="s">
        <v>51</v>
      </c>
      <c r="K155">
        <v>39.6</v>
      </c>
      <c r="L155">
        <v>36</v>
      </c>
      <c r="M155" s="3" t="s">
        <v>16</v>
      </c>
      <c r="N155" s="3" t="s">
        <v>15</v>
      </c>
    </row>
    <row r="156" spans="1:14" x14ac:dyDescent="0.25">
      <c r="A156" s="1">
        <v>40777</v>
      </c>
      <c r="B156" s="2">
        <v>0.32569444444444445</v>
      </c>
      <c r="C156" s="3" t="s">
        <v>20</v>
      </c>
      <c r="D156" s="3" t="s">
        <v>17</v>
      </c>
      <c r="E156">
        <v>49.18</v>
      </c>
      <c r="F156">
        <v>123.8</v>
      </c>
      <c r="G156">
        <v>65.599999999999994</v>
      </c>
      <c r="H156">
        <v>73.3</v>
      </c>
      <c r="I156" s="4" t="str">
        <f>IF(ISBLANK(travel_data[[#This Row],[FuelEconomy]]),travel_data[[#This Row],[Distance]]/5.33,travel_data[[#This Row],[FuelEconomy]])</f>
        <v>8.54</v>
      </c>
      <c r="J156" s="3" t="s">
        <v>51</v>
      </c>
      <c r="K156">
        <v>45</v>
      </c>
      <c r="L156">
        <v>40.200000000000003</v>
      </c>
      <c r="M156" s="3" t="s">
        <v>16</v>
      </c>
      <c r="N156" s="3" t="s">
        <v>15</v>
      </c>
    </row>
    <row r="157" spans="1:14" x14ac:dyDescent="0.25">
      <c r="A157" s="1">
        <v>40774</v>
      </c>
      <c r="B157" s="2">
        <v>0.73750000000000004</v>
      </c>
      <c r="C157" s="3" t="s">
        <v>13</v>
      </c>
      <c r="D157" s="3" t="s">
        <v>14</v>
      </c>
      <c r="E157">
        <v>51.09</v>
      </c>
      <c r="F157">
        <v>126.5</v>
      </c>
      <c r="G157">
        <v>78.099999999999994</v>
      </c>
      <c r="H157">
        <v>81.599999999999994</v>
      </c>
      <c r="I157" s="4" t="str">
        <f>IF(ISBLANK(travel_data[[#This Row],[FuelEconomy]]),travel_data[[#This Row],[Distance]]/5.33,travel_data[[#This Row],[FuelEconomy]])</f>
        <v>8.37</v>
      </c>
      <c r="J157" s="3" t="s">
        <v>53</v>
      </c>
      <c r="K157">
        <v>39.299999999999997</v>
      </c>
      <c r="L157">
        <v>37.6</v>
      </c>
      <c r="M157" s="3" t="s">
        <v>16</v>
      </c>
      <c r="N157" s="3" t="s">
        <v>15</v>
      </c>
    </row>
    <row r="158" spans="1:14" x14ac:dyDescent="0.25">
      <c r="A158" s="1">
        <v>40774</v>
      </c>
      <c r="B158" s="2">
        <v>0.2951388888888889</v>
      </c>
      <c r="C158" s="3" t="s">
        <v>13</v>
      </c>
      <c r="D158" s="3" t="s">
        <v>17</v>
      </c>
      <c r="E158">
        <v>49.18</v>
      </c>
      <c r="F158">
        <v>123</v>
      </c>
      <c r="G158">
        <v>72</v>
      </c>
      <c r="H158">
        <v>81.400000000000006</v>
      </c>
      <c r="I158" s="4" t="str">
        <f>IF(ISBLANK(travel_data[[#This Row],[FuelEconomy]]),travel_data[[#This Row],[Distance]]/5.33,travel_data[[#This Row],[FuelEconomy]])</f>
        <v>8.37</v>
      </c>
      <c r="J158" s="3" t="s">
        <v>53</v>
      </c>
      <c r="K158">
        <v>41</v>
      </c>
      <c r="L158">
        <v>36.299999999999997</v>
      </c>
      <c r="M158" s="3" t="s">
        <v>16</v>
      </c>
      <c r="N158" s="3" t="s">
        <v>54</v>
      </c>
    </row>
    <row r="159" spans="1:14" x14ac:dyDescent="0.25">
      <c r="A159" s="1">
        <v>40773</v>
      </c>
      <c r="B159" s="2">
        <v>0.71180555555555558</v>
      </c>
      <c r="C159" s="3" t="s">
        <v>22</v>
      </c>
      <c r="D159" s="3" t="s">
        <v>14</v>
      </c>
      <c r="E159">
        <v>50.97</v>
      </c>
      <c r="F159">
        <v>129.6</v>
      </c>
      <c r="G159">
        <v>66.599999999999994</v>
      </c>
      <c r="H159">
        <v>76.2</v>
      </c>
      <c r="I159" s="4" t="str">
        <f>IF(ISBLANK(travel_data[[#This Row],[FuelEconomy]]),travel_data[[#This Row],[Distance]]/5.33,travel_data[[#This Row],[FuelEconomy]])</f>
        <v>8.37</v>
      </c>
      <c r="J159" s="3" t="s">
        <v>53</v>
      </c>
      <c r="K159">
        <v>45.9</v>
      </c>
      <c r="L159">
        <v>40.200000000000003</v>
      </c>
      <c r="M159" s="3" t="s">
        <v>16</v>
      </c>
      <c r="N159" s="3" t="s">
        <v>15</v>
      </c>
    </row>
    <row r="160" spans="1:14" x14ac:dyDescent="0.25">
      <c r="A160" s="1">
        <v>40773</v>
      </c>
      <c r="B160" s="2">
        <v>0.34097222222222223</v>
      </c>
      <c r="C160" s="3" t="s">
        <v>22</v>
      </c>
      <c r="D160" s="3" t="s">
        <v>17</v>
      </c>
      <c r="E160">
        <v>52.26</v>
      </c>
      <c r="F160">
        <v>137.69999999999999</v>
      </c>
      <c r="G160">
        <v>51.2</v>
      </c>
      <c r="H160">
        <v>64.099999999999994</v>
      </c>
      <c r="I160" s="4" t="str">
        <f>IF(ISBLANK(travel_data[[#This Row],[FuelEconomy]]),travel_data[[#This Row],[Distance]]/5.33,travel_data[[#This Row],[FuelEconomy]])</f>
        <v>8.37</v>
      </c>
      <c r="J160" s="3" t="s">
        <v>53</v>
      </c>
      <c r="K160">
        <v>61.2</v>
      </c>
      <c r="L160">
        <v>48.9</v>
      </c>
      <c r="M160" s="3" t="s">
        <v>16</v>
      </c>
      <c r="N160" s="3" t="s">
        <v>55</v>
      </c>
    </row>
    <row r="161" spans="1:14" x14ac:dyDescent="0.25">
      <c r="A161" s="1">
        <v>40772</v>
      </c>
      <c r="B161" s="2">
        <v>0.72013888888888888</v>
      </c>
      <c r="C161" s="3" t="s">
        <v>18</v>
      </c>
      <c r="D161" s="3" t="s">
        <v>14</v>
      </c>
      <c r="E161">
        <v>51.11</v>
      </c>
      <c r="F161">
        <v>129.80000000000001</v>
      </c>
      <c r="G161">
        <v>68.900000000000006</v>
      </c>
      <c r="H161">
        <v>75.7</v>
      </c>
      <c r="I161" s="4" t="str">
        <f>IF(ISBLANK(travel_data[[#This Row],[FuelEconomy]]),travel_data[[#This Row],[Distance]]/5.33,travel_data[[#This Row],[FuelEconomy]])</f>
        <v>8.37</v>
      </c>
      <c r="J161" s="3" t="s">
        <v>53</v>
      </c>
      <c r="K161">
        <v>44.5</v>
      </c>
      <c r="L161">
        <v>40.5</v>
      </c>
      <c r="M161" s="3" t="s">
        <v>16</v>
      </c>
      <c r="N161" s="3" t="s">
        <v>15</v>
      </c>
    </row>
    <row r="162" spans="1:14" x14ac:dyDescent="0.25">
      <c r="A162" s="1">
        <v>40772</v>
      </c>
      <c r="B162" s="2">
        <v>0.34027777777777779</v>
      </c>
      <c r="C162" s="3" t="s">
        <v>18</v>
      </c>
      <c r="D162" s="3" t="s">
        <v>17</v>
      </c>
      <c r="E162">
        <v>49.1</v>
      </c>
      <c r="F162">
        <v>124.8</v>
      </c>
      <c r="G162">
        <v>67.900000000000006</v>
      </c>
      <c r="H162">
        <v>76.2</v>
      </c>
      <c r="I162" s="4" t="str">
        <f>IF(ISBLANK(travel_data[[#This Row],[FuelEconomy]]),travel_data[[#This Row],[Distance]]/5.33,travel_data[[#This Row],[FuelEconomy]])</f>
        <v>8.37</v>
      </c>
      <c r="J162" s="3" t="s">
        <v>53</v>
      </c>
      <c r="K162">
        <v>43.4</v>
      </c>
      <c r="L162">
        <v>38.700000000000003</v>
      </c>
      <c r="M162" s="3" t="s">
        <v>16</v>
      </c>
      <c r="N162" s="3" t="s">
        <v>15</v>
      </c>
    </row>
    <row r="163" spans="1:14" x14ac:dyDescent="0.25">
      <c r="A163" s="1">
        <v>40771</v>
      </c>
      <c r="B163" s="2">
        <v>0.7270833333333333</v>
      </c>
      <c r="C163" s="3" t="s">
        <v>19</v>
      </c>
      <c r="D163" s="3" t="s">
        <v>14</v>
      </c>
      <c r="E163">
        <v>51.14</v>
      </c>
      <c r="F163">
        <v>133.4</v>
      </c>
      <c r="G163">
        <v>82.4</v>
      </c>
      <c r="H163">
        <v>87</v>
      </c>
      <c r="I163" s="4" t="str">
        <f>IF(ISBLANK(travel_data[[#This Row],[FuelEconomy]]),travel_data[[#This Row],[Distance]]/5.33,travel_data[[#This Row],[FuelEconomy]])</f>
        <v>8.37</v>
      </c>
      <c r="J163" s="3" t="s">
        <v>53</v>
      </c>
      <c r="K163">
        <v>37.200000000000003</v>
      </c>
      <c r="L163">
        <v>35.299999999999997</v>
      </c>
      <c r="M163" s="3" t="s">
        <v>16</v>
      </c>
      <c r="N163" s="3" t="s">
        <v>15</v>
      </c>
    </row>
    <row r="164" spans="1:14" x14ac:dyDescent="0.25">
      <c r="A164" s="1">
        <v>40771</v>
      </c>
      <c r="B164" s="2">
        <v>0.34375</v>
      </c>
      <c r="C164" s="3" t="s">
        <v>19</v>
      </c>
      <c r="D164" s="3" t="s">
        <v>17</v>
      </c>
      <c r="E164">
        <v>49.14</v>
      </c>
      <c r="F164">
        <v>131.69999999999999</v>
      </c>
      <c r="G164">
        <v>75</v>
      </c>
      <c r="H164">
        <v>80.2</v>
      </c>
      <c r="I164" s="4" t="str">
        <f>IF(ISBLANK(travel_data[[#This Row],[FuelEconomy]]),travel_data[[#This Row],[Distance]]/5.33,travel_data[[#This Row],[FuelEconomy]])</f>
        <v>8.37</v>
      </c>
      <c r="J164" s="3" t="s">
        <v>53</v>
      </c>
      <c r="K164">
        <v>39.299999999999997</v>
      </c>
      <c r="L164">
        <v>36.700000000000003</v>
      </c>
      <c r="M164" s="3" t="s">
        <v>16</v>
      </c>
      <c r="N164" s="3" t="s">
        <v>15</v>
      </c>
    </row>
    <row r="165" spans="1:14" x14ac:dyDescent="0.25">
      <c r="A165" s="1">
        <v>40770</v>
      </c>
      <c r="B165" s="2">
        <v>0.73472222222222228</v>
      </c>
      <c r="C165" s="3" t="s">
        <v>20</v>
      </c>
      <c r="D165" s="3" t="s">
        <v>14</v>
      </c>
      <c r="E165">
        <v>51.11</v>
      </c>
      <c r="F165">
        <v>132.30000000000001</v>
      </c>
      <c r="G165">
        <v>78</v>
      </c>
      <c r="H165">
        <v>83.7</v>
      </c>
      <c r="I165" s="4" t="str">
        <f>IF(ISBLANK(travel_data[[#This Row],[FuelEconomy]]),travel_data[[#This Row],[Distance]]/5.33,travel_data[[#This Row],[FuelEconomy]])</f>
        <v>8.37</v>
      </c>
      <c r="J165" s="3" t="s">
        <v>53</v>
      </c>
      <c r="K165">
        <v>39.299999999999997</v>
      </c>
      <c r="L165">
        <v>36.700000000000003</v>
      </c>
      <c r="M165" s="3" t="s">
        <v>16</v>
      </c>
      <c r="N165" s="3" t="s">
        <v>15</v>
      </c>
    </row>
    <row r="166" spans="1:14" x14ac:dyDescent="0.25">
      <c r="A166" s="1">
        <v>40770</v>
      </c>
      <c r="B166" s="2">
        <v>0.34375</v>
      </c>
      <c r="C166" s="3" t="s">
        <v>20</v>
      </c>
      <c r="D166" s="3" t="s">
        <v>17</v>
      </c>
      <c r="E166">
        <v>49.2</v>
      </c>
      <c r="F166">
        <v>124.7</v>
      </c>
      <c r="G166">
        <v>71.3</v>
      </c>
      <c r="H166">
        <v>75.7</v>
      </c>
      <c r="I166" s="4" t="str">
        <f>IF(ISBLANK(travel_data[[#This Row],[FuelEconomy]]),travel_data[[#This Row],[Distance]]/5.33,travel_data[[#This Row],[FuelEconomy]])</f>
        <v>8.37</v>
      </c>
      <c r="J166" s="3" t="s">
        <v>53</v>
      </c>
      <c r="K166">
        <v>41.4</v>
      </c>
      <c r="L166">
        <v>39</v>
      </c>
      <c r="M166" s="3" t="s">
        <v>16</v>
      </c>
      <c r="N166" s="3" t="s">
        <v>15</v>
      </c>
    </row>
    <row r="167" spans="1:14" x14ac:dyDescent="0.25">
      <c r="A167" s="1">
        <v>40767</v>
      </c>
      <c r="B167" s="2">
        <v>0.72569444444444442</v>
      </c>
      <c r="C167" s="3" t="s">
        <v>13</v>
      </c>
      <c r="D167" s="3" t="s">
        <v>14</v>
      </c>
      <c r="E167">
        <v>55.57</v>
      </c>
      <c r="F167">
        <v>127.7</v>
      </c>
      <c r="G167">
        <v>69.599999999999994</v>
      </c>
      <c r="H167">
        <v>77.099999999999994</v>
      </c>
      <c r="I167" s="4" t="str">
        <f>IF(ISBLANK(travel_data[[#This Row],[FuelEconomy]]),travel_data[[#This Row],[Distance]]/5.33,travel_data[[#This Row],[FuelEconomy]])</f>
        <v>8.54</v>
      </c>
      <c r="J167" s="3" t="s">
        <v>51</v>
      </c>
      <c r="K167">
        <v>47.9</v>
      </c>
      <c r="L167">
        <v>43.2</v>
      </c>
      <c r="M167" s="3" t="s">
        <v>16</v>
      </c>
      <c r="N167" s="3" t="s">
        <v>56</v>
      </c>
    </row>
    <row r="168" spans="1:14" x14ac:dyDescent="0.25">
      <c r="A168" s="1">
        <v>40767</v>
      </c>
      <c r="B168" s="2">
        <v>0.33680555555555558</v>
      </c>
      <c r="C168" s="3" t="s">
        <v>13</v>
      </c>
      <c r="D168" s="3" t="s">
        <v>17</v>
      </c>
      <c r="E168">
        <v>49.02</v>
      </c>
      <c r="F168">
        <v>128.4</v>
      </c>
      <c r="G168">
        <v>76.7</v>
      </c>
      <c r="H168">
        <v>82.9</v>
      </c>
      <c r="I168" s="4" t="str">
        <f>IF(ISBLANK(travel_data[[#This Row],[FuelEconomy]]),travel_data[[#This Row],[Distance]]/5.33,travel_data[[#This Row],[FuelEconomy]])</f>
        <v>8.54</v>
      </c>
      <c r="J168" s="3" t="s">
        <v>51</v>
      </c>
      <c r="K168">
        <v>38.4</v>
      </c>
      <c r="L168">
        <v>35.5</v>
      </c>
      <c r="M168" s="3" t="s">
        <v>16</v>
      </c>
      <c r="N168" s="3" t="s">
        <v>57</v>
      </c>
    </row>
    <row r="169" spans="1:14" x14ac:dyDescent="0.25">
      <c r="A169" s="1">
        <v>40766</v>
      </c>
      <c r="B169" s="2">
        <v>0.72569444444444442</v>
      </c>
      <c r="C169" s="3" t="s">
        <v>22</v>
      </c>
      <c r="D169" s="3" t="s">
        <v>14</v>
      </c>
      <c r="E169">
        <v>51.18</v>
      </c>
      <c r="F169">
        <v>133.6</v>
      </c>
      <c r="G169">
        <v>80.7</v>
      </c>
      <c r="H169">
        <v>86</v>
      </c>
      <c r="I169" s="4" t="str">
        <f>IF(ISBLANK(travel_data[[#This Row],[FuelEconomy]]),travel_data[[#This Row],[Distance]]/5.33,travel_data[[#This Row],[FuelEconomy]])</f>
        <v>8.54</v>
      </c>
      <c r="J169" s="3" t="s">
        <v>51</v>
      </c>
      <c r="K169">
        <v>38</v>
      </c>
      <c r="L169">
        <v>35.700000000000003</v>
      </c>
      <c r="M169" s="3" t="s">
        <v>16</v>
      </c>
      <c r="N169" s="3" t="s">
        <v>15</v>
      </c>
    </row>
    <row r="170" spans="1:14" x14ac:dyDescent="0.25">
      <c r="A170" s="1">
        <v>40766</v>
      </c>
      <c r="B170" s="2">
        <v>0.34236111111111112</v>
      </c>
      <c r="C170" s="3" t="s">
        <v>22</v>
      </c>
      <c r="D170" s="3" t="s">
        <v>17</v>
      </c>
      <c r="E170">
        <v>48.99</v>
      </c>
      <c r="F170">
        <v>125.5</v>
      </c>
      <c r="G170">
        <v>68.3</v>
      </c>
      <c r="H170">
        <v>79.5</v>
      </c>
      <c r="I170" s="4" t="str">
        <f>IF(ISBLANK(travel_data[[#This Row],[FuelEconomy]]),travel_data[[#This Row],[Distance]]/5.33,travel_data[[#This Row],[FuelEconomy]])</f>
        <v>8.54</v>
      </c>
      <c r="J170" s="3" t="s">
        <v>51</v>
      </c>
      <c r="K170">
        <v>43</v>
      </c>
      <c r="L170">
        <v>37</v>
      </c>
      <c r="M170" s="3" t="s">
        <v>16</v>
      </c>
      <c r="N170" s="3" t="s">
        <v>15</v>
      </c>
    </row>
    <row r="171" spans="1:14" x14ac:dyDescent="0.25">
      <c r="A171" s="1">
        <v>40765</v>
      </c>
      <c r="B171" s="2">
        <v>0.71805555555555556</v>
      </c>
      <c r="C171" s="3" t="s">
        <v>18</v>
      </c>
      <c r="D171" s="3" t="s">
        <v>14</v>
      </c>
      <c r="E171">
        <v>51.03</v>
      </c>
      <c r="F171">
        <v>127.4</v>
      </c>
      <c r="G171">
        <v>73.5</v>
      </c>
      <c r="H171">
        <v>79.3</v>
      </c>
      <c r="I171" s="4" t="str">
        <f>IF(ISBLANK(travel_data[[#This Row],[FuelEconomy]]),travel_data[[#This Row],[Distance]]/5.33,travel_data[[#This Row],[FuelEconomy]])</f>
        <v>8.54</v>
      </c>
      <c r="J171" s="3" t="s">
        <v>51</v>
      </c>
      <c r="K171">
        <v>41.7</v>
      </c>
      <c r="L171">
        <v>38.6</v>
      </c>
      <c r="M171" s="3" t="s">
        <v>16</v>
      </c>
      <c r="N171" s="3" t="s">
        <v>15</v>
      </c>
    </row>
    <row r="172" spans="1:14" x14ac:dyDescent="0.25">
      <c r="A172" s="1">
        <v>40765</v>
      </c>
      <c r="B172" s="2">
        <v>0.34236111111111112</v>
      </c>
      <c r="C172" s="3" t="s">
        <v>18</v>
      </c>
      <c r="D172" s="3" t="s">
        <v>17</v>
      </c>
      <c r="E172">
        <v>48.98</v>
      </c>
      <c r="F172">
        <v>124.8</v>
      </c>
      <c r="G172">
        <v>72.8</v>
      </c>
      <c r="H172">
        <v>78.8</v>
      </c>
      <c r="I172" s="4" t="str">
        <f>IF(ISBLANK(travel_data[[#This Row],[FuelEconomy]]),travel_data[[#This Row],[Distance]]/5.33,travel_data[[#This Row],[FuelEconomy]])</f>
        <v>8.54</v>
      </c>
      <c r="J172" s="3" t="s">
        <v>51</v>
      </c>
      <c r="K172">
        <v>40.4</v>
      </c>
      <c r="L172">
        <v>37.299999999999997</v>
      </c>
      <c r="M172" s="3" t="s">
        <v>16</v>
      </c>
      <c r="N172" s="3" t="s">
        <v>15</v>
      </c>
    </row>
    <row r="173" spans="1:14" x14ac:dyDescent="0.25">
      <c r="A173" s="1">
        <v>40764</v>
      </c>
      <c r="B173" s="2">
        <v>0.71736111111111112</v>
      </c>
      <c r="C173" s="3" t="s">
        <v>19</v>
      </c>
      <c r="D173" s="3" t="s">
        <v>14</v>
      </c>
      <c r="E173">
        <v>51.15</v>
      </c>
      <c r="F173">
        <v>127.1</v>
      </c>
      <c r="G173">
        <v>72.099999999999994</v>
      </c>
      <c r="H173">
        <v>82.3</v>
      </c>
      <c r="I173" s="4" t="str">
        <f>IF(ISBLANK(travel_data[[#This Row],[FuelEconomy]]),travel_data[[#This Row],[Distance]]/5.33,travel_data[[#This Row],[FuelEconomy]])</f>
        <v>8.54</v>
      </c>
      <c r="J173" s="3" t="s">
        <v>51</v>
      </c>
      <c r="K173">
        <v>42.5</v>
      </c>
      <c r="L173">
        <v>37.299999999999997</v>
      </c>
      <c r="M173" s="3" t="s">
        <v>16</v>
      </c>
      <c r="N173" s="3" t="s">
        <v>15</v>
      </c>
    </row>
    <row r="174" spans="1:14" x14ac:dyDescent="0.25">
      <c r="A174" s="1">
        <v>40764</v>
      </c>
      <c r="B174" s="2">
        <v>0.34375</v>
      </c>
      <c r="C174" s="3" t="s">
        <v>19</v>
      </c>
      <c r="D174" s="3" t="s">
        <v>17</v>
      </c>
      <c r="E174">
        <v>49.08</v>
      </c>
      <c r="F174">
        <v>134.80000000000001</v>
      </c>
      <c r="G174">
        <v>60.5</v>
      </c>
      <c r="H174">
        <v>67.2</v>
      </c>
      <c r="I174" s="4" t="str">
        <f>IF(ISBLANK(travel_data[[#This Row],[FuelEconomy]]),travel_data[[#This Row],[Distance]]/5.33,travel_data[[#This Row],[FuelEconomy]])</f>
        <v>8.54</v>
      </c>
      <c r="J174" s="3" t="s">
        <v>51</v>
      </c>
      <c r="K174">
        <v>48.7</v>
      </c>
      <c r="L174">
        <v>43.8</v>
      </c>
      <c r="M174" s="3" t="s">
        <v>16</v>
      </c>
      <c r="N174" s="3" t="s">
        <v>58</v>
      </c>
    </row>
    <row r="175" spans="1:14" x14ac:dyDescent="0.25">
      <c r="A175" s="1">
        <v>40763</v>
      </c>
      <c r="B175" s="2">
        <v>0.71180555555555558</v>
      </c>
      <c r="C175" s="3" t="s">
        <v>20</v>
      </c>
      <c r="D175" s="3" t="s">
        <v>14</v>
      </c>
      <c r="E175">
        <v>52.35</v>
      </c>
      <c r="F175">
        <v>127.5</v>
      </c>
      <c r="G175">
        <v>76.900000000000006</v>
      </c>
      <c r="H175">
        <v>84.2</v>
      </c>
      <c r="I175" s="4" t="str">
        <f>IF(ISBLANK(travel_data[[#This Row],[FuelEconomy]]),travel_data[[#This Row],[Distance]]/5.33,travel_data[[#This Row],[FuelEconomy]])</f>
        <v>8.54</v>
      </c>
      <c r="J175" s="3" t="s">
        <v>51</v>
      </c>
      <c r="K175">
        <v>40.9</v>
      </c>
      <c r="L175">
        <v>37.299999999999997</v>
      </c>
      <c r="M175" s="3" t="s">
        <v>16</v>
      </c>
      <c r="N175" s="3" t="s">
        <v>15</v>
      </c>
    </row>
    <row r="176" spans="1:14" x14ac:dyDescent="0.25">
      <c r="A176" s="1">
        <v>40763</v>
      </c>
      <c r="B176" s="2">
        <v>0.33819444444444446</v>
      </c>
      <c r="C176" s="3" t="s">
        <v>20</v>
      </c>
      <c r="D176" s="3" t="s">
        <v>17</v>
      </c>
      <c r="E176">
        <v>49.25</v>
      </c>
      <c r="F176">
        <v>126.3</v>
      </c>
      <c r="G176">
        <v>68.5</v>
      </c>
      <c r="H176">
        <v>78.2</v>
      </c>
      <c r="I176" s="4" t="str">
        <f>IF(ISBLANK(travel_data[[#This Row],[FuelEconomy]]),travel_data[[#This Row],[Distance]]/5.33,travel_data[[#This Row],[FuelEconomy]])</f>
        <v>8.54</v>
      </c>
      <c r="J176" s="3" t="s">
        <v>51</v>
      </c>
      <c r="K176">
        <v>43.1</v>
      </c>
      <c r="L176">
        <v>37.799999999999997</v>
      </c>
      <c r="M176" s="3" t="s">
        <v>16</v>
      </c>
      <c r="N176" s="3" t="s">
        <v>59</v>
      </c>
    </row>
    <row r="177" spans="1:14" x14ac:dyDescent="0.25">
      <c r="A177" s="1">
        <v>40760</v>
      </c>
      <c r="B177" s="2">
        <v>0.70833333333333337</v>
      </c>
      <c r="C177" s="3" t="s">
        <v>13</v>
      </c>
      <c r="D177" s="3" t="s">
        <v>14</v>
      </c>
      <c r="E177">
        <v>51.94</v>
      </c>
      <c r="F177">
        <v>126.7</v>
      </c>
      <c r="G177">
        <v>74.5</v>
      </c>
      <c r="H177">
        <v>82.6</v>
      </c>
      <c r="I177" s="4" t="str">
        <f>IF(ISBLANK(travel_data[[#This Row],[FuelEconomy]]),travel_data[[#This Row],[Distance]]/5.33,travel_data[[#This Row],[FuelEconomy]])</f>
        <v>8.48</v>
      </c>
      <c r="J177" s="3" t="s">
        <v>60</v>
      </c>
      <c r="K177">
        <v>41.9</v>
      </c>
      <c r="L177">
        <v>37.700000000000003</v>
      </c>
      <c r="M177" s="3" t="s">
        <v>16</v>
      </c>
      <c r="N177" s="3" t="s">
        <v>15</v>
      </c>
    </row>
    <row r="178" spans="1:14" x14ac:dyDescent="0.25">
      <c r="A178" s="1">
        <v>40760</v>
      </c>
      <c r="B178" s="2">
        <v>0.34722222222222221</v>
      </c>
      <c r="C178" s="3" t="s">
        <v>13</v>
      </c>
      <c r="D178" s="3" t="s">
        <v>17</v>
      </c>
      <c r="E178">
        <v>49.13</v>
      </c>
      <c r="F178">
        <v>123.9</v>
      </c>
      <c r="G178">
        <v>74.099999999999994</v>
      </c>
      <c r="H178">
        <v>79.900000000000006</v>
      </c>
      <c r="I178" s="4" t="str">
        <f>IF(ISBLANK(travel_data[[#This Row],[FuelEconomy]]),travel_data[[#This Row],[Distance]]/5.33,travel_data[[#This Row],[FuelEconomy]])</f>
        <v>8.48</v>
      </c>
      <c r="J178" s="3" t="s">
        <v>60</v>
      </c>
      <c r="K178">
        <v>39.799999999999997</v>
      </c>
      <c r="L178">
        <v>36.9</v>
      </c>
      <c r="M178" s="3" t="s">
        <v>16</v>
      </c>
      <c r="N178" s="3" t="s">
        <v>15</v>
      </c>
    </row>
    <row r="179" spans="1:14" x14ac:dyDescent="0.25">
      <c r="A179" s="1">
        <v>40759</v>
      </c>
      <c r="B179" s="2">
        <v>0.73472222222222228</v>
      </c>
      <c r="C179" s="3" t="s">
        <v>22</v>
      </c>
      <c r="D179" s="3" t="s">
        <v>14</v>
      </c>
      <c r="E179">
        <v>50.96</v>
      </c>
      <c r="F179">
        <v>131.9</v>
      </c>
      <c r="G179">
        <v>70.3</v>
      </c>
      <c r="H179">
        <v>78.5</v>
      </c>
      <c r="I179" s="4" t="str">
        <f>IF(ISBLANK(travel_data[[#This Row],[FuelEconomy]]),travel_data[[#This Row],[Distance]]/5.33,travel_data[[#This Row],[FuelEconomy]])</f>
        <v>8.48</v>
      </c>
      <c r="J179" s="3" t="s">
        <v>60</v>
      </c>
      <c r="K179">
        <v>43.5</v>
      </c>
      <c r="L179">
        <v>38.9</v>
      </c>
      <c r="M179" s="3" t="s">
        <v>16</v>
      </c>
      <c r="N179" s="3" t="s">
        <v>15</v>
      </c>
    </row>
    <row r="180" spans="1:14" x14ac:dyDescent="0.25">
      <c r="A180" s="1">
        <v>40759</v>
      </c>
      <c r="B180" s="2">
        <v>0.34513888888888888</v>
      </c>
      <c r="C180" s="3" t="s">
        <v>22</v>
      </c>
      <c r="D180" s="3" t="s">
        <v>17</v>
      </c>
      <c r="E180">
        <v>49.12</v>
      </c>
      <c r="F180">
        <v>122.4</v>
      </c>
      <c r="G180">
        <v>71.5</v>
      </c>
      <c r="H180">
        <v>77.3</v>
      </c>
      <c r="I180" s="4" t="str">
        <f>IF(ISBLANK(travel_data[[#This Row],[FuelEconomy]]),travel_data[[#This Row],[Distance]]/5.33,travel_data[[#This Row],[FuelEconomy]])</f>
        <v>8.48</v>
      </c>
      <c r="J180" s="3" t="s">
        <v>60</v>
      </c>
      <c r="K180">
        <v>41.2</v>
      </c>
      <c r="L180">
        <v>38.200000000000003</v>
      </c>
      <c r="M180" s="3" t="s">
        <v>16</v>
      </c>
      <c r="N180" s="3" t="s">
        <v>15</v>
      </c>
    </row>
    <row r="181" spans="1:14" x14ac:dyDescent="0.25">
      <c r="A181" s="1">
        <v>40758</v>
      </c>
      <c r="B181" s="2">
        <v>0.71805555555555556</v>
      </c>
      <c r="C181" s="3" t="s">
        <v>18</v>
      </c>
      <c r="D181" s="3" t="s">
        <v>14</v>
      </c>
      <c r="E181">
        <v>51.64</v>
      </c>
      <c r="F181">
        <v>125</v>
      </c>
      <c r="G181">
        <v>72.2</v>
      </c>
      <c r="H181">
        <v>78.7</v>
      </c>
      <c r="I181" s="4" t="str">
        <f>IF(ISBLANK(travel_data[[#This Row],[FuelEconomy]]),travel_data[[#This Row],[Distance]]/5.33,travel_data[[#This Row],[FuelEconomy]])</f>
        <v>8.48</v>
      </c>
      <c r="J181" s="3" t="s">
        <v>60</v>
      </c>
      <c r="K181">
        <v>42.9</v>
      </c>
      <c r="L181">
        <v>39.4</v>
      </c>
      <c r="M181" s="3" t="s">
        <v>16</v>
      </c>
      <c r="N181" s="3" t="s">
        <v>15</v>
      </c>
    </row>
    <row r="182" spans="1:14" x14ac:dyDescent="0.25">
      <c r="A182" s="1">
        <v>40758</v>
      </c>
      <c r="B182" s="2">
        <v>0.33750000000000002</v>
      </c>
      <c r="C182" s="3" t="s">
        <v>18</v>
      </c>
      <c r="D182" s="3" t="s">
        <v>17</v>
      </c>
      <c r="E182">
        <v>49.06</v>
      </c>
      <c r="F182">
        <v>121.9</v>
      </c>
      <c r="G182">
        <v>71.5</v>
      </c>
      <c r="H182">
        <v>78.7</v>
      </c>
      <c r="I182" s="4" t="str">
        <f>IF(ISBLANK(travel_data[[#This Row],[FuelEconomy]]),travel_data[[#This Row],[Distance]]/5.33,travel_data[[#This Row],[FuelEconomy]])</f>
        <v>8.48</v>
      </c>
      <c r="J182" s="3" t="s">
        <v>60</v>
      </c>
      <c r="K182">
        <v>41.2</v>
      </c>
      <c r="L182">
        <v>37.4</v>
      </c>
      <c r="M182" s="3" t="s">
        <v>16</v>
      </c>
      <c r="N182" s="3" t="s">
        <v>15</v>
      </c>
    </row>
    <row r="183" spans="1:14" x14ac:dyDescent="0.25">
      <c r="A183" s="1">
        <v>40757</v>
      </c>
      <c r="B183" s="2">
        <v>0.72361111111111109</v>
      </c>
      <c r="C183" s="3" t="s">
        <v>19</v>
      </c>
      <c r="D183" s="3" t="s">
        <v>14</v>
      </c>
      <c r="E183">
        <v>51.16</v>
      </c>
      <c r="F183">
        <v>124.2</v>
      </c>
      <c r="G183">
        <v>76.3</v>
      </c>
      <c r="H183">
        <v>83.2</v>
      </c>
      <c r="I183" s="4" t="str">
        <f>IF(ISBLANK(travel_data[[#This Row],[FuelEconomy]]),travel_data[[#This Row],[Distance]]/5.33,travel_data[[#This Row],[FuelEconomy]])</f>
        <v>8.48</v>
      </c>
      <c r="J183" s="3" t="s">
        <v>60</v>
      </c>
      <c r="K183">
        <v>40.200000000000003</v>
      </c>
      <c r="L183">
        <v>36.9</v>
      </c>
      <c r="M183" s="3" t="s">
        <v>16</v>
      </c>
      <c r="N183" s="3" t="s">
        <v>15</v>
      </c>
    </row>
    <row r="184" spans="1:14" x14ac:dyDescent="0.25">
      <c r="A184" s="1">
        <v>40757</v>
      </c>
      <c r="B184" s="2">
        <v>0.31805555555555554</v>
      </c>
      <c r="C184" s="3" t="s">
        <v>19</v>
      </c>
      <c r="D184" s="3" t="s">
        <v>17</v>
      </c>
      <c r="E184">
        <v>53.48</v>
      </c>
      <c r="F184">
        <v>124.9</v>
      </c>
      <c r="G184">
        <v>68.8</v>
      </c>
      <c r="H184">
        <v>78.8</v>
      </c>
      <c r="I184" s="4" t="str">
        <f>IF(ISBLANK(travel_data[[#This Row],[FuelEconomy]]),travel_data[[#This Row],[Distance]]/5.33,travel_data[[#This Row],[FuelEconomy]])</f>
        <v>8.48</v>
      </c>
      <c r="J184" s="3" t="s">
        <v>60</v>
      </c>
      <c r="K184">
        <v>46.7</v>
      </c>
      <c r="L184">
        <v>40.700000000000003</v>
      </c>
      <c r="M184" s="3" t="s">
        <v>16</v>
      </c>
      <c r="N184" s="3" t="s">
        <v>61</v>
      </c>
    </row>
    <row r="185" spans="1:14" x14ac:dyDescent="0.25">
      <c r="A185" s="1">
        <v>40753</v>
      </c>
      <c r="B185" s="2">
        <v>0.85486111111111107</v>
      </c>
      <c r="C185" s="3" t="s">
        <v>13</v>
      </c>
      <c r="D185" s="3" t="s">
        <v>14</v>
      </c>
      <c r="E185">
        <v>50.68</v>
      </c>
      <c r="F185">
        <v>135.6</v>
      </c>
      <c r="G185">
        <v>107.7</v>
      </c>
      <c r="H185">
        <v>110.4</v>
      </c>
      <c r="I185" s="4" t="str">
        <f>IF(ISBLANK(travel_data[[#This Row],[FuelEconomy]]),travel_data[[#This Row],[Distance]]/5.33,travel_data[[#This Row],[FuelEconomy]])</f>
        <v>8.45</v>
      </c>
      <c r="J185" s="3" t="s">
        <v>62</v>
      </c>
      <c r="K185">
        <v>28.2</v>
      </c>
      <c r="L185">
        <v>27.6</v>
      </c>
      <c r="M185" s="3" t="s">
        <v>36</v>
      </c>
      <c r="N185" s="3" t="s">
        <v>15</v>
      </c>
    </row>
    <row r="186" spans="1:14" x14ac:dyDescent="0.25">
      <c r="A186" s="1">
        <v>40753</v>
      </c>
      <c r="B186" s="2">
        <v>0.34861111111111109</v>
      </c>
      <c r="C186" s="3" t="s">
        <v>13</v>
      </c>
      <c r="D186" s="3" t="s">
        <v>17</v>
      </c>
      <c r="E186">
        <v>49.07</v>
      </c>
      <c r="F186">
        <v>121.1</v>
      </c>
      <c r="G186">
        <v>73.2</v>
      </c>
      <c r="H186">
        <v>77.7</v>
      </c>
      <c r="I186" s="4" t="str">
        <f>IF(ISBLANK(travel_data[[#This Row],[FuelEconomy]]),travel_data[[#This Row],[Distance]]/5.33,travel_data[[#This Row],[FuelEconomy]])</f>
        <v>8.45</v>
      </c>
      <c r="J186" s="3" t="s">
        <v>62</v>
      </c>
      <c r="K186">
        <v>40.200000000000003</v>
      </c>
      <c r="L186">
        <v>37.9</v>
      </c>
      <c r="M186" s="3" t="s">
        <v>16</v>
      </c>
      <c r="N186" s="3" t="s">
        <v>63</v>
      </c>
    </row>
    <row r="187" spans="1:14" x14ac:dyDescent="0.25">
      <c r="A187" s="1">
        <v>40752</v>
      </c>
      <c r="B187" s="2">
        <v>0.74027777777777781</v>
      </c>
      <c r="C187" s="3" t="s">
        <v>22</v>
      </c>
      <c r="D187" s="3" t="s">
        <v>14</v>
      </c>
      <c r="E187">
        <v>51.09</v>
      </c>
      <c r="F187">
        <v>128.5</v>
      </c>
      <c r="G187">
        <v>76</v>
      </c>
      <c r="H187">
        <v>84.8</v>
      </c>
      <c r="I187" s="4" t="str">
        <f>IF(ISBLANK(travel_data[[#This Row],[FuelEconomy]]),travel_data[[#This Row],[Distance]]/5.33,travel_data[[#This Row],[FuelEconomy]])</f>
        <v>8.45</v>
      </c>
      <c r="J187" s="3" t="s">
        <v>62</v>
      </c>
      <c r="K187">
        <v>40.299999999999997</v>
      </c>
      <c r="L187">
        <v>36.200000000000003</v>
      </c>
      <c r="M187" s="3" t="s">
        <v>16</v>
      </c>
      <c r="N187" s="3" t="s">
        <v>15</v>
      </c>
    </row>
    <row r="188" spans="1:14" x14ac:dyDescent="0.25">
      <c r="A188" s="1">
        <v>40752</v>
      </c>
      <c r="B188" s="2">
        <v>0.34097222222222223</v>
      </c>
      <c r="C188" s="3" t="s">
        <v>22</v>
      </c>
      <c r="D188" s="3" t="s">
        <v>17</v>
      </c>
      <c r="E188">
        <v>49.11</v>
      </c>
      <c r="F188">
        <v>120.1</v>
      </c>
      <c r="G188">
        <v>69.099999999999994</v>
      </c>
      <c r="H188">
        <v>73.099999999999994</v>
      </c>
      <c r="I188" s="4" t="str">
        <f>IF(ISBLANK(travel_data[[#This Row],[FuelEconomy]]),travel_data[[#This Row],[Distance]]/5.33,travel_data[[#This Row],[FuelEconomy]])</f>
        <v>8.45</v>
      </c>
      <c r="J188" s="3" t="s">
        <v>62</v>
      </c>
      <c r="K188">
        <v>42.6</v>
      </c>
      <c r="L188">
        <v>40.299999999999997</v>
      </c>
      <c r="M188" s="3" t="s">
        <v>16</v>
      </c>
      <c r="N188" s="3" t="s">
        <v>15</v>
      </c>
    </row>
    <row r="189" spans="1:14" x14ac:dyDescent="0.25">
      <c r="A189" s="1">
        <v>40751</v>
      </c>
      <c r="B189" s="2">
        <v>0.72499999999999998</v>
      </c>
      <c r="C189" s="3" t="s">
        <v>18</v>
      </c>
      <c r="D189" s="3" t="s">
        <v>14</v>
      </c>
      <c r="E189">
        <v>50.98</v>
      </c>
      <c r="F189">
        <v>124.9</v>
      </c>
      <c r="G189">
        <v>68.3</v>
      </c>
      <c r="H189">
        <v>71.900000000000006</v>
      </c>
      <c r="I189" s="4" t="str">
        <f>IF(ISBLANK(travel_data[[#This Row],[FuelEconomy]]),travel_data[[#This Row],[Distance]]/5.33,travel_data[[#This Row],[FuelEconomy]])</f>
        <v>8.45</v>
      </c>
      <c r="J189" s="3" t="s">
        <v>62</v>
      </c>
      <c r="K189">
        <v>44.8</v>
      </c>
      <c r="L189">
        <v>42.6</v>
      </c>
      <c r="M189" s="3" t="s">
        <v>16</v>
      </c>
      <c r="N189" s="3" t="s">
        <v>64</v>
      </c>
    </row>
    <row r="190" spans="1:14" x14ac:dyDescent="0.25">
      <c r="A190" s="1">
        <v>40751</v>
      </c>
      <c r="B190" s="2">
        <v>0.34375</v>
      </c>
      <c r="C190" s="3" t="s">
        <v>18</v>
      </c>
      <c r="D190" s="3" t="s">
        <v>17</v>
      </c>
      <c r="E190">
        <v>48.82</v>
      </c>
      <c r="F190">
        <v>124.5</v>
      </c>
      <c r="G190">
        <v>70.400000000000006</v>
      </c>
      <c r="H190">
        <v>77.8</v>
      </c>
      <c r="I190" s="4" t="str">
        <f>IF(ISBLANK(travel_data[[#This Row],[FuelEconomy]]),travel_data[[#This Row],[Distance]]/5.33,travel_data[[#This Row],[FuelEconomy]])</f>
        <v>8.45</v>
      </c>
      <c r="J190" s="3" t="s">
        <v>62</v>
      </c>
      <c r="K190">
        <v>41.6</v>
      </c>
      <c r="L190">
        <v>37.6</v>
      </c>
      <c r="M190" s="3" t="s">
        <v>16</v>
      </c>
      <c r="N190" s="3" t="s">
        <v>15</v>
      </c>
    </row>
    <row r="191" spans="1:14" x14ac:dyDescent="0.25">
      <c r="A191" s="1">
        <v>40750</v>
      </c>
      <c r="B191" s="2">
        <v>0.71875</v>
      </c>
      <c r="C191" s="3" t="s">
        <v>19</v>
      </c>
      <c r="D191" s="3" t="s">
        <v>14</v>
      </c>
      <c r="E191">
        <v>51.28</v>
      </c>
      <c r="F191">
        <v>122.1</v>
      </c>
      <c r="G191">
        <v>43.7</v>
      </c>
      <c r="H191">
        <v>51.5</v>
      </c>
      <c r="I191" s="4" t="str">
        <f>IF(ISBLANK(travel_data[[#This Row],[FuelEconomy]]),travel_data[[#This Row],[Distance]]/5.33,travel_data[[#This Row],[FuelEconomy]])</f>
        <v>8.45</v>
      </c>
      <c r="J191" s="3" t="s">
        <v>62</v>
      </c>
      <c r="K191">
        <v>70.5</v>
      </c>
      <c r="L191">
        <v>59.8</v>
      </c>
      <c r="M191" s="3" t="s">
        <v>16</v>
      </c>
      <c r="N191" s="3" t="s">
        <v>65</v>
      </c>
    </row>
    <row r="192" spans="1:14" x14ac:dyDescent="0.25">
      <c r="A192" s="1">
        <v>40750</v>
      </c>
      <c r="B192" s="2">
        <v>0.34097222222222223</v>
      </c>
      <c r="C192" s="3" t="s">
        <v>19</v>
      </c>
      <c r="D192" s="3" t="s">
        <v>17</v>
      </c>
      <c r="E192">
        <v>49.16</v>
      </c>
      <c r="F192">
        <v>122.6</v>
      </c>
      <c r="G192">
        <v>71.900000000000006</v>
      </c>
      <c r="H192">
        <v>76.8</v>
      </c>
      <c r="I192" s="4" t="str">
        <f>IF(ISBLANK(travel_data[[#This Row],[FuelEconomy]]),travel_data[[#This Row],[Distance]]/5.33,travel_data[[#This Row],[FuelEconomy]])</f>
        <v>8.45</v>
      </c>
      <c r="J192" s="3" t="s">
        <v>62</v>
      </c>
      <c r="K192">
        <v>41</v>
      </c>
      <c r="L192">
        <v>38.4</v>
      </c>
      <c r="M192" s="3" t="s">
        <v>16</v>
      </c>
      <c r="N192" s="3" t="s">
        <v>15</v>
      </c>
    </row>
    <row r="193" spans="1:14" x14ac:dyDescent="0.25">
      <c r="A193" s="1">
        <v>40749</v>
      </c>
      <c r="B193" s="2">
        <v>0.70763888888888893</v>
      </c>
      <c r="C193" s="3" t="s">
        <v>20</v>
      </c>
      <c r="D193" s="3" t="s">
        <v>14</v>
      </c>
      <c r="E193">
        <v>51.05</v>
      </c>
      <c r="F193">
        <v>126.6</v>
      </c>
      <c r="G193">
        <v>70.400000000000006</v>
      </c>
      <c r="H193">
        <v>78.8</v>
      </c>
      <c r="I193" s="4" t="str">
        <f>IF(ISBLANK(travel_data[[#This Row],[FuelEconomy]]),travel_data[[#This Row],[Distance]]/5.33,travel_data[[#This Row],[FuelEconomy]])</f>
        <v>8.45</v>
      </c>
      <c r="J193" s="3" t="s">
        <v>62</v>
      </c>
      <c r="K193">
        <v>51.1</v>
      </c>
      <c r="L193">
        <v>38.9</v>
      </c>
      <c r="M193" s="3" t="s">
        <v>16</v>
      </c>
      <c r="N193" s="3" t="s">
        <v>15</v>
      </c>
    </row>
    <row r="194" spans="1:14" x14ac:dyDescent="0.25">
      <c r="A194" s="1">
        <v>40749</v>
      </c>
      <c r="B194" s="2">
        <v>0.33750000000000002</v>
      </c>
      <c r="C194" s="3" t="s">
        <v>20</v>
      </c>
      <c r="D194" s="3" t="s">
        <v>17</v>
      </c>
      <c r="E194">
        <v>48.32</v>
      </c>
      <c r="F194">
        <v>121.2</v>
      </c>
      <c r="G194">
        <v>63.4</v>
      </c>
      <c r="H194">
        <v>78.400000000000006</v>
      </c>
      <c r="I194" s="4" t="str">
        <f>IF(ISBLANK(travel_data[[#This Row],[FuelEconomy]]),travel_data[[#This Row],[Distance]]/5.33,travel_data[[#This Row],[FuelEconomy]])</f>
        <v>8.45</v>
      </c>
      <c r="J194" s="3" t="s">
        <v>62</v>
      </c>
      <c r="K194">
        <v>45.7</v>
      </c>
      <c r="L194">
        <v>37</v>
      </c>
      <c r="M194" s="3" t="s">
        <v>16</v>
      </c>
      <c r="N194" s="3" t="s">
        <v>15</v>
      </c>
    </row>
    <row r="195" spans="1:14" x14ac:dyDescent="0.25">
      <c r="A195" s="1">
        <v>40746</v>
      </c>
      <c r="B195" s="2">
        <v>0.69930555555555551</v>
      </c>
      <c r="C195" s="3" t="s">
        <v>13</v>
      </c>
      <c r="D195" s="3" t="s">
        <v>14</v>
      </c>
      <c r="E195">
        <v>51.24</v>
      </c>
      <c r="F195">
        <v>126.3</v>
      </c>
      <c r="G195">
        <v>75.8</v>
      </c>
      <c r="H195">
        <v>81.8</v>
      </c>
      <c r="I195" s="4" t="str">
        <f>IF(ISBLANK(travel_data[[#This Row],[FuelEconomy]]),travel_data[[#This Row],[Distance]]/5.33,travel_data[[#This Row],[FuelEconomy]])</f>
        <v>8.28</v>
      </c>
      <c r="J195" s="3" t="s">
        <v>66</v>
      </c>
      <c r="K195">
        <v>40.6</v>
      </c>
      <c r="L195">
        <v>37.6</v>
      </c>
      <c r="M195" s="3" t="s">
        <v>16</v>
      </c>
      <c r="N195" s="3" t="s">
        <v>15</v>
      </c>
    </row>
    <row r="196" spans="1:14" x14ac:dyDescent="0.25">
      <c r="A196" s="1">
        <v>40746</v>
      </c>
      <c r="B196" s="2">
        <v>0.3527777777777778</v>
      </c>
      <c r="C196" s="3" t="s">
        <v>13</v>
      </c>
      <c r="D196" s="3" t="s">
        <v>17</v>
      </c>
      <c r="E196">
        <v>51.05</v>
      </c>
      <c r="F196">
        <v>123.3</v>
      </c>
      <c r="G196">
        <v>88.9</v>
      </c>
      <c r="H196">
        <v>96.7</v>
      </c>
      <c r="I196" s="4" t="str">
        <f>IF(ISBLANK(travel_data[[#This Row],[FuelEconomy]]),travel_data[[#This Row],[Distance]]/5.33,travel_data[[#This Row],[FuelEconomy]])</f>
        <v>8.28</v>
      </c>
      <c r="J196" s="3" t="s">
        <v>66</v>
      </c>
      <c r="K196">
        <v>34.5</v>
      </c>
      <c r="L196">
        <v>31.7</v>
      </c>
      <c r="M196" s="3" t="s">
        <v>36</v>
      </c>
      <c r="N196" s="3" t="s">
        <v>15</v>
      </c>
    </row>
    <row r="197" spans="1:14" x14ac:dyDescent="0.25">
      <c r="A197" s="1">
        <v>40745</v>
      </c>
      <c r="B197" s="2">
        <v>0.33263888888888887</v>
      </c>
      <c r="C197" s="3" t="s">
        <v>22</v>
      </c>
      <c r="D197" s="3" t="s">
        <v>17</v>
      </c>
      <c r="E197">
        <v>48.35</v>
      </c>
      <c r="F197">
        <v>129.30000000000001</v>
      </c>
      <c r="G197">
        <v>81.5</v>
      </c>
      <c r="H197">
        <v>89</v>
      </c>
      <c r="I197" s="4" t="str">
        <f>IF(ISBLANK(travel_data[[#This Row],[FuelEconomy]]),travel_data[[#This Row],[Distance]]/5.33,travel_data[[#This Row],[FuelEconomy]])</f>
        <v>8.28</v>
      </c>
      <c r="J197" s="3" t="s">
        <v>66</v>
      </c>
      <c r="K197">
        <v>35.6</v>
      </c>
      <c r="L197">
        <v>32.6</v>
      </c>
      <c r="M197" s="3" t="s">
        <v>36</v>
      </c>
      <c r="N197" s="3" t="s">
        <v>15</v>
      </c>
    </row>
    <row r="198" spans="1:14" x14ac:dyDescent="0.25">
      <c r="A198" s="1">
        <v>40744</v>
      </c>
      <c r="B198" s="2">
        <v>0.72013888888888888</v>
      </c>
      <c r="C198" s="3" t="s">
        <v>18</v>
      </c>
      <c r="D198" s="3" t="s">
        <v>14</v>
      </c>
      <c r="E198">
        <v>53.47</v>
      </c>
      <c r="F198">
        <v>124</v>
      </c>
      <c r="G198">
        <v>58.6</v>
      </c>
      <c r="H198">
        <v>71</v>
      </c>
      <c r="I198" s="4" t="str">
        <f>IF(ISBLANK(travel_data[[#This Row],[FuelEconomy]]),travel_data[[#This Row],[Distance]]/5.33,travel_data[[#This Row],[FuelEconomy]])</f>
        <v>7.89</v>
      </c>
      <c r="J198" s="3" t="s">
        <v>67</v>
      </c>
      <c r="K198">
        <v>54.8</v>
      </c>
      <c r="L198">
        <v>45.2</v>
      </c>
      <c r="M198" s="3" t="s">
        <v>16</v>
      </c>
      <c r="N198" s="3" t="s">
        <v>15</v>
      </c>
    </row>
    <row r="199" spans="1:14" x14ac:dyDescent="0.25">
      <c r="A199" s="1">
        <v>40744</v>
      </c>
      <c r="B199" s="2">
        <v>0.35</v>
      </c>
      <c r="C199" s="3" t="s">
        <v>18</v>
      </c>
      <c r="D199" s="3" t="s">
        <v>17</v>
      </c>
      <c r="E199">
        <v>48.5</v>
      </c>
      <c r="F199">
        <v>125.8</v>
      </c>
      <c r="G199">
        <v>75.7</v>
      </c>
      <c r="H199">
        <v>87.3</v>
      </c>
      <c r="I199" s="4" t="str">
        <f>IF(ISBLANK(travel_data[[#This Row],[FuelEconomy]]),travel_data[[#This Row],[Distance]]/5.33,travel_data[[#This Row],[FuelEconomy]])</f>
        <v>7.89</v>
      </c>
      <c r="J199" s="3" t="s">
        <v>67</v>
      </c>
      <c r="K199">
        <v>38.5</v>
      </c>
      <c r="L199">
        <v>33.299999999999997</v>
      </c>
      <c r="M199" s="3" t="s">
        <v>36</v>
      </c>
      <c r="N199" s="3" t="s">
        <v>15</v>
      </c>
    </row>
    <row r="200" spans="1:14" x14ac:dyDescent="0.25">
      <c r="A200" s="1">
        <v>40743</v>
      </c>
      <c r="B200" s="2">
        <v>0.72013888888888888</v>
      </c>
      <c r="C200" s="3" t="s">
        <v>19</v>
      </c>
      <c r="D200" s="3" t="s">
        <v>14</v>
      </c>
      <c r="E200">
        <v>51.16</v>
      </c>
      <c r="F200">
        <v>126.7</v>
      </c>
      <c r="G200">
        <v>92.2</v>
      </c>
      <c r="H200">
        <v>102.6</v>
      </c>
      <c r="I200" s="4" t="str">
        <f>IF(ISBLANK(travel_data[[#This Row],[FuelEconomy]]),travel_data[[#This Row],[Distance]]/5.33,travel_data[[#This Row],[FuelEconomy]])</f>
        <v>7.89</v>
      </c>
      <c r="J200" s="3" t="s">
        <v>67</v>
      </c>
      <c r="K200">
        <v>33.299999999999997</v>
      </c>
      <c r="L200">
        <v>29.9</v>
      </c>
      <c r="M200" s="3" t="s">
        <v>36</v>
      </c>
      <c r="N200" s="3" t="s">
        <v>15</v>
      </c>
    </row>
    <row r="201" spans="1:14" x14ac:dyDescent="0.25">
      <c r="A201" s="1">
        <v>40743</v>
      </c>
      <c r="B201" s="2">
        <v>0.34097222222222223</v>
      </c>
      <c r="C201" s="3" t="s">
        <v>19</v>
      </c>
      <c r="D201" s="3" t="s">
        <v>17</v>
      </c>
      <c r="E201">
        <v>50.96</v>
      </c>
      <c r="F201">
        <v>124.3</v>
      </c>
      <c r="G201">
        <v>82.3</v>
      </c>
      <c r="H201">
        <v>96.4</v>
      </c>
      <c r="I201" s="4" t="str">
        <f>IF(ISBLANK(travel_data[[#This Row],[FuelEconomy]]),travel_data[[#This Row],[Distance]]/5.33,travel_data[[#This Row],[FuelEconomy]])</f>
        <v>7.89</v>
      </c>
      <c r="J201" s="3" t="s">
        <v>67</v>
      </c>
      <c r="K201">
        <v>37.200000000000003</v>
      </c>
      <c r="L201">
        <v>31.7</v>
      </c>
      <c r="M201" s="3" t="s">
        <v>36</v>
      </c>
      <c r="N201" s="3" t="s">
        <v>15</v>
      </c>
    </row>
    <row r="202" spans="1:14" x14ac:dyDescent="0.25">
      <c r="A202" s="1">
        <v>40742</v>
      </c>
      <c r="B202" s="2">
        <v>0.33958333333333335</v>
      </c>
      <c r="C202" s="3" t="s">
        <v>20</v>
      </c>
      <c r="D202" s="3" t="s">
        <v>17</v>
      </c>
      <c r="E202">
        <v>54.52</v>
      </c>
      <c r="F202">
        <v>125.6</v>
      </c>
      <c r="G202">
        <v>49.9</v>
      </c>
      <c r="H202">
        <v>82.4</v>
      </c>
      <c r="I202" s="4" t="str">
        <f>IF(ISBLANK(travel_data[[#This Row],[FuelEconomy]]),travel_data[[#This Row],[Distance]]/5.33,travel_data[[#This Row],[FuelEconomy]])</f>
        <v>7.89</v>
      </c>
      <c r="J202" s="3" t="s">
        <v>67</v>
      </c>
      <c r="K202">
        <v>65.5</v>
      </c>
      <c r="L202">
        <v>39.700000000000003</v>
      </c>
      <c r="M202" s="3" t="s">
        <v>16</v>
      </c>
      <c r="N202" s="3" t="s">
        <v>15</v>
      </c>
    </row>
    <row r="203" spans="1:14" x14ac:dyDescent="0.25">
      <c r="A203" s="1">
        <v>40738</v>
      </c>
      <c r="B203" s="2">
        <v>0.33541666666666664</v>
      </c>
      <c r="C203" s="3" t="s">
        <v>22</v>
      </c>
      <c r="D203" s="3" t="s">
        <v>17</v>
      </c>
      <c r="E203">
        <v>50.9</v>
      </c>
      <c r="F203">
        <v>123.7</v>
      </c>
      <c r="G203">
        <v>76.2</v>
      </c>
      <c r="H203">
        <v>95.1</v>
      </c>
      <c r="I203" s="4" t="str">
        <f>IF(ISBLANK(travel_data[[#This Row],[FuelEconomy]]),travel_data[[#This Row],[Distance]]/5.33,travel_data[[#This Row],[FuelEconomy]])</f>
        <v>7.89</v>
      </c>
      <c r="J203" s="3" t="s">
        <v>67</v>
      </c>
      <c r="K203">
        <v>40.1</v>
      </c>
      <c r="L203">
        <v>32.1</v>
      </c>
      <c r="M203" s="3" t="s">
        <v>36</v>
      </c>
      <c r="N203" s="3" t="s">
        <v>15</v>
      </c>
    </row>
    <row r="204" spans="1:14" x14ac:dyDescent="0.25">
      <c r="A204" s="1">
        <v>40737</v>
      </c>
      <c r="B204" s="2">
        <v>0.71388888888888891</v>
      </c>
      <c r="C204" s="3" t="s">
        <v>18</v>
      </c>
      <c r="D204" s="3" t="s">
        <v>14</v>
      </c>
      <c r="E204">
        <v>51.96</v>
      </c>
      <c r="F204">
        <v>132.6</v>
      </c>
      <c r="G204">
        <v>57.5</v>
      </c>
      <c r="H204">
        <v>76.7</v>
      </c>
      <c r="I204" s="4">
        <f>IF(ISBLANK(travel_data[[#This Row],[FuelEconomy]]),travel_data[[#This Row],[Distance]]/5.33,travel_data[[#This Row],[FuelEconomy]])</f>
        <v>9.7485928705440905</v>
      </c>
      <c r="J204" s="3"/>
      <c r="K204">
        <v>54.2</v>
      </c>
      <c r="L204">
        <v>40.6</v>
      </c>
      <c r="M204" s="3" t="s">
        <v>36</v>
      </c>
      <c r="N204" s="3" t="s">
        <v>15</v>
      </c>
    </row>
    <row r="205" spans="1:14" x14ac:dyDescent="0.25">
      <c r="A205" s="1">
        <v>40736</v>
      </c>
      <c r="B205" s="2">
        <v>0.74375000000000002</v>
      </c>
      <c r="C205" s="3" t="s">
        <v>19</v>
      </c>
      <c r="D205" s="3" t="s">
        <v>14</v>
      </c>
      <c r="E205">
        <v>53.28</v>
      </c>
      <c r="F205">
        <v>125.8</v>
      </c>
      <c r="G205">
        <v>61.6</v>
      </c>
      <c r="H205">
        <v>87.6</v>
      </c>
      <c r="I205" s="4">
        <f>IF(ISBLANK(travel_data[[#This Row],[FuelEconomy]]),travel_data[[#This Row],[Distance]]/5.33,travel_data[[#This Row],[FuelEconomy]])</f>
        <v>9.9962476547842396</v>
      </c>
      <c r="J205" s="3"/>
      <c r="K205">
        <v>51.9</v>
      </c>
      <c r="L205">
        <v>36.5</v>
      </c>
      <c r="M205" s="3" t="s">
        <v>36</v>
      </c>
      <c r="N205" s="3" t="s">
        <v>15</v>
      </c>
    </row>
    <row r="206" spans="1:14" x14ac:dyDescent="0.25">
      <c r="A206" s="1">
        <v>40735</v>
      </c>
      <c r="B206" s="2">
        <v>0.7055555555555556</v>
      </c>
      <c r="C206" s="3" t="s">
        <v>20</v>
      </c>
      <c r="D206" s="3" t="s">
        <v>14</v>
      </c>
      <c r="E206">
        <v>51.73</v>
      </c>
      <c r="F206">
        <v>125</v>
      </c>
      <c r="G206">
        <v>62.8</v>
      </c>
      <c r="H206">
        <v>92.5</v>
      </c>
      <c r="I206" s="4">
        <f>IF(ISBLANK(travel_data[[#This Row],[FuelEconomy]]),travel_data[[#This Row],[Distance]]/5.33,travel_data[[#This Row],[FuelEconomy]])</f>
        <v>9.7054409005628504</v>
      </c>
      <c r="J206" s="3"/>
      <c r="K206">
        <v>49.5</v>
      </c>
      <c r="L206">
        <v>33.6</v>
      </c>
      <c r="M206" s="3" t="s">
        <v>36</v>
      </c>
      <c r="N206" s="3" t="s">
        <v>15</v>
      </c>
    </row>
    <row r="209" spans="9:9" x14ac:dyDescent="0.25">
      <c r="I209" s="4">
        <f>AVERAGE(I2:I206)</f>
        <v>9.6258516836180519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7ED6D-6BE0-453B-9A05-A634C6211796}">
  <dimension ref="A1"/>
  <sheetViews>
    <sheetView showGridLines="0" workbookViewId="0">
      <selection activeCell="P5" sqref="P5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H L F 3 V r b R x V e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R X M c L x i m n E y Q 5 w a + A h v 3 P t s f y J d 9 7 f p O C w 3 h a s P J F D l 5 f x A P U E s D B B Q A A g A I A B y x d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s X d W f g g h P O k B A A C 8 B w A A E w A c A E Z v c m 1 1 b G F z L 1 N l Y 3 R p b 2 4 x L m 0 g o h g A K K A U A A A A A A A A A A A A A A A A A A A A A A A A A A A A 7 V P f a 9 s w E H 4 P 5 H 8 4 1 B c H 3 L B k G 4 M N P w T b b c e S Z p u 9 9 a E e Q 7 W v i V Z Z C p L s N o T 8 7 7 v 8 Y H F I u s L e B v G L p f t O 3 3 2 6 0 2 c x d 0 I r S D b / 3 o d 2 q 9 2 y U 2 6 w A G d 4 j f J n w R 2 H A C S 6 d g v o S 3 R l c q R I a O t u p P O q R O W 8 C y G x G 2 r l a G M 9 d v U + C 8 f D Y X w Z w 8 3 4 6 6 c k i w b p A J L w Y 3 w d x l m q Z z C i R G 1 s N u I O j e D S Z p + N / k U y o A d w D t G q 6 n c u B Z U n Y T 6 E E r k S a g J c F T B Q X M 6 t s O D 1 O + D 1 O v 9 y N m v c r 5 v b m n X 8 2 w i l K A U J C p j P 6 J y W V a l s 0 H v t Q 6 x y X R B H 0 O u / 7 f v w p d I O E z e X G O y W 3 W u t 8 E f H 3 z T q j J G q k r A C r p A X a C y j r q X 8 j h K 3 y D b u b X r q w + 0 2 P p A y y b n k x g b O V E 3 K c M r V h B j T + Q x 3 d K n h y t 5 r U 2 4 U r 0 D r H a n v L x a M u o N 0 N 0 c 5 4 P D J L X 1 Y s M R x 4 1 J R 7 h B a r 5 G I z 8 f 3 N 4 g P B 2 c u N b U j 1 Q f x S F j H V f 6 H S l X l H Z o 1 N O J P y Q y x O A I N 6 s l f o J G u q d h z C R c V y j j X S p f z A z W p d l w 2 b 9 a U s 2 Z 9 B k z 5 A 7 5 5 9 Y 5 G c c A Z 6 n L 1 6 O 0 e s D w + J H g U b g p D T e N 8 e W B 7 0 6 V K + 9 O i l 4 p L E s B Q n X 9 L W K f d E u r F k k 1 H n 7 G m p 8 k 7 7 G T s k 7 F P x v 4 / j f 0 b U E s B A i 0 A F A A C A A g A H L F 3 V r b R x V e l A A A A 9 g A A A B I A A A A A A A A A A A A A A A A A A A A A A E N v b m Z p Z y 9 Q Y W N r Y W d l L n h t b F B L A Q I t A B Q A A g A I A B y x d 1 Y P y u m r p A A A A O k A A A A T A A A A A A A A A A A A A A A A A P E A A A B b Q 2 9 u d G V u d F 9 U e X B l c 1 0 u e G 1 s U E s B A i 0 A F A A C A A g A H L F 3 V n 4 I I T z p A Q A A v A c A A B M A A A A A A A A A A A A A A A A A 4 g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B 4 A A A A A A A C q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X Z l b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y Y X Z l b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T o 1 M z o x M i 4 y M j U 2 O D g 3 W i I g L z 4 8 R W 5 0 c n k g V H l w Z T 0 i R m l s b E N v b H V t b l R 5 c G V z I i B W Y W x 1 Z T 0 i c 0 N R b 0 d C Z 1 V G Q l F V R 0 J R V U d C Z z 0 9 I i A v P j x F b n R y e S B U e X B l P S J G a W x s Q 2 9 s d W 1 u T m F t Z X M i I F Z h b H V l P S J z W y Z x d W 9 0 O 0 R h d G U m c X V v d D s s J n F 1 b 3 Q 7 U 3 R h c n R U a W 1 l J n F 1 b 3 Q 7 L C Z x d W 9 0 O 0 R h e U 9 m V 2 V l a y Z x d W 9 0 O y w m c X V v d D t H b 2 l u Z 1 R v J n F 1 b 3 Q 7 L C Z x d W 9 0 O 0 R p c 3 R h b m N l J n F 1 b 3 Q 7 L C Z x d W 9 0 O 0 1 h e F N w Z W V k J n F 1 b 3 Q 7 L C Z x d W 9 0 O 0 F 2 Z 1 N w Z W V k J n F 1 b 3 Q 7 L C Z x d W 9 0 O 0 F 2 Z 0 1 v d m l u Z 1 N w Z W V k J n F 1 b 3 Q 7 L C Z x d W 9 0 O 0 Z 1 Z W x F Y 2 9 u b 2 1 5 J n F 1 b 3 Q 7 L C Z x d W 9 0 O 1 R v d G F s V G l t Z S Z x d W 9 0 O y w m c X V v d D t N b 3 Z p b m d U a W 1 l J n F 1 b 3 Q 7 L C Z x d W 9 0 O 1 R h a 2 U 0 M D d B b G w m c X V v d D s s J n F 1 b 3 Q 7 Q 2 9 t b W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d m V s X 2 R h d G E v Q 2 h h b m d l Z C B U e X B l I H d p d G g g T G 9 j Y W x l L n t E Y X R l L D B 9 J n F 1 b 3 Q 7 L C Z x d W 9 0 O 1 N l Y 3 R p b 2 4 x L 3 R y Y X Z l b F 9 k Y X R h L 0 N o Y W 5 n Z W Q g V H l w Z S 5 7 U 3 R h c n R U a W 1 l L D F 9 J n F 1 b 3 Q 7 L C Z x d W 9 0 O 1 N l Y 3 R p b 2 4 x L 3 R y Y X Z l b F 9 k Y X R h L 0 N o Y W 5 n Z W Q g V H l w Z S 5 7 R G F 5 T 2 Z X Z W V r L D J 9 J n F 1 b 3 Q 7 L C Z x d W 9 0 O 1 N l Y 3 R p b 2 4 x L 3 R y Y X Z l b F 9 k Y X R h L 0 N o Y W 5 n Z W Q g V H l w Z S 5 7 R 2 9 p b m d U b y w z f S Z x d W 9 0 O y w m c X V v d D t T Z W N 0 a W 9 u M S 9 0 c m F 2 Z W x f Z G F 0 Y S 9 D a G F u Z 2 V k I F R 5 c G U u e 0 R p c 3 R h b m N l L D R 9 J n F 1 b 3 Q 7 L C Z x d W 9 0 O 1 N l Y 3 R p b 2 4 x L 3 R y Y X Z l b F 9 k Y X R h L 0 N o Y W 5 n Z W Q g V H l w Z S 5 7 T W F 4 U 3 B l Z W Q s N X 0 m c X V v d D s s J n F 1 b 3 Q 7 U 2 V j d G l v b j E v d H J h d m V s X 2 R h d G E v Q 2 h h b m d l Z C B U e X B l L n t B d m d T c G V l Z C w 2 f S Z x d W 9 0 O y w m c X V v d D t T Z W N 0 a W 9 u M S 9 0 c m F 2 Z W x f Z G F 0 Y S 9 D a G F u Z 2 V k I F R 5 c G U u e 0 F 2 Z 0 1 v d m l u Z 1 N w Z W V k L D d 9 J n F 1 b 3 Q 7 L C Z x d W 9 0 O 1 N l Y 3 R p b 2 4 x L 3 R y Y X Z l b F 9 k Y X R h L 0 N o Y W 5 n Z W Q g V H l w Z S 5 7 R n V l b E V j b 2 5 v b X k s O H 0 m c X V v d D s s J n F 1 b 3 Q 7 U 2 V j d G l v b j E v d H J h d m V s X 2 R h d G E v Q 2 h h b m d l Z C B U e X B l L n t U b 3 R h b F R p b W U s O X 0 m c X V v d D s s J n F 1 b 3 Q 7 U 2 V j d G l v b j E v d H J h d m V s X 2 R h d G E v Q 2 h h b m d l Z C B U e X B l L n t N b 3 Z p b m d U a W 1 l L D E w f S Z x d W 9 0 O y w m c X V v d D t T Z W N 0 a W 9 u M S 9 0 c m F 2 Z W x f Z G F 0 Y S 9 D a G F u Z 2 V k I F R 5 c G U u e 1 R h a 2 U 0 M D d B b G w s M T F 9 J n F 1 b 3 Q 7 L C Z x d W 9 0 O 1 N l Y 3 R p b 2 4 x L 3 R y Y X Z l b F 9 k Y X R h L 0 N o Y W 5 n Z W Q g V H l w Z S 5 7 Q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0 c m F 2 Z W x f Z G F 0 Y S 9 D a G F u Z 2 V k I F R 5 c G U g d 2 l 0 a C B M b 2 N h b G U u e 0 R h d G U s M H 0 m c X V v d D s s J n F 1 b 3 Q 7 U 2 V j d G l v b j E v d H J h d m V s X 2 R h d G E v Q 2 h h b m d l Z C B U e X B l L n t T d G F y d F R p b W U s M X 0 m c X V v d D s s J n F 1 b 3 Q 7 U 2 V j d G l v b j E v d H J h d m V s X 2 R h d G E v Q 2 h h b m d l Z C B U e X B l L n t E Y X l P Z l d l Z W s s M n 0 m c X V v d D s s J n F 1 b 3 Q 7 U 2 V j d G l v b j E v d H J h d m V s X 2 R h d G E v Q 2 h h b m d l Z C B U e X B l L n t H b 2 l u Z 1 R v L D N 9 J n F 1 b 3 Q 7 L C Z x d W 9 0 O 1 N l Y 3 R p b 2 4 x L 3 R y Y X Z l b F 9 k Y X R h L 0 N o Y W 5 n Z W Q g V H l w Z S 5 7 R G l z d G F u Y 2 U s N H 0 m c X V v d D s s J n F 1 b 3 Q 7 U 2 V j d G l v b j E v d H J h d m V s X 2 R h d G E v Q 2 h h b m d l Z C B U e X B l L n t N Y X h T c G V l Z C w 1 f S Z x d W 9 0 O y w m c X V v d D t T Z W N 0 a W 9 u M S 9 0 c m F 2 Z W x f Z G F 0 Y S 9 D a G F u Z 2 V k I F R 5 c G U u e 0 F 2 Z 1 N w Z W V k L D Z 9 J n F 1 b 3 Q 7 L C Z x d W 9 0 O 1 N l Y 3 R p b 2 4 x L 3 R y Y X Z l b F 9 k Y X R h L 0 N o Y W 5 n Z W Q g V H l w Z S 5 7 Q X Z n T W 9 2 a W 5 n U 3 B l Z W Q s N 3 0 m c X V v d D s s J n F 1 b 3 Q 7 U 2 V j d G l v b j E v d H J h d m V s X 2 R h d G E v Q 2 h h b m d l Z C B U e X B l L n t G d W V s R W N v b m 9 t e S w 4 f S Z x d W 9 0 O y w m c X V v d D t T Z W N 0 a W 9 u M S 9 0 c m F 2 Z W x f Z G F 0 Y S 9 D a G F u Z 2 V k I F R 5 c G U u e 1 R v d G F s V G l t Z S w 5 f S Z x d W 9 0 O y w m c X V v d D t T Z W N 0 a W 9 u M S 9 0 c m F 2 Z W x f Z G F 0 Y S 9 D a G F u Z 2 V k I F R 5 c G U u e 0 1 v d m l u Z 1 R p b W U s M T B 9 J n F 1 b 3 Q 7 L C Z x d W 9 0 O 1 N l Y 3 R p b 2 4 x L 3 R y Y X Z l b F 9 k Y X R h L 0 N o Y W 5 n Z W Q g V H l w Z S 5 7 V G F r Z T Q w N 0 F s b C w x M X 0 m c X V v d D s s J n F 1 b 3 Q 7 U 2 V j d G l v b j E v d H J h d m V s X 2 R h d G E v Q 2 h h b m d l Z C B U e X B l L n t D b 2 1 t Z W 5 0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X Z l b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X Z l b F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X Z l b F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d m V s X 2 R h d G E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d m V s X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H J h d m V s X 2 R h d G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T o 1 M z o x M i 4 y M j U 2 O D g 3 W i I g L z 4 8 R W 5 0 c n k g V H l w Z T 0 i R m l s b E N v b H V t b l R 5 c G V z I i B W Y W x 1 Z T 0 i c 0 N R b 0 d C Z 1 V G Q l F V R 0 J R V U d C Z z 0 9 I i A v P j x F b n R y e S B U e X B l P S J G a W x s Q 2 9 s d W 1 u T m F t Z X M i I F Z h b H V l P S J z W y Z x d W 9 0 O 0 R h d G U m c X V v d D s s J n F 1 b 3 Q 7 U 3 R h c n R U a W 1 l J n F 1 b 3 Q 7 L C Z x d W 9 0 O 0 R h e U 9 m V 2 V l a y Z x d W 9 0 O y w m c X V v d D t H b 2 l u Z 1 R v J n F 1 b 3 Q 7 L C Z x d W 9 0 O 0 R p c 3 R h b m N l J n F 1 b 3 Q 7 L C Z x d W 9 0 O 0 1 h e F N w Z W V k J n F 1 b 3 Q 7 L C Z x d W 9 0 O 0 F 2 Z 1 N w Z W V k J n F 1 b 3 Q 7 L C Z x d W 9 0 O 0 F 2 Z 0 1 v d m l u Z 1 N w Z W V k J n F 1 b 3 Q 7 L C Z x d W 9 0 O 0 Z 1 Z W x F Y 2 9 u b 2 1 5 J n F 1 b 3 Q 7 L C Z x d W 9 0 O 1 R v d G F s V G l t Z S Z x d W 9 0 O y w m c X V v d D t N b 3 Z p b m d U a W 1 l J n F 1 b 3 Q 7 L C Z x d W 9 0 O 1 R h a 2 U 0 M D d B b G w m c X V v d D s s J n F 1 b 3 Q 7 Q 2 9 t b W V u d H M m c X V v d D t d I i A v P j x F b n R y e S B U e X B l P S J G a W x s U 3 R h d H V z I i B W Y W x 1 Z T 0 i c 0 N v b X B s Z X R l I i A v P j x F b n R y e S B U e X B l P S J G a W x s Q 2 9 1 b n Q i I F Z h b H V l P S J s M j A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d m V s X 2 R h d G E v Q 2 h h b m d l Z C B U e X B l I H d p d G g g T G 9 j Y W x l L n t E Y X R l L D B 9 J n F 1 b 3 Q 7 L C Z x d W 9 0 O 1 N l Y 3 R p b 2 4 x L 3 R y Y X Z l b F 9 k Y X R h L 0 N o Y W 5 n Z W Q g V H l w Z S 5 7 U 3 R h c n R U a W 1 l L D F 9 J n F 1 b 3 Q 7 L C Z x d W 9 0 O 1 N l Y 3 R p b 2 4 x L 3 R y Y X Z l b F 9 k Y X R h L 0 N o Y W 5 n Z W Q g V H l w Z S 5 7 R G F 5 T 2 Z X Z W V r L D J 9 J n F 1 b 3 Q 7 L C Z x d W 9 0 O 1 N l Y 3 R p b 2 4 x L 3 R y Y X Z l b F 9 k Y X R h L 0 N o Y W 5 n Z W Q g V H l w Z S 5 7 R 2 9 p b m d U b y w z f S Z x d W 9 0 O y w m c X V v d D t T Z W N 0 a W 9 u M S 9 0 c m F 2 Z W x f Z G F 0 Y S 9 D a G F u Z 2 V k I F R 5 c G U u e 0 R p c 3 R h b m N l L D R 9 J n F 1 b 3 Q 7 L C Z x d W 9 0 O 1 N l Y 3 R p b 2 4 x L 3 R y Y X Z l b F 9 k Y X R h L 0 N o Y W 5 n Z W Q g V H l w Z S 5 7 T W F 4 U 3 B l Z W Q s N X 0 m c X V v d D s s J n F 1 b 3 Q 7 U 2 V j d G l v b j E v d H J h d m V s X 2 R h d G E v Q 2 h h b m d l Z C B U e X B l L n t B d m d T c G V l Z C w 2 f S Z x d W 9 0 O y w m c X V v d D t T Z W N 0 a W 9 u M S 9 0 c m F 2 Z W x f Z G F 0 Y S 9 D a G F u Z 2 V k I F R 5 c G U u e 0 F 2 Z 0 1 v d m l u Z 1 N w Z W V k L D d 9 J n F 1 b 3 Q 7 L C Z x d W 9 0 O 1 N l Y 3 R p b 2 4 x L 3 R y Y X Z l b F 9 k Y X R h L 0 N o Y W 5 n Z W Q g V H l w Z S 5 7 R n V l b E V j b 2 5 v b X k s O H 0 m c X V v d D s s J n F 1 b 3 Q 7 U 2 V j d G l v b j E v d H J h d m V s X 2 R h d G E v Q 2 h h b m d l Z C B U e X B l L n t U b 3 R h b F R p b W U s O X 0 m c X V v d D s s J n F 1 b 3 Q 7 U 2 V j d G l v b j E v d H J h d m V s X 2 R h d G E v Q 2 h h b m d l Z C B U e X B l L n t N b 3 Z p b m d U a W 1 l L D E w f S Z x d W 9 0 O y w m c X V v d D t T Z W N 0 a W 9 u M S 9 0 c m F 2 Z W x f Z G F 0 Y S 9 D a G F u Z 2 V k I F R 5 c G U u e 1 R h a 2 U 0 M D d B b G w s M T F 9 J n F 1 b 3 Q 7 L C Z x d W 9 0 O 1 N l Y 3 R p b 2 4 x L 3 R y Y X Z l b F 9 k Y X R h L 0 N o Y W 5 n Z W Q g V H l w Z S 5 7 Q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0 c m F 2 Z W x f Z G F 0 Y S 9 D a G F u Z 2 V k I F R 5 c G U g d 2 l 0 a C B M b 2 N h b G U u e 0 R h d G U s M H 0 m c X V v d D s s J n F 1 b 3 Q 7 U 2 V j d G l v b j E v d H J h d m V s X 2 R h d G E v Q 2 h h b m d l Z C B U e X B l L n t T d G F y d F R p b W U s M X 0 m c X V v d D s s J n F 1 b 3 Q 7 U 2 V j d G l v b j E v d H J h d m V s X 2 R h d G E v Q 2 h h b m d l Z C B U e X B l L n t E Y X l P Z l d l Z W s s M n 0 m c X V v d D s s J n F 1 b 3 Q 7 U 2 V j d G l v b j E v d H J h d m V s X 2 R h d G E v Q 2 h h b m d l Z C B U e X B l L n t H b 2 l u Z 1 R v L D N 9 J n F 1 b 3 Q 7 L C Z x d W 9 0 O 1 N l Y 3 R p b 2 4 x L 3 R y Y X Z l b F 9 k Y X R h L 0 N o Y W 5 n Z W Q g V H l w Z S 5 7 R G l z d G F u Y 2 U s N H 0 m c X V v d D s s J n F 1 b 3 Q 7 U 2 V j d G l v b j E v d H J h d m V s X 2 R h d G E v Q 2 h h b m d l Z C B U e X B l L n t N Y X h T c G V l Z C w 1 f S Z x d W 9 0 O y w m c X V v d D t T Z W N 0 a W 9 u M S 9 0 c m F 2 Z W x f Z G F 0 Y S 9 D a G F u Z 2 V k I F R 5 c G U u e 0 F 2 Z 1 N w Z W V k L D Z 9 J n F 1 b 3 Q 7 L C Z x d W 9 0 O 1 N l Y 3 R p b 2 4 x L 3 R y Y X Z l b F 9 k Y X R h L 0 N o Y W 5 n Z W Q g V H l w Z S 5 7 Q X Z n T W 9 2 a W 5 n U 3 B l Z W Q s N 3 0 m c X V v d D s s J n F 1 b 3 Q 7 U 2 V j d G l v b j E v d H J h d m V s X 2 R h d G E v Q 2 h h b m d l Z C B U e X B l L n t G d W V s R W N v b m 9 t e S w 4 f S Z x d W 9 0 O y w m c X V v d D t T Z W N 0 a W 9 u M S 9 0 c m F 2 Z W x f Z G F 0 Y S 9 D a G F u Z 2 V k I F R 5 c G U u e 1 R v d G F s V G l t Z S w 5 f S Z x d W 9 0 O y w m c X V v d D t T Z W N 0 a W 9 u M S 9 0 c m F 2 Z W x f Z G F 0 Y S 9 D a G F u Z 2 V k I F R 5 c G U u e 0 1 v d m l u Z 1 R p b W U s M T B 9 J n F 1 b 3 Q 7 L C Z x d W 9 0 O 1 N l Y 3 R p b 2 4 x L 3 R y Y X Z l b F 9 k Y X R h L 0 N o Y W 5 n Z W Q g V H l w Z S 5 7 V G F r Z T Q w N 0 F s b C w x M X 0 m c X V v d D s s J n F 1 b 3 Q 7 U 2 V j d G l v b j E v d H J h d m V s X 2 R h d G E v Q 2 h h b m d l Z C B U e X B l L n t D b 2 1 t Z W 5 0 c y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c m F 2 Z W x f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2 Z W x f Z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2 Z W x f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X Z l b F 9 k Y X R h J T I w K D I p L 0 N o Y W 5 n Z W Q l M j B U e X B l J T I w d 2 l 0 a C U y M E x v Y 2 F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4 X f z m L J z S I z L L s M U H m x 7 A A A A A A I A A A A A A B B m A A A A A Q A A I A A A A H M A c O U b 7 a L h U e B Y e J c B c l L 2 9 i W y c c 8 I K 2 3 G B A X 7 7 T 4 w A A A A A A 6 A A A A A A g A A I A A A A D 0 / 7 P Z O 6 I 1 r U 0 a o W a 9 B l J R 2 Y h Q k J e 1 P v O C x k m s 2 X n d n U A A A A A 2 6 P n M R s o D S S f z 4 P h T g 0 7 V Y f l a A 7 / M X C m Y z R X F X u B C h G B v p O M J 3 r 0 O 7 4 f L 3 5 1 R Q 8 v x Z P k E G n y g 6 I T U K z v A P f 5 l H 4 / x A 0 y w e B 8 P 2 0 T D 6 T Z Y Q Q A A A A C H a 3 j e 8 P l 7 F l o d 9 D 8 W w o c z Y j a i c i h e Q I X / F i v / v 8 y k c q z v K f O 3 O Z / z k q d W w b J g r 4 Z q I V F F 7 1 a V u + e p 1 L s i X / P 8 = < / D a t a M a s h u p > 
</file>

<file path=customXml/itemProps1.xml><?xml version="1.0" encoding="utf-8"?>
<ds:datastoreItem xmlns:ds="http://schemas.openxmlformats.org/officeDocument/2006/customXml" ds:itemID="{E705208C-6E6B-443D-A7F9-0D0ADFF805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travel_data (2)</vt:lpstr>
      <vt:lpstr>travel_data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HARANKUMAR</dc:creator>
  <cp:lastModifiedBy>HARANKUMAR</cp:lastModifiedBy>
  <dcterms:created xsi:type="dcterms:W3CDTF">2023-03-23T15:48:26Z</dcterms:created>
  <dcterms:modified xsi:type="dcterms:W3CDTF">2023-03-23T17:03:52Z</dcterms:modified>
</cp:coreProperties>
</file>