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LLEGE WORKS\DATA SCIENCE\Top Mentors\Materials\Python\Simple Linear Regression  - Assignments (2)\Simple Linear Regression  - Assignments\2. Simple Linear Regression\"/>
    </mc:Choice>
  </mc:AlternateContent>
  <xr:revisionPtr revIDLastSave="0" documentId="13_ncr:1_{CAD14FC5-8C64-4B07-A5F6-DC400AE5456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lary_Data" sheetId="1" r:id="rId1"/>
    <sheet name="Prediction Model" sheetId="2" r:id="rId2"/>
  </sheets>
  <calcPr calcId="191029"/>
</workbook>
</file>

<file path=xl/calcChain.xml><?xml version="1.0" encoding="utf-8"?>
<calcChain xmlns="http://schemas.openxmlformats.org/spreadsheetml/2006/main">
  <c r="F12" i="2" l="1"/>
  <c r="F16" i="2"/>
  <c r="F20" i="2"/>
  <c r="F24" i="2"/>
  <c r="F28" i="2"/>
  <c r="F2" i="2"/>
  <c r="C5" i="2"/>
  <c r="F5" i="2" s="1"/>
  <c r="C9" i="2"/>
  <c r="F9" i="2" s="1"/>
  <c r="C12" i="2"/>
  <c r="C13" i="2"/>
  <c r="F13" i="2" s="1"/>
  <c r="C16" i="2"/>
  <c r="C17" i="2"/>
  <c r="F17" i="2" s="1"/>
  <c r="C20" i="2"/>
  <c r="C21" i="2"/>
  <c r="F21" i="2" s="1"/>
  <c r="C24" i="2"/>
  <c r="C25" i="2"/>
  <c r="F25" i="2" s="1"/>
  <c r="C28" i="2"/>
  <c r="C29" i="2"/>
  <c r="F29" i="2" s="1"/>
  <c r="C2" i="2"/>
  <c r="B33" i="2"/>
  <c r="D4" i="2" s="1"/>
  <c r="A33" i="2"/>
  <c r="C6" i="2" s="1"/>
  <c r="F6" i="2" l="1"/>
  <c r="E20" i="2"/>
  <c r="D23" i="2"/>
  <c r="D15" i="2"/>
  <c r="D7" i="2"/>
  <c r="E29" i="2"/>
  <c r="C8" i="2"/>
  <c r="C4" i="2"/>
  <c r="D30" i="2"/>
  <c r="D26" i="2"/>
  <c r="D22" i="2"/>
  <c r="D18" i="2"/>
  <c r="D14" i="2"/>
  <c r="D10" i="2"/>
  <c r="D6" i="2"/>
  <c r="E6" i="2" s="1"/>
  <c r="C31" i="2"/>
  <c r="C27" i="2"/>
  <c r="C23" i="2"/>
  <c r="C19" i="2"/>
  <c r="C15" i="2"/>
  <c r="C11" i="2"/>
  <c r="C7" i="2"/>
  <c r="C3" i="2"/>
  <c r="D29" i="2"/>
  <c r="D25" i="2"/>
  <c r="D21" i="2"/>
  <c r="E21" i="2" s="1"/>
  <c r="D17" i="2"/>
  <c r="E17" i="2" s="1"/>
  <c r="D13" i="2"/>
  <c r="E13" i="2" s="1"/>
  <c r="D9" i="2"/>
  <c r="D5" i="2"/>
  <c r="E5" i="2" s="1"/>
  <c r="D31" i="2"/>
  <c r="D27" i="2"/>
  <c r="D19" i="2"/>
  <c r="D11" i="2"/>
  <c r="D3" i="2"/>
  <c r="E25" i="2"/>
  <c r="E9" i="2"/>
  <c r="C30" i="2"/>
  <c r="C26" i="2"/>
  <c r="C22" i="2"/>
  <c r="C18" i="2"/>
  <c r="C14" i="2"/>
  <c r="C10" i="2"/>
  <c r="D2" i="2"/>
  <c r="E2" i="2" s="1"/>
  <c r="D28" i="2"/>
  <c r="E28" i="2" s="1"/>
  <c r="D24" i="2"/>
  <c r="E24" i="2" s="1"/>
  <c r="D20" i="2"/>
  <c r="D16" i="2"/>
  <c r="E16" i="2" s="1"/>
  <c r="D12" i="2"/>
  <c r="E12" i="2" s="1"/>
  <c r="D8" i="2"/>
  <c r="E18" i="2" l="1"/>
  <c r="F18" i="2"/>
  <c r="E19" i="2"/>
  <c r="F19" i="2"/>
  <c r="E22" i="2"/>
  <c r="F22" i="2"/>
  <c r="E7" i="2"/>
  <c r="F7" i="2"/>
  <c r="E10" i="2"/>
  <c r="F10" i="2"/>
  <c r="E26" i="2"/>
  <c r="F26" i="2"/>
  <c r="E11" i="2"/>
  <c r="F11" i="2"/>
  <c r="E27" i="2"/>
  <c r="F27" i="2"/>
  <c r="E3" i="2"/>
  <c r="E33" i="2" s="1"/>
  <c r="F3" i="2"/>
  <c r="E8" i="2"/>
  <c r="F8" i="2"/>
  <c r="E23" i="2"/>
  <c r="F23" i="2"/>
  <c r="E14" i="2"/>
  <c r="F14" i="2"/>
  <c r="E30" i="2"/>
  <c r="F30" i="2"/>
  <c r="E15" i="2"/>
  <c r="F15" i="2"/>
  <c r="E31" i="2"/>
  <c r="F31" i="2"/>
  <c r="F4" i="2"/>
  <c r="E4" i="2"/>
  <c r="F33" i="2" l="1"/>
  <c r="E36" i="2" s="1"/>
  <c r="E37" i="2" l="1"/>
  <c r="E41" i="2" s="1"/>
</calcChain>
</file>

<file path=xl/sharedStrings.xml><?xml version="1.0" encoding="utf-8"?>
<sst xmlns="http://schemas.openxmlformats.org/spreadsheetml/2006/main" count="71" uniqueCount="52">
  <si>
    <t>YearsExperience</t>
  </si>
  <si>
    <t>Salary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</si>
  <si>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</si>
  <si>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</si>
  <si>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</si>
  <si>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</si>
  <si>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</si>
  <si>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</si>
  <si>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</si>
  <si>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</si>
  <si>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</si>
  <si>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</si>
  <si>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</si>
  <si>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</si>
  <si>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</si>
  <si>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</si>
  <si>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</si>
  <si>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</si>
  <si>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</si>
  <si>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</si>
  <si>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</si>
  <si>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</si>
  <si>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</si>
  <si>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</si>
  <si>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</si>
  <si>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</si>
  <si>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</si>
  <si>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</si>
  <si>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</si>
  <si>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</si>
  <si>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</si>
  <si>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</si>
  <si>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</si>
  <si>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</si>
  <si>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</si>
  <si>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</si>
  <si>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</si>
  <si>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</si>
  <si>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Salary (Y)</t>
  </si>
  <si>
    <t>YearsExperience (X)</t>
  </si>
  <si>
    <t>X'</t>
  </si>
  <si>
    <t>Y'</t>
  </si>
  <si>
    <t>X  - X'</t>
  </si>
  <si>
    <t>Y - Y'</t>
  </si>
  <si>
    <t>(X - X') * (Y - Y')</t>
  </si>
  <si>
    <t>(X  - X')^2</t>
  </si>
  <si>
    <t>Summation</t>
  </si>
  <si>
    <t>m</t>
  </si>
  <si>
    <t>b</t>
  </si>
  <si>
    <t>y = mx + b</t>
  </si>
  <si>
    <t>Prediction Model</t>
  </si>
  <si>
    <t>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</si>
</sst>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12" xfId="0" applyFill="1" applyBorder="1" applyAlignment="1">
      <alignment horizontal="center"/>
    </xf>
    <xf numFmtId="0" fontId="0" fillId="0" borderId="12" xfId="0" applyBorder="1"/>
    <xf numFmtId="0" fontId="0" fillId="33" borderId="12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4" borderId="12" xfId="0" applyFill="1" applyBorder="1"/>
    <xf numFmtId="0" fontId="0" fillId="35" borderId="12" xfId="0" applyFill="1" applyBorder="1"/>
    <xf numFmtId="0" fontId="0" fillId="35" borderId="0" xfId="0" applyFill="1" applyBorder="1" applyAlignment="1"/>
    <xf numFmtId="0" fontId="0" fillId="34" borderId="10" xfId="0" applyFill="1" applyBorder="1" applyAlignment="1"/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6" borderId="20" xfId="0" applyFill="1" applyBorder="1"/>
    <xf numFmtId="0" fontId="0" fillId="37" borderId="13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15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10" workbookViewId="0">
      <selection sqref="A1:B31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1.1000000000000001</v>
      </c>
      <c r="B2">
        <v>39343</v>
      </c>
    </row>
    <row r="3" spans="1:2" x14ac:dyDescent="0.25">
      <c r="A3">
        <v>1.3</v>
      </c>
      <c r="B3">
        <v>46205</v>
      </c>
    </row>
    <row r="4" spans="1:2" x14ac:dyDescent="0.25">
      <c r="A4">
        <v>1.5</v>
      </c>
      <c r="B4">
        <v>37731</v>
      </c>
    </row>
    <row r="5" spans="1:2" x14ac:dyDescent="0.25">
      <c r="A5">
        <v>2</v>
      </c>
      <c r="B5">
        <v>43525</v>
      </c>
    </row>
    <row r="6" spans="1:2" x14ac:dyDescent="0.25">
      <c r="A6">
        <v>2.2000000000000002</v>
      </c>
      <c r="B6">
        <v>39891</v>
      </c>
    </row>
    <row r="7" spans="1:2" x14ac:dyDescent="0.25">
      <c r="A7">
        <v>2.9</v>
      </c>
      <c r="B7">
        <v>56642</v>
      </c>
    </row>
    <row r="8" spans="1:2" x14ac:dyDescent="0.25">
      <c r="A8">
        <v>3</v>
      </c>
      <c r="B8">
        <v>60150</v>
      </c>
    </row>
    <row r="9" spans="1:2" x14ac:dyDescent="0.25">
      <c r="A9">
        <v>3.2</v>
      </c>
      <c r="B9">
        <v>54445</v>
      </c>
    </row>
    <row r="10" spans="1:2" x14ac:dyDescent="0.25">
      <c r="A10">
        <v>3.2</v>
      </c>
      <c r="B10">
        <v>64445</v>
      </c>
    </row>
    <row r="11" spans="1:2" x14ac:dyDescent="0.25">
      <c r="A11">
        <v>3.7</v>
      </c>
      <c r="B11">
        <v>57189</v>
      </c>
    </row>
    <row r="12" spans="1:2" x14ac:dyDescent="0.25">
      <c r="A12">
        <v>3.9</v>
      </c>
      <c r="B12">
        <v>63218</v>
      </c>
    </row>
    <row r="13" spans="1:2" x14ac:dyDescent="0.25">
      <c r="A13">
        <v>4</v>
      </c>
      <c r="B13">
        <v>55794</v>
      </c>
    </row>
    <row r="14" spans="1:2" x14ac:dyDescent="0.25">
      <c r="A14">
        <v>4</v>
      </c>
      <c r="B14">
        <v>56957</v>
      </c>
    </row>
    <row r="15" spans="1:2" x14ac:dyDescent="0.25">
      <c r="A15">
        <v>4.0999999999999996</v>
      </c>
      <c r="B15">
        <v>57081</v>
      </c>
    </row>
    <row r="16" spans="1:2" x14ac:dyDescent="0.25">
      <c r="A16">
        <v>4.5</v>
      </c>
      <c r="B16">
        <v>61111</v>
      </c>
    </row>
    <row r="17" spans="1:2" x14ac:dyDescent="0.25">
      <c r="A17">
        <v>4.9000000000000004</v>
      </c>
      <c r="B17">
        <v>67938</v>
      </c>
    </row>
    <row r="18" spans="1:2" x14ac:dyDescent="0.25">
      <c r="A18">
        <v>5.0999999999999996</v>
      </c>
      <c r="B18">
        <v>66029</v>
      </c>
    </row>
    <row r="19" spans="1:2" x14ac:dyDescent="0.25">
      <c r="A19">
        <v>5.3</v>
      </c>
      <c r="B19">
        <v>83088</v>
      </c>
    </row>
    <row r="20" spans="1:2" x14ac:dyDescent="0.25">
      <c r="A20">
        <v>5.9</v>
      </c>
      <c r="B20">
        <v>81363</v>
      </c>
    </row>
    <row r="21" spans="1:2" x14ac:dyDescent="0.25">
      <c r="A21">
        <v>6</v>
      </c>
      <c r="B21">
        <v>93940</v>
      </c>
    </row>
    <row r="22" spans="1:2" x14ac:dyDescent="0.25">
      <c r="A22">
        <v>6.8</v>
      </c>
      <c r="B22">
        <v>91738</v>
      </c>
    </row>
    <row r="23" spans="1:2" x14ac:dyDescent="0.25">
      <c r="A23">
        <v>7.1</v>
      </c>
      <c r="B23">
        <v>98273</v>
      </c>
    </row>
    <row r="24" spans="1:2" x14ac:dyDescent="0.25">
      <c r="A24">
        <v>7.9</v>
      </c>
      <c r="B24">
        <v>101302</v>
      </c>
    </row>
    <row r="25" spans="1:2" x14ac:dyDescent="0.25">
      <c r="A25">
        <v>8.1999999999999993</v>
      </c>
      <c r="B25">
        <v>113812</v>
      </c>
    </row>
    <row r="26" spans="1:2" x14ac:dyDescent="0.25">
      <c r="A26">
        <v>8.6999999999999993</v>
      </c>
      <c r="B26">
        <v>109431</v>
      </c>
    </row>
    <row r="27" spans="1:2" x14ac:dyDescent="0.25">
      <c r="A27">
        <v>9</v>
      </c>
      <c r="B27">
        <v>105582</v>
      </c>
    </row>
    <row r="28" spans="1:2" x14ac:dyDescent="0.25">
      <c r="A28">
        <v>9.5</v>
      </c>
      <c r="B28">
        <v>116969</v>
      </c>
    </row>
    <row r="29" spans="1:2" x14ac:dyDescent="0.25">
      <c r="A29">
        <v>9.6</v>
      </c>
      <c r="B29">
        <v>112635</v>
      </c>
    </row>
    <row r="30" spans="1:2" x14ac:dyDescent="0.25">
      <c r="A30">
        <v>10.3</v>
      </c>
      <c r="B30">
        <v>122391</v>
      </c>
    </row>
    <row r="31" spans="1:2" x14ac:dyDescent="0.25">
      <c r="A31">
        <v>10.5</v>
      </c>
      <c r="B31">
        <v>121872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EA-9EC7-4710-9A53-C07C623F7935}">
  <dimension ref="A1:P41"/>
  <sheetViews>
    <sheetView tabSelected="1" topLeftCell="A22" workbookViewId="0">
      <selection activeCell="B41" sqref="B41"/>
    </sheetView>
  </sheetViews>
  <sheetFormatPr defaultRowHeight="15" x14ac:dyDescent="0.25"/>
  <cols>
    <col min="1" max="1" width="18.85546875" bestFit="1" customWidth="1"/>
    <col min="2" max="2" width="15.140625" customWidth="1"/>
    <col min="5" max="5" width="18.5703125" customWidth="1"/>
    <col min="6" max="6" width="12.7109375" customWidth="1"/>
    <col min="8" max="8" width="18.140625" bestFit="1" customWidth="1"/>
    <col min="9" max="9" width="12.7109375" bestFit="1" customWidth="1"/>
    <col min="10" max="10" width="18.140625" bestFit="1" customWidth="1"/>
  </cols>
  <sheetData>
    <row r="1" spans="1:11" ht="15.75" thickBot="1" x14ac:dyDescent="0.3">
      <c r="A1" s="5" t="s">
        <v>39</v>
      </c>
      <c r="B1" s="5" t="s">
        <v>38</v>
      </c>
      <c r="C1" s="5" t="s">
        <v>42</v>
      </c>
      <c r="D1" s="5" t="s">
        <v>43</v>
      </c>
      <c r="E1" s="5" t="s">
        <v>44</v>
      </c>
      <c r="F1" s="5" t="s">
        <v>45</v>
      </c>
    </row>
    <row r="2" spans="1:11" x14ac:dyDescent="0.25">
      <c r="A2" s="6">
        <v>1.1000000000000001</v>
      </c>
      <c r="B2" s="6">
        <v>39343</v>
      </c>
      <c r="C2" s="6">
        <f>A2-$A$33</f>
        <v>-4.2133333333333329</v>
      </c>
      <c r="D2" s="6">
        <f>B2-$B$33</f>
        <v>-36660</v>
      </c>
      <c r="E2" s="6">
        <f>C2*D2</f>
        <v>154460.79999999999</v>
      </c>
      <c r="F2" s="6">
        <f>C2^2</f>
        <v>17.752177777777774</v>
      </c>
      <c r="H2" s="3" t="s">
        <v>0</v>
      </c>
      <c r="I2" s="3"/>
      <c r="J2" s="3" t="s">
        <v>1</v>
      </c>
      <c r="K2" s="3"/>
    </row>
    <row r="3" spans="1:11" x14ac:dyDescent="0.25">
      <c r="A3" s="6">
        <v>1.3</v>
      </c>
      <c r="B3" s="6">
        <v>46205</v>
      </c>
      <c r="C3" s="6">
        <f t="shared" ref="C3:C32" si="0">A3-$A$33</f>
        <v>-4.0133333333333336</v>
      </c>
      <c r="D3" s="6">
        <f t="shared" ref="D3:D32" si="1">B3-$B$33</f>
        <v>-29798</v>
      </c>
      <c r="E3" s="6">
        <f t="shared" ref="E3:E32" si="2">C3*D3</f>
        <v>119589.30666666667</v>
      </c>
      <c r="F3" s="6">
        <f t="shared" ref="F3:F31" si="3">C3^2</f>
        <v>16.106844444444448</v>
      </c>
      <c r="H3" s="1"/>
      <c r="I3" s="1"/>
      <c r="J3" s="1"/>
      <c r="K3" s="1"/>
    </row>
    <row r="4" spans="1:11" x14ac:dyDescent="0.25">
      <c r="A4" s="6">
        <v>1.5</v>
      </c>
      <c r="B4" s="6">
        <v>37731</v>
      </c>
      <c r="C4" s="6">
        <f t="shared" si="0"/>
        <v>-3.8133333333333335</v>
      </c>
      <c r="D4" s="6">
        <f t="shared" si="1"/>
        <v>-38272</v>
      </c>
      <c r="E4" s="6">
        <f t="shared" si="2"/>
        <v>145943.89333333334</v>
      </c>
      <c r="F4" s="6">
        <f t="shared" si="3"/>
        <v>14.541511111111111</v>
      </c>
      <c r="H4" s="1" t="s">
        <v>2</v>
      </c>
      <c r="I4" s="1">
        <v>3.7428571428571424</v>
      </c>
      <c r="J4" s="1" t="s">
        <v>2</v>
      </c>
      <c r="K4" s="1">
        <v>60848.714285714283</v>
      </c>
    </row>
    <row r="5" spans="1:11" x14ac:dyDescent="0.25">
      <c r="A5" s="6">
        <v>2</v>
      </c>
      <c r="B5" s="6">
        <v>43525</v>
      </c>
      <c r="C5" s="6">
        <f t="shared" si="0"/>
        <v>-3.3133333333333335</v>
      </c>
      <c r="D5" s="6">
        <f t="shared" si="1"/>
        <v>-32478</v>
      </c>
      <c r="E5" s="6">
        <f t="shared" si="2"/>
        <v>107610.44</v>
      </c>
      <c r="F5" s="6">
        <f t="shared" si="3"/>
        <v>10.978177777777779</v>
      </c>
      <c r="H5" s="1" t="s">
        <v>3</v>
      </c>
      <c r="I5" s="1">
        <v>0.34782120670933053</v>
      </c>
      <c r="J5" s="1" t="s">
        <v>3</v>
      </c>
      <c r="K5" s="1">
        <v>3497.7844941258109</v>
      </c>
    </row>
    <row r="6" spans="1:11" x14ac:dyDescent="0.25">
      <c r="A6" s="6">
        <v>2.2000000000000002</v>
      </c>
      <c r="B6" s="6">
        <v>39891</v>
      </c>
      <c r="C6" s="6">
        <f t="shared" si="0"/>
        <v>-3.1133333333333333</v>
      </c>
      <c r="D6" s="6">
        <f t="shared" si="1"/>
        <v>-36112</v>
      </c>
      <c r="E6" s="6">
        <f t="shared" si="2"/>
        <v>112428.69333333333</v>
      </c>
      <c r="F6" s="6">
        <f t="shared" si="3"/>
        <v>9.6928444444444448</v>
      </c>
      <c r="H6" s="1" t="s">
        <v>4</v>
      </c>
      <c r="I6" s="1">
        <v>3.9</v>
      </c>
      <c r="J6" s="1" t="s">
        <v>4</v>
      </c>
      <c r="K6" s="1">
        <v>57189</v>
      </c>
    </row>
    <row r="7" spans="1:11" x14ac:dyDescent="0.25">
      <c r="A7" s="6">
        <v>2.9</v>
      </c>
      <c r="B7" s="6">
        <v>56642</v>
      </c>
      <c r="C7" s="6">
        <f t="shared" si="0"/>
        <v>-2.4133333333333336</v>
      </c>
      <c r="D7" s="6">
        <f t="shared" si="1"/>
        <v>-19361</v>
      </c>
      <c r="E7" s="6">
        <f t="shared" si="2"/>
        <v>46724.546666666669</v>
      </c>
      <c r="F7" s="6">
        <f t="shared" si="3"/>
        <v>5.8241777777777788</v>
      </c>
      <c r="H7" s="1" t="s">
        <v>5</v>
      </c>
      <c r="I7" s="1">
        <v>3.2</v>
      </c>
      <c r="J7" s="1" t="s">
        <v>5</v>
      </c>
      <c r="K7" s="1" t="e">
        <v>#N/A</v>
      </c>
    </row>
    <row r="8" spans="1:11" x14ac:dyDescent="0.25">
      <c r="A8" s="6">
        <v>3</v>
      </c>
      <c r="B8" s="6">
        <v>60150</v>
      </c>
      <c r="C8" s="6">
        <f t="shared" si="0"/>
        <v>-2.3133333333333335</v>
      </c>
      <c r="D8" s="6">
        <f t="shared" si="1"/>
        <v>-15853</v>
      </c>
      <c r="E8" s="6">
        <f t="shared" si="2"/>
        <v>36673.273333333338</v>
      </c>
      <c r="F8" s="6">
        <f t="shared" si="3"/>
        <v>5.3515111111111118</v>
      </c>
      <c r="H8" s="1" t="s">
        <v>6</v>
      </c>
      <c r="I8" s="1">
        <v>1.5939170080563891</v>
      </c>
      <c r="J8" s="1" t="s">
        <v>6</v>
      </c>
      <c r="K8" s="1">
        <v>16028.862208974348</v>
      </c>
    </row>
    <row r="9" spans="1:11" x14ac:dyDescent="0.25">
      <c r="A9" s="6">
        <v>3.2</v>
      </c>
      <c r="B9" s="6">
        <v>54445</v>
      </c>
      <c r="C9" s="6">
        <f t="shared" si="0"/>
        <v>-2.1133333333333333</v>
      </c>
      <c r="D9" s="6">
        <f t="shared" si="1"/>
        <v>-21558</v>
      </c>
      <c r="E9" s="6">
        <f t="shared" si="2"/>
        <v>45559.24</v>
      </c>
      <c r="F9" s="6">
        <f t="shared" si="3"/>
        <v>4.4661777777777774</v>
      </c>
      <c r="H9" s="1" t="s">
        <v>7</v>
      </c>
      <c r="I9" s="1">
        <v>2.5405714285714311</v>
      </c>
      <c r="J9" s="1" t="s">
        <v>7</v>
      </c>
      <c r="K9" s="1">
        <v>256924423.71428603</v>
      </c>
    </row>
    <row r="10" spans="1:11" x14ac:dyDescent="0.25">
      <c r="A10" s="6">
        <v>3.2</v>
      </c>
      <c r="B10" s="6">
        <v>64445</v>
      </c>
      <c r="C10" s="6">
        <f t="shared" si="0"/>
        <v>-2.1133333333333333</v>
      </c>
      <c r="D10" s="6">
        <f t="shared" si="1"/>
        <v>-11558</v>
      </c>
      <c r="E10" s="6">
        <f t="shared" si="2"/>
        <v>24425.906666666666</v>
      </c>
      <c r="F10" s="6">
        <f t="shared" si="3"/>
        <v>4.4661777777777774</v>
      </c>
      <c r="H10" s="1" t="s">
        <v>8</v>
      </c>
      <c r="I10" s="1">
        <v>-0.66285851664574391</v>
      </c>
      <c r="J10" s="1" t="s">
        <v>8</v>
      </c>
      <c r="K10" s="1">
        <v>-6.4152806428442677E-2</v>
      </c>
    </row>
    <row r="11" spans="1:11" x14ac:dyDescent="0.25">
      <c r="A11" s="6">
        <v>3.7</v>
      </c>
      <c r="B11" s="6">
        <v>57189</v>
      </c>
      <c r="C11" s="6">
        <f t="shared" si="0"/>
        <v>-1.6133333333333333</v>
      </c>
      <c r="D11" s="6">
        <f t="shared" si="1"/>
        <v>-18814</v>
      </c>
      <c r="E11" s="6">
        <f t="shared" si="2"/>
        <v>30353.253333333334</v>
      </c>
      <c r="F11" s="6">
        <f t="shared" si="3"/>
        <v>2.6028444444444441</v>
      </c>
      <c r="H11" s="1" t="s">
        <v>9</v>
      </c>
      <c r="I11" s="1">
        <v>5.2356187042517328E-2</v>
      </c>
      <c r="J11" s="1" t="s">
        <v>9</v>
      </c>
      <c r="K11" s="1">
        <v>0.60954299836150794</v>
      </c>
    </row>
    <row r="12" spans="1:11" x14ac:dyDescent="0.25">
      <c r="A12" s="6">
        <v>3.9</v>
      </c>
      <c r="B12" s="6">
        <v>63218</v>
      </c>
      <c r="C12" s="6">
        <f t="shared" si="0"/>
        <v>-1.4133333333333336</v>
      </c>
      <c r="D12" s="6">
        <f t="shared" si="1"/>
        <v>-12785</v>
      </c>
      <c r="E12" s="6">
        <f t="shared" si="2"/>
        <v>18069.466666666671</v>
      </c>
      <c r="F12" s="6">
        <f t="shared" si="3"/>
        <v>1.9975111111111117</v>
      </c>
      <c r="H12" s="1" t="s">
        <v>10</v>
      </c>
      <c r="I12" s="1">
        <v>5.6999999999999993</v>
      </c>
      <c r="J12" s="1" t="s">
        <v>10</v>
      </c>
      <c r="K12" s="1">
        <v>56209</v>
      </c>
    </row>
    <row r="13" spans="1:11" x14ac:dyDescent="0.25">
      <c r="A13" s="6">
        <v>4</v>
      </c>
      <c r="B13" s="6">
        <v>55794</v>
      </c>
      <c r="C13" s="6">
        <f t="shared" si="0"/>
        <v>-1.3133333333333335</v>
      </c>
      <c r="D13" s="6">
        <f t="shared" si="1"/>
        <v>-20209</v>
      </c>
      <c r="E13" s="6">
        <f t="shared" si="2"/>
        <v>26541.153333333335</v>
      </c>
      <c r="F13" s="6">
        <f t="shared" si="3"/>
        <v>1.7248444444444448</v>
      </c>
      <c r="H13" s="1" t="s">
        <v>11</v>
      </c>
      <c r="I13" s="1">
        <v>1.1000000000000001</v>
      </c>
      <c r="J13" s="1" t="s">
        <v>11</v>
      </c>
      <c r="K13" s="1">
        <v>37731</v>
      </c>
    </row>
    <row r="14" spans="1:11" x14ac:dyDescent="0.25">
      <c r="A14" s="6">
        <v>4</v>
      </c>
      <c r="B14" s="6">
        <v>56957</v>
      </c>
      <c r="C14" s="6">
        <f t="shared" si="0"/>
        <v>-1.3133333333333335</v>
      </c>
      <c r="D14" s="6">
        <f t="shared" si="1"/>
        <v>-19046</v>
      </c>
      <c r="E14" s="6">
        <f t="shared" si="2"/>
        <v>25013.74666666667</v>
      </c>
      <c r="F14" s="6">
        <f t="shared" si="3"/>
        <v>1.7248444444444448</v>
      </c>
      <c r="H14" s="1" t="s">
        <v>12</v>
      </c>
      <c r="I14" s="1">
        <v>6.8</v>
      </c>
      <c r="J14" s="1" t="s">
        <v>12</v>
      </c>
      <c r="K14" s="1">
        <v>93940</v>
      </c>
    </row>
    <row r="15" spans="1:11" x14ac:dyDescent="0.25">
      <c r="A15" s="6">
        <v>4.0999999999999996</v>
      </c>
      <c r="B15" s="6">
        <v>57081</v>
      </c>
      <c r="C15" s="6">
        <f t="shared" si="0"/>
        <v>-1.2133333333333338</v>
      </c>
      <c r="D15" s="6">
        <f t="shared" si="1"/>
        <v>-18922</v>
      </c>
      <c r="E15" s="6">
        <f t="shared" si="2"/>
        <v>22958.693333333344</v>
      </c>
      <c r="F15" s="6">
        <f t="shared" si="3"/>
        <v>1.4721777777777789</v>
      </c>
      <c r="H15" s="1" t="s">
        <v>13</v>
      </c>
      <c r="I15" s="1">
        <v>78.599999999999994</v>
      </c>
      <c r="J15" s="1" t="s">
        <v>13</v>
      </c>
      <c r="K15" s="1">
        <v>1277823</v>
      </c>
    </row>
    <row r="16" spans="1:11" ht="15.75" thickBot="1" x14ac:dyDescent="0.3">
      <c r="A16" s="6">
        <v>4.5</v>
      </c>
      <c r="B16" s="6">
        <v>61111</v>
      </c>
      <c r="C16" s="6">
        <f t="shared" si="0"/>
        <v>-0.81333333333333346</v>
      </c>
      <c r="D16" s="6">
        <f t="shared" si="1"/>
        <v>-14892</v>
      </c>
      <c r="E16" s="6">
        <f t="shared" si="2"/>
        <v>12112.160000000002</v>
      </c>
      <c r="F16" s="6">
        <f t="shared" si="3"/>
        <v>0.66151111111111127</v>
      </c>
      <c r="H16" s="2" t="s">
        <v>14</v>
      </c>
      <c r="I16" s="2">
        <v>21</v>
      </c>
      <c r="J16" s="2" t="s">
        <v>14</v>
      </c>
      <c r="K16" s="2">
        <v>21</v>
      </c>
    </row>
    <row r="17" spans="1:13" x14ac:dyDescent="0.25">
      <c r="A17" s="6">
        <v>4.9000000000000004</v>
      </c>
      <c r="B17" s="6">
        <v>67938</v>
      </c>
      <c r="C17" s="6">
        <f t="shared" si="0"/>
        <v>-0.41333333333333311</v>
      </c>
      <c r="D17" s="6">
        <f t="shared" si="1"/>
        <v>-8065</v>
      </c>
      <c r="E17" s="6">
        <f t="shared" si="2"/>
        <v>3333.5333333333315</v>
      </c>
      <c r="F17" s="6">
        <f t="shared" si="3"/>
        <v>0.17084444444444427</v>
      </c>
    </row>
    <row r="18" spans="1:13" x14ac:dyDescent="0.25">
      <c r="A18" s="6">
        <v>5.0999999999999996</v>
      </c>
      <c r="B18" s="6">
        <v>66029</v>
      </c>
      <c r="C18" s="6">
        <f t="shared" si="0"/>
        <v>-0.21333333333333382</v>
      </c>
      <c r="D18" s="6">
        <f t="shared" si="1"/>
        <v>-9974</v>
      </c>
      <c r="E18" s="6">
        <f t="shared" si="2"/>
        <v>2127.7866666666714</v>
      </c>
      <c r="F18" s="6">
        <f t="shared" si="3"/>
        <v>4.5511111111111321E-2</v>
      </c>
    </row>
    <row r="19" spans="1:13" x14ac:dyDescent="0.25">
      <c r="A19" s="6">
        <v>5.3</v>
      </c>
      <c r="B19" s="6">
        <v>83088</v>
      </c>
      <c r="C19" s="6">
        <f t="shared" si="0"/>
        <v>-1.3333333333333641E-2</v>
      </c>
      <c r="D19" s="6">
        <f t="shared" si="1"/>
        <v>7085</v>
      </c>
      <c r="E19" s="6">
        <f t="shared" si="2"/>
        <v>-94.466666666668843</v>
      </c>
      <c r="F19" s="6">
        <f t="shared" si="3"/>
        <v>1.77777777777786E-4</v>
      </c>
    </row>
    <row r="20" spans="1:13" x14ac:dyDescent="0.25">
      <c r="A20" s="6">
        <v>5.9</v>
      </c>
      <c r="B20" s="6">
        <v>81363</v>
      </c>
      <c r="C20" s="6">
        <f t="shared" si="0"/>
        <v>0.58666666666666689</v>
      </c>
      <c r="D20" s="6">
        <f t="shared" si="1"/>
        <v>5360</v>
      </c>
      <c r="E20" s="6">
        <f t="shared" si="2"/>
        <v>3144.5333333333347</v>
      </c>
      <c r="F20" s="6">
        <f t="shared" si="3"/>
        <v>0.34417777777777803</v>
      </c>
    </row>
    <row r="21" spans="1:13" x14ac:dyDescent="0.25">
      <c r="A21" s="6">
        <v>6</v>
      </c>
      <c r="B21" s="6">
        <v>93940</v>
      </c>
      <c r="C21" s="6">
        <f t="shared" si="0"/>
        <v>0.68666666666666654</v>
      </c>
      <c r="D21" s="6">
        <f t="shared" si="1"/>
        <v>17937</v>
      </c>
      <c r="E21" s="6">
        <f t="shared" si="2"/>
        <v>12316.739999999998</v>
      </c>
      <c r="F21" s="6">
        <f t="shared" si="3"/>
        <v>0.47151111111111094</v>
      </c>
      <c r="H21" t="s">
        <v>15</v>
      </c>
    </row>
    <row r="22" spans="1:13" ht="15.75" thickBot="1" x14ac:dyDescent="0.3">
      <c r="A22" s="6">
        <v>6.8</v>
      </c>
      <c r="B22" s="6">
        <v>91738</v>
      </c>
      <c r="C22" s="6">
        <f t="shared" si="0"/>
        <v>1.4866666666666664</v>
      </c>
      <c r="D22" s="6">
        <f t="shared" si="1"/>
        <v>15735</v>
      </c>
      <c r="E22" s="6">
        <f t="shared" si="2"/>
        <v>23392.699999999993</v>
      </c>
      <c r="F22" s="6">
        <f t="shared" si="3"/>
        <v>2.2101777777777767</v>
      </c>
    </row>
    <row r="23" spans="1:13" x14ac:dyDescent="0.25">
      <c r="A23" s="6">
        <v>7.1</v>
      </c>
      <c r="B23" s="6">
        <v>98273</v>
      </c>
      <c r="C23" s="6">
        <f t="shared" si="0"/>
        <v>1.7866666666666662</v>
      </c>
      <c r="D23" s="6">
        <f t="shared" si="1"/>
        <v>22270</v>
      </c>
      <c r="E23" s="6">
        <f t="shared" si="2"/>
        <v>39789.066666666658</v>
      </c>
      <c r="F23" s="6">
        <f t="shared" si="3"/>
        <v>3.192177777777776</v>
      </c>
      <c r="H23" s="4" t="s">
        <v>16</v>
      </c>
      <c r="I23" s="4"/>
    </row>
    <row r="24" spans="1:13" x14ac:dyDescent="0.25">
      <c r="A24" s="6">
        <v>7.9</v>
      </c>
      <c r="B24" s="6">
        <v>101302</v>
      </c>
      <c r="C24" s="6">
        <f t="shared" si="0"/>
        <v>2.5866666666666669</v>
      </c>
      <c r="D24" s="6">
        <f t="shared" si="1"/>
        <v>25299</v>
      </c>
      <c r="E24" s="6">
        <f t="shared" si="2"/>
        <v>65440.080000000009</v>
      </c>
      <c r="F24" s="6">
        <f t="shared" si="3"/>
        <v>6.6908444444444459</v>
      </c>
      <c r="H24" s="1" t="s">
        <v>17</v>
      </c>
      <c r="I24" s="1">
        <v>0.9782416184887599</v>
      </c>
    </row>
    <row r="25" spans="1:13" x14ac:dyDescent="0.25">
      <c r="A25" s="6">
        <v>8.1999999999999993</v>
      </c>
      <c r="B25" s="6">
        <v>113812</v>
      </c>
      <c r="C25" s="6">
        <f t="shared" si="0"/>
        <v>2.8866666666666658</v>
      </c>
      <c r="D25" s="6">
        <f t="shared" si="1"/>
        <v>37809</v>
      </c>
      <c r="E25" s="6">
        <f t="shared" si="2"/>
        <v>109141.97999999997</v>
      </c>
      <c r="F25" s="6">
        <f t="shared" si="3"/>
        <v>8.3328444444444401</v>
      </c>
      <c r="H25" s="1" t="s">
        <v>18</v>
      </c>
      <c r="I25" s="1">
        <v>0.95695666414350844</v>
      </c>
    </row>
    <row r="26" spans="1:13" x14ac:dyDescent="0.25">
      <c r="A26" s="6">
        <v>8.6999999999999993</v>
      </c>
      <c r="B26" s="6">
        <v>109431</v>
      </c>
      <c r="C26" s="6">
        <f t="shared" si="0"/>
        <v>3.3866666666666658</v>
      </c>
      <c r="D26" s="6">
        <f t="shared" si="1"/>
        <v>33428</v>
      </c>
      <c r="E26" s="6">
        <f t="shared" si="2"/>
        <v>113209.4933333333</v>
      </c>
      <c r="F26" s="6">
        <f t="shared" si="3"/>
        <v>11.469511111111105</v>
      </c>
      <c r="H26" s="1" t="s">
        <v>19</v>
      </c>
      <c r="I26" s="1">
        <v>0.95541940214863375</v>
      </c>
    </row>
    <row r="27" spans="1:13" x14ac:dyDescent="0.25">
      <c r="A27" s="6">
        <v>9</v>
      </c>
      <c r="B27" s="6">
        <v>105582</v>
      </c>
      <c r="C27" s="6">
        <f t="shared" si="0"/>
        <v>3.6866666666666665</v>
      </c>
      <c r="D27" s="6">
        <f t="shared" si="1"/>
        <v>29579</v>
      </c>
      <c r="E27" s="6">
        <f t="shared" si="2"/>
        <v>109047.91333333333</v>
      </c>
      <c r="F27" s="6">
        <f t="shared" si="3"/>
        <v>13.59151111111111</v>
      </c>
      <c r="H27" s="1" t="s">
        <v>3</v>
      </c>
      <c r="I27" s="1">
        <v>5788.3150511193935</v>
      </c>
    </row>
    <row r="28" spans="1:13" ht="15.75" thickBot="1" x14ac:dyDescent="0.3">
      <c r="A28" s="6">
        <v>9.5</v>
      </c>
      <c r="B28" s="6">
        <v>116969</v>
      </c>
      <c r="C28" s="6">
        <f t="shared" si="0"/>
        <v>4.1866666666666665</v>
      </c>
      <c r="D28" s="6">
        <f t="shared" si="1"/>
        <v>40966</v>
      </c>
      <c r="E28" s="6">
        <f t="shared" si="2"/>
        <v>171510.98666666666</v>
      </c>
      <c r="F28" s="6">
        <f t="shared" si="3"/>
        <v>17.528177777777778</v>
      </c>
      <c r="H28" s="2" t="s">
        <v>20</v>
      </c>
      <c r="I28" s="2">
        <v>30</v>
      </c>
    </row>
    <row r="29" spans="1:13" x14ac:dyDescent="0.25">
      <c r="A29" s="6">
        <v>9.6</v>
      </c>
      <c r="B29" s="6">
        <v>112635</v>
      </c>
      <c r="C29" s="6">
        <f t="shared" si="0"/>
        <v>4.2866666666666662</v>
      </c>
      <c r="D29" s="6">
        <f t="shared" si="1"/>
        <v>36632</v>
      </c>
      <c r="E29" s="6">
        <f t="shared" si="2"/>
        <v>157029.17333333331</v>
      </c>
      <c r="F29" s="6">
        <f t="shared" si="3"/>
        <v>18.375511111111106</v>
      </c>
    </row>
    <row r="30" spans="1:13" ht="15.75" thickBot="1" x14ac:dyDescent="0.3">
      <c r="A30" s="6">
        <v>10.3</v>
      </c>
      <c r="B30" s="6">
        <v>122391</v>
      </c>
      <c r="C30" s="6">
        <f t="shared" si="0"/>
        <v>4.9866666666666672</v>
      </c>
      <c r="D30" s="6">
        <f t="shared" si="1"/>
        <v>46388</v>
      </c>
      <c r="E30" s="6">
        <f t="shared" si="2"/>
        <v>231321.49333333335</v>
      </c>
      <c r="F30" s="6">
        <f t="shared" si="3"/>
        <v>24.86684444444445</v>
      </c>
      <c r="H30" t="s">
        <v>21</v>
      </c>
    </row>
    <row r="31" spans="1:13" x14ac:dyDescent="0.25">
      <c r="A31" s="6">
        <v>10.5</v>
      </c>
      <c r="B31" s="6">
        <v>121872</v>
      </c>
      <c r="C31" s="6">
        <f t="shared" si="0"/>
        <v>5.1866666666666665</v>
      </c>
      <c r="D31" s="6">
        <f t="shared" si="1"/>
        <v>45869</v>
      </c>
      <c r="E31" s="6">
        <f t="shared" si="2"/>
        <v>237907.21333333332</v>
      </c>
      <c r="F31" s="6">
        <f t="shared" si="3"/>
        <v>26.901511111111109</v>
      </c>
      <c r="H31" s="3"/>
      <c r="I31" s="3" t="s">
        <v>26</v>
      </c>
      <c r="J31" s="3" t="s">
        <v>27</v>
      </c>
      <c r="K31" s="3" t="s">
        <v>28</v>
      </c>
      <c r="L31" s="3" t="s">
        <v>29</v>
      </c>
      <c r="M31" s="3" t="s">
        <v>30</v>
      </c>
    </row>
    <row r="32" spans="1:13" x14ac:dyDescent="0.25">
      <c r="A32" s="7" t="s">
        <v>40</v>
      </c>
      <c r="B32" s="7" t="s">
        <v>41</v>
      </c>
      <c r="C32" s="8" t="s">
        <v>46</v>
      </c>
      <c r="D32" s="8"/>
      <c r="E32" s="8"/>
      <c r="F32" s="8"/>
      <c r="H32" s="1" t="s">
        <v>22</v>
      </c>
      <c r="I32" s="1">
        <v>1</v>
      </c>
      <c r="J32" s="1">
        <v>20856849300.33157</v>
      </c>
      <c r="K32" s="1">
        <v>20856849300.33157</v>
      </c>
      <c r="L32" s="1">
        <v>622.50720263302401</v>
      </c>
      <c r="M32" s="1">
        <v>1.1430681092271349E-20</v>
      </c>
    </row>
    <row r="33" spans="1:16" x14ac:dyDescent="0.25">
      <c r="A33" s="6">
        <f>AVERAGE($A$2:$A$31)</f>
        <v>5.3133333333333335</v>
      </c>
      <c r="B33" s="6">
        <f>AVERAGE($B$2:$B$31)</f>
        <v>76003</v>
      </c>
      <c r="C33" s="6"/>
      <c r="D33" s="6"/>
      <c r="E33" s="6">
        <f>SUM(E2:E31)</f>
        <v>2207082.7999999998</v>
      </c>
      <c r="F33" s="6">
        <f>SUM(F2:F31)</f>
        <v>233.55466666666663</v>
      </c>
      <c r="H33" s="1" t="s">
        <v>23</v>
      </c>
      <c r="I33" s="1">
        <v>28</v>
      </c>
      <c r="J33" s="1">
        <v>938128551.66842878</v>
      </c>
      <c r="K33" s="1">
        <v>33504591.131015312</v>
      </c>
      <c r="L33" s="1"/>
      <c r="M33" s="1"/>
    </row>
    <row r="34" spans="1:16" ht="15.75" thickBot="1" x14ac:dyDescent="0.3">
      <c r="H34" s="2" t="s">
        <v>24</v>
      </c>
      <c r="I34" s="2">
        <v>29</v>
      </c>
      <c r="J34" s="2">
        <v>21794977852</v>
      </c>
      <c r="K34" s="2"/>
      <c r="L34" s="2"/>
      <c r="M34" s="2"/>
    </row>
    <row r="35" spans="1:16" ht="15.75" thickBot="1" x14ac:dyDescent="0.3">
      <c r="C35" s="9" t="s">
        <v>49</v>
      </c>
      <c r="D35" s="9"/>
      <c r="E35" s="9"/>
    </row>
    <row r="36" spans="1:16" x14ac:dyDescent="0.25">
      <c r="C36" s="6" t="s">
        <v>47</v>
      </c>
      <c r="D36" s="6"/>
      <c r="E36" s="10">
        <f>E33/F33</f>
        <v>9449.9623214550775</v>
      </c>
      <c r="H36" s="3"/>
      <c r="I36" s="3" t="s">
        <v>31</v>
      </c>
      <c r="J36" s="3" t="s">
        <v>3</v>
      </c>
      <c r="K36" s="3" t="s">
        <v>32</v>
      </c>
      <c r="L36" s="3" t="s">
        <v>33</v>
      </c>
      <c r="M36" s="3" t="s">
        <v>34</v>
      </c>
      <c r="N36" s="3" t="s">
        <v>35</v>
      </c>
      <c r="O36" s="3" t="s">
        <v>36</v>
      </c>
      <c r="P36" s="3" t="s">
        <v>37</v>
      </c>
    </row>
    <row r="37" spans="1:16" x14ac:dyDescent="0.25">
      <c r="C37" s="6" t="s">
        <v>48</v>
      </c>
      <c r="D37" s="6"/>
      <c r="E37" s="11">
        <f>B33-(E36*A33)</f>
        <v>25792.200198668688</v>
      </c>
      <c r="H37" s="1" t="s">
        <v>25</v>
      </c>
      <c r="I37" s="12">
        <v>25792.200198668696</v>
      </c>
      <c r="J37" s="1">
        <v>2273.0534325816047</v>
      </c>
      <c r="K37" s="1">
        <v>11.346939684288628</v>
      </c>
      <c r="L37" s="1">
        <v>5.5119502709561397E-12</v>
      </c>
      <c r="M37" s="1">
        <v>21136.061313686339</v>
      </c>
      <c r="N37" s="1">
        <v>30448.339083651052</v>
      </c>
      <c r="O37" s="1">
        <v>21136.061313686339</v>
      </c>
      <c r="P37" s="1">
        <v>30448.339083651052</v>
      </c>
    </row>
    <row r="38" spans="1:16" ht="15.75" thickBot="1" x14ac:dyDescent="0.3">
      <c r="H38" s="2" t="s">
        <v>39</v>
      </c>
      <c r="I38" s="13">
        <v>9449.9623214550757</v>
      </c>
      <c r="J38" s="2">
        <v>378.75457423882102</v>
      </c>
      <c r="K38" s="2">
        <v>24.950094240964781</v>
      </c>
      <c r="L38" s="2">
        <v>1.1430681092271349E-20</v>
      </c>
      <c r="M38" s="2">
        <v>8674.1187465966577</v>
      </c>
      <c r="N38" s="2">
        <v>10225.805896313494</v>
      </c>
      <c r="O38" s="2">
        <v>8674.1187465966577</v>
      </c>
      <c r="P38" s="2">
        <v>10225.805896313494</v>
      </c>
    </row>
    <row r="39" spans="1:16" x14ac:dyDescent="0.25">
      <c r="C39" s="20" t="s">
        <v>50</v>
      </c>
      <c r="D39" s="21"/>
      <c r="E39" s="22"/>
    </row>
    <row r="40" spans="1:16" x14ac:dyDescent="0.25">
      <c r="C40" s="14" t="s">
        <v>51</v>
      </c>
      <c r="D40" s="15"/>
      <c r="E40" s="16">
        <v>9</v>
      </c>
    </row>
    <row r="41" spans="1:16" x14ac:dyDescent="0.25">
      <c r="C41" s="17" t="s">
        <v>1</v>
      </c>
      <c r="D41" s="18"/>
      <c r="E41" s="19">
        <f>(E36*E40)+E37</f>
        <v>110841.86109176438</v>
      </c>
    </row>
  </sheetData>
  <mergeCells count="5">
    <mergeCell ref="C32:F32"/>
    <mergeCell ref="C35:E35"/>
    <mergeCell ref="C39:E39"/>
    <mergeCell ref="C40:D40"/>
    <mergeCell ref="C41:D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Salary_Data</vt:lpstr>
      <vt:lpstr>Prediction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HARANKUMAR</dc:creator>
  <cp:lastModifiedBy>HARANKUMAR</cp:lastModifiedBy>
  <dcterms:created xsi:type="dcterms:W3CDTF">2023-05-16T13:31:13Z</dcterms:created>
  <dcterms:modified xsi:type="dcterms:W3CDTF">2023-05-16T13:47:41Z</dcterms:modified>
</cp:coreProperties>
</file>