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/svnWC/cobfileuty/"/>
    </mc:Choice>
  </mc:AlternateContent>
  <xr:revisionPtr revIDLastSave="0" documentId="13_ncr:1_{74344282-8680-2542-9BB1-D6A9860997FF}" xr6:coauthVersionLast="47" xr6:coauthVersionMax="47" xr10:uidLastSave="{00000000-0000-0000-0000-000000000000}"/>
  <bookViews>
    <workbookView xWindow="0" yWindow="0" windowWidth="28800" windowHeight="18000" activeTab="2" xr2:uid="{F534B4CC-4199-0F49-AD2E-E9AC4DF6D31C}"/>
  </bookViews>
  <sheets>
    <sheet name="関数一覧" sheetId="1" r:id="rId1"/>
    <sheet name="変換関数、型" sheetId="6" r:id="rId2"/>
    <sheet name="ファイル相関、テストスクリプト" sheetId="5" r:id="rId3"/>
    <sheet name="リスト" sheetId="4" r:id="rId4"/>
    <sheet name="エンコード" sheetId="3" r:id="rId5"/>
    <sheet name="memo" sheetId="2" r:id="rId6"/>
  </sheets>
  <definedNames>
    <definedName name="_xlnm._FilterDatabase" localSheetId="2" hidden="1">'ファイル相関、テストスクリプト'!$A$3:$N$48</definedName>
    <definedName name="_xlnm._FilterDatabase" localSheetId="0" hidden="1">関数一覧!$C$1:$F$45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<sst xmlns="http://schemas.openxmlformats.org/spreadsheetml/2006/main" count="502" uniqueCount="316">
  <si>
    <t xml:space="preserve"> ファイルをクローズする</t>
  </si>
  <si>
    <t xml:space="preserve"> １レコード分のデータを、ダンプ形式（３２バイト改行付き）に編集、出力はしない。</t>
  </si>
  <si>
    <t xml:space="preserve"> TRUE|FALSE </t>
  </si>
  <si>
    <t xml:space="preserve"> TRUE|EOF|$lrcl </t>
  </si>
  <si>
    <t xml:space="preserve"> HEXSTR </t>
  </si>
  <si>
    <t xml:space="preserve"> plNUM </t>
  </si>
  <si>
    <t xml:space="preserve"> &amp;HSTR </t>
  </si>
  <si>
    <t>#RETURN</t>
    <phoneticPr fontId="1"/>
  </si>
  <si>
    <t>#METHOS</t>
    <phoneticPr fontId="1"/>
  </si>
  <si>
    <t>#DESCRIPTION</t>
    <phoneticPr fontId="1"/>
  </si>
  <si>
    <t xml:space="preserve"> @array </t>
  </si>
  <si>
    <t xml:space="preserve"> usage</t>
  </si>
  <si>
    <t xml:space="preserve"> option check</t>
  </si>
  <si>
    <t xml:space="preserve"> ファイル構造体からDCBを返却する</t>
  </si>
  <si>
    <t xml:space="preserve"> COBOL可変調のRDW４バイトを読み込む</t>
  </si>
  <si>
    <t xml:space="preserve"> HEXSTRのテキストファイルを、バイナリファイルに変換する。OPEN-CLOSEする</t>
  </si>
  <si>
    <t xml:space="preserve"> 数字 to SignedPackDecimal</t>
  </si>
  <si>
    <t xml:space="preserve"> 数字 to UnsignedPackDecimal</t>
  </si>
  <si>
    <t xml:space="preserve"> 数字 to SignedZoneDecimal</t>
  </si>
  <si>
    <t xml:space="preserve"> 数字 to UnsignedZoneDecimal</t>
  </si>
  <si>
    <t xml:space="preserve"> &amp;H + HEXSTRex</t>
  </si>
  <si>
    <t xml:space="preserve"> ファイルを &lt;raw でオープンする</t>
  </si>
  <si>
    <t xml:space="preserve"> ファイルを &lt;encoding() でオープンする</t>
  </si>
  <si>
    <t xml:space="preserve"> ファイルを &gt;encoding() でオープンする</t>
  </si>
  <si>
    <t>usage($msg)</t>
  </si>
  <si>
    <t>optck($usagemsg)</t>
  </si>
  <si>
    <t>dbglog($msglevel,@msg)</t>
  </si>
  <si>
    <t xml:space="preserve">grep -v -E "^#" cobfile.pl | grep -v -E "^\s*$" </t>
  </si>
  <si>
    <t>ステップカウント</t>
    <phoneticPr fontId="1"/>
  </si>
  <si>
    <t>hexeditM.pl</t>
    <phoneticPr fontId="1"/>
  </si>
  <si>
    <t>ファイルのエンコードをoptで指定する</t>
    <rPh sb="15" eb="17">
      <t xml:space="preserve">シテイ </t>
    </rPh>
    <phoneticPr fontId="1"/>
  </si>
  <si>
    <t>hexdpM.pl</t>
    <phoneticPr fontId="1"/>
  </si>
  <si>
    <t>入力</t>
    <rPh sb="0" eb="2">
      <t xml:space="preserve">ニュウリョク </t>
    </rPh>
    <phoneticPr fontId="1"/>
  </si>
  <si>
    <t>ENCDEC</t>
    <phoneticPr fontId="1"/>
  </si>
  <si>
    <t>出力</t>
    <rPh sb="0" eb="2">
      <t xml:space="preserve">シュツリョク </t>
    </rPh>
    <phoneticPr fontId="1"/>
  </si>
  <si>
    <t>T</t>
    <phoneticPr fontId="1"/>
  </si>
  <si>
    <t>(null)</t>
    <phoneticPr fontId="1"/>
  </si>
  <si>
    <t>hexputM.pl</t>
    <phoneticPr fontId="1"/>
  </si>
  <si>
    <t>read</t>
    <phoneticPr fontId="1"/>
  </si>
  <si>
    <t>write</t>
    <phoneticPr fontId="1"/>
  </si>
  <si>
    <t>hexputFile</t>
  </si>
  <si>
    <t>ファイル</t>
    <phoneticPr fontId="1"/>
  </si>
  <si>
    <t>処理</t>
    <rPh sb="0" eb="2">
      <t xml:space="preserve">ショリ </t>
    </rPh>
    <phoneticPr fontId="1"/>
  </si>
  <si>
    <t>hexedit</t>
  </si>
  <si>
    <t>RECFM
LRECL</t>
    <phoneticPr fontId="1"/>
  </si>
  <si>
    <t>$gOpt</t>
    <phoneticPr fontId="1"/>
  </si>
  <si>
    <t>hexdp</t>
    <phoneticPr fontId="1"/>
  </si>
  <si>
    <t>cp932</t>
    <phoneticPr fontId="1"/>
  </si>
  <si>
    <t>readBrec</t>
  </si>
  <si>
    <t>入力open</t>
    <rPh sb="0" eb="2">
      <t xml:space="preserve">ニュウリョク </t>
    </rPh>
    <phoneticPr fontId="1"/>
  </si>
  <si>
    <t>出力open</t>
    <rPh sb="0" eb="2">
      <t xml:space="preserve">シュツリョク </t>
    </rPh>
    <phoneticPr fontId="1"/>
  </si>
  <si>
    <t>openTinput</t>
  </si>
  <si>
    <t>入力ファイル</t>
    <rPh sb="0" eb="2">
      <t xml:space="preserve">ニュウリョク </t>
    </rPh>
    <phoneticPr fontId="1"/>
  </si>
  <si>
    <t>バイナリ</t>
    <phoneticPr fontId="1"/>
  </si>
  <si>
    <t>出力ファイル</t>
    <rPh sb="0" eb="2">
      <t xml:space="preserve">シュツリョク </t>
    </rPh>
    <phoneticPr fontId="1"/>
  </si>
  <si>
    <t>テキスト</t>
    <phoneticPr fontId="1"/>
  </si>
  <si>
    <t xml:space="preserve">printf </t>
  </si>
  <si>
    <t>writeBrec</t>
  </si>
  <si>
    <t>ok</t>
    <phoneticPr fontId="1"/>
  </si>
  <si>
    <t>openBinput
&lt;raw</t>
    <phoneticPr fontId="1"/>
  </si>
  <si>
    <t>openToutput
&gt;encoding()</t>
    <phoneticPr fontId="1"/>
  </si>
  <si>
    <t>openTinput
&lt;encoding()</t>
    <phoneticPr fontId="1"/>
  </si>
  <si>
    <t>openBoutput
&gt;</t>
    <phoneticPr fontId="1"/>
  </si>
  <si>
    <t>utf8
(英数字)</t>
    <phoneticPr fontId="1"/>
  </si>
  <si>
    <t>hexdumpRec($hexstr)</t>
  </si>
  <si>
    <t xml:space="preserve"> TRUE </t>
  </si>
  <si>
    <t xml:space="preserve"> TRUE|die </t>
  </si>
  <si>
    <t xml:space="preserve"> perlval </t>
  </si>
  <si>
    <t xml:space="preserve"> EOF(-1)|読み込んだ長さ </t>
  </si>
  <si>
    <t xml:space="preserve"> EOF|$lrecl </t>
  </si>
  <si>
    <t xml:space="preserve"> STR with LF </t>
  </si>
  <si>
    <t xml:space="preserve"> plCHAR </t>
  </si>
  <si>
    <t>hexedit($Infile,$Otfile,$output)</t>
  </si>
  <si>
    <t>getitem(\$ref,\$errmsg,$hexstr,$st,$len,$type,$enc)</t>
  </si>
  <si>
    <t>setDCB(\$ref,$fname,$recfm,$lrecl,$decenc)</t>
  </si>
  <si>
    <t>getDCB(\$ref)</t>
  </si>
  <si>
    <t>openBinput(\$ref)</t>
  </si>
  <si>
    <t>openTinput(\$ref)</t>
  </si>
  <si>
    <t>openBoutput(\$ref)</t>
  </si>
  <si>
    <t>openToutput(\$ref)</t>
  </si>
  <si>
    <t>closeAny(\$ref)</t>
  </si>
  <si>
    <t>readTrec(\$ref,\$rec)</t>
  </si>
  <si>
    <t>readBrec(\$ref,\$rec)</t>
  </si>
  <si>
    <t>readRdw($filehandle,$rdw_type)</t>
  </si>
  <si>
    <t>writeBrec(\$ref,$rec)</t>
  </si>
  <si>
    <t>writeTrec(\$ref,$rec)</t>
  </si>
  <si>
    <t>hexdp(\$Inf,\$Otf,$type)</t>
  </si>
  <si>
    <t>hexdplstFile(\$Inf,\$Otf)</t>
  </si>
  <si>
    <t>hexdpFile(\$Inf,\$Otf)</t>
  </si>
  <si>
    <t>hexputFile(\$Inf,\$Otf)</t>
  </si>
  <si>
    <t>num2spd(\$errmsg,$num,$kpd)</t>
  </si>
  <si>
    <t>num2upd(\$errmsg,$num,$kpd)</t>
  </si>
  <si>
    <t>num2szd(\$errmsg,$num,$kzd)</t>
  </si>
  <si>
    <t>num2uzd(\$errmsg,$num,$kzd)</t>
  </si>
  <si>
    <t>char2xx_tosjishex(\$errmsg,$char,$bxx)</t>
  </si>
  <si>
    <t>char2xx_toutf8hex(\$errmsg,$char,$bxx)</t>
  </si>
  <si>
    <t>char2xx(\$errmsg,$char,$bxx,$dec,$enc)</t>
  </si>
  <si>
    <t>xx2char_fromsjishex(\$errmsg,$xx)</t>
  </si>
  <si>
    <t>xx2char_fromutf8hex(\$errmsg,$xx)</t>
  </si>
  <si>
    <t>xx2char(\$errmsg,$xx,$dec,$enc)</t>
  </si>
  <si>
    <t>hex2xx(\$errmsg,$hex,$bxx)</t>
  </si>
  <si>
    <t>num2bl(\$errmsg,$num,$bhx)</t>
  </si>
  <si>
    <t>num2bb(\$errmsg,$num,$bhx)</t>
  </si>
  <si>
    <t>pd2num(\$errmsg,$pd)</t>
  </si>
  <si>
    <t>zd2num(\$errmsg,$zd)</t>
  </si>
  <si>
    <t>bl2num(\$errmsg,$bl)</t>
  </si>
  <si>
    <t>bb2num(\$errmsg,$bb)</t>
  </si>
  <si>
    <t>xx2hex(\$errmsg,$xx)</t>
  </si>
  <si>
    <t xml:space="preserve"> if($msglevel &lt; $LogLevel) print STDERR</t>
  </si>
  <si>
    <t xml:space="preserve"> Framework for [init,editrec,term]. editrecで出力有無を判定し、バイナリファイルに出力orPRINTする。OPEN-CLOSEをする</t>
  </si>
  <si>
    <t xml:space="preserve"> substr(\$record,$st,$len)を、$hexstrで置き換える</t>
  </si>
  <si>
    <t xml:space="preserve"> hexstr,[st,len]をtype属性に変換したperlvalを返却する。'CH' は$ref-&gt;decencでデコードし、$encでエンコードする</t>
  </si>
  <si>
    <t xml:space="preserve"> ファイル構造体にDCBを設定する。</t>
  </si>
  <si>
    <t xml:space="preserve"> ファイルを &gt;(encodeなし) でオープンする</t>
  </si>
  <si>
    <t xml:space="preserve"> ファイルから改行区切りで１レコードを読みこんで、リファレンス\$recに格納</t>
  </si>
  <si>
    <t xml:space="preserve"> ファイルから改行区切りで１レコードを読みこんで、HEXSTRに変換しリファレンス\$recに格納</t>
  </si>
  <si>
    <t xml:space="preserve"> HEXSTRをバイナリ変換しバイナリファイルに書き込む、Fcntl-&gt;recfmに従い可変調はRDWを付加.</t>
  </si>
  <si>
    <t xml:space="preserve"> $recをファイルに書き込む</t>
  </si>
  <si>
    <t xml:space="preserve"> ファイルをバイナリREADしHEXDUMPする。OPEN-CLOSEをする</t>
  </si>
  <si>
    <t xml:space="preserve"> ファイルをリスト形式でHEXDUMPする。hexdpのラッパー</t>
  </si>
  <si>
    <t xml:space="preserve"> ファイルをHEXSTR形式でHEXDUMPする。hexdpのラッパー</t>
  </si>
  <si>
    <t xml:space="preserve"> $charの文字をsjis文字コードで返却（HEXSTR）。char2xxのラッパー</t>
  </si>
  <si>
    <t xml:space="preserve"> $charの文字をutf8文字コードで返却（HEXSTR）。char2xxのラッパー</t>
  </si>
  <si>
    <t xml:space="preserve"> 文字を文字コード（HEXSTR）に変換。バイト長未満は0x20パディング。</t>
  </si>
  <si>
    <t xml:space="preserve"> HEXSTRをsjisの文字コードで解釈（デコードして）、perl内部コードの文字にする。xx2charのラッパー</t>
  </si>
  <si>
    <t xml:space="preserve"> HEXSTRをutf8の文字コードで解釈（デコードして）、perl内部コードの文字にする。xx2charのラッパー</t>
  </si>
  <si>
    <t xml:space="preserve"> HEXSTRを$decの文字コードで解釈し、$encの文字コードに変換する</t>
  </si>
  <si>
    <t xml:space="preserve"> &amp;H + HEXSTRを、&amp;HなしHEXSTRにして返却</t>
  </si>
  <si>
    <t xml:space="preserve"> 数値をBinaryLittleEndでバイナリ化したHEXSTRを返却</t>
  </si>
  <si>
    <t xml:space="preserve"> 数値をBinaryBigEndでバイナリ化したHEXSTR</t>
  </si>
  <si>
    <t xml:space="preserve"> PackDecimal(HEXSTR) to 数字（Perl内部形式）</t>
  </si>
  <si>
    <t xml:space="preserve"> ZoneDecimal(HEXSTR) to 数字(Perl内部形式)</t>
  </si>
  <si>
    <t xml:space="preserve"> BinaryLittleEnd(HEXSTR) to 数字(Perl内部形式)</t>
  </si>
  <si>
    <t xml:space="preserve"> BinaryBIgEnd(HEXSTR) to 数字(Perl内部形式)</t>
  </si>
  <si>
    <t>hexedit</t>
    <phoneticPr fontId="1"/>
  </si>
  <si>
    <t>hexdplstFile</t>
    <phoneticPr fontId="1"/>
  </si>
  <si>
    <t>hexdpFile</t>
    <phoneticPr fontId="1"/>
  </si>
  <si>
    <t>hexputFile</t>
    <phoneticPr fontId="1"/>
  </si>
  <si>
    <t>#isMAIN</t>
    <phoneticPr fontId="1"/>
  </si>
  <si>
    <t>pd2num</t>
    <phoneticPr fontId="1"/>
  </si>
  <si>
    <t>bl2num</t>
    <phoneticPr fontId="1"/>
  </si>
  <si>
    <t>bb2num</t>
    <phoneticPr fontId="1"/>
  </si>
  <si>
    <t>test_2num.pl</t>
    <phoneticPr fontId="1"/>
  </si>
  <si>
    <t>test_char2.pl</t>
    <phoneticPr fontId="1"/>
  </si>
  <si>
    <t>char2xx_tosjishex</t>
  </si>
  <si>
    <t>char2xx_tosjishex</t>
    <phoneticPr fontId="1"/>
  </si>
  <si>
    <t>hex2xx</t>
    <phoneticPr fontId="1"/>
  </si>
  <si>
    <t>char2xx_toutf8hex</t>
  </si>
  <si>
    <t>char2xx_toutf8hex</t>
    <phoneticPr fontId="1"/>
  </si>
  <si>
    <t>xx2char</t>
  </si>
  <si>
    <t>xx2char_fromsjishex</t>
  </si>
  <si>
    <t>xx2char_fromutf8hex</t>
  </si>
  <si>
    <t>test_char2_2char.pl</t>
  </si>
  <si>
    <t>hexedit_rep</t>
    <phoneticPr fontId="1"/>
  </si>
  <si>
    <t>test_hexedit.pl</t>
  </si>
  <si>
    <t>#testSCRIPT</t>
    <phoneticPr fontId="1"/>
  </si>
  <si>
    <t>num2spd</t>
  </si>
  <si>
    <t>num2upd</t>
  </si>
  <si>
    <t>num2szd</t>
  </si>
  <si>
    <t>num2uzd</t>
  </si>
  <si>
    <t>num2bl</t>
  </si>
  <si>
    <t>num2bb</t>
  </si>
  <si>
    <t>test_num2.pl</t>
  </si>
  <si>
    <t>zd2num</t>
  </si>
  <si>
    <t>cobfile.pl</t>
    <phoneticPr fontId="1"/>
  </si>
  <si>
    <t>ファイルダンプ</t>
    <phoneticPr fontId="1"/>
  </si>
  <si>
    <t>バイナリファイル作成</t>
    <rPh sb="8" eb="10">
      <t xml:space="preserve">サクセイ </t>
    </rPh>
    <phoneticPr fontId="1"/>
  </si>
  <si>
    <t>バイナリファイル編集</t>
    <rPh sb="4" eb="6">
      <t>ファイル</t>
    </rPh>
    <rPh sb="8" eb="10">
      <t xml:space="preserve">ヘンシュウ </t>
    </rPh>
    <phoneticPr fontId="1"/>
  </si>
  <si>
    <t>#MAIN</t>
    <phoneticPr fontId="1"/>
  </si>
  <si>
    <t>関数定義</t>
    <rPh sb="0" eb="2">
      <t xml:space="preserve">カンスウ </t>
    </rPh>
    <rPh sb="2" eb="4">
      <t xml:space="preserve">テイギ </t>
    </rPh>
    <phoneticPr fontId="1"/>
  </si>
  <si>
    <t>関数呼出</t>
    <rPh sb="0" eb="1">
      <t xml:space="preserve">カンスウ </t>
    </rPh>
    <rPh sb="2" eb="4">
      <t xml:space="preserve">ヨビダシ </t>
    </rPh>
    <phoneticPr fontId="1"/>
  </si>
  <si>
    <t>■ファイル相関</t>
    <rPh sb="5" eb="7">
      <t xml:space="preserve">ソウカン </t>
    </rPh>
    <phoneticPr fontId="1"/>
  </si>
  <si>
    <t>vbconv.netl</t>
  </si>
  <si>
    <t>■サンプルデータ</t>
    <phoneticPr fontId="1"/>
  </si>
  <si>
    <t>vbconv.host</t>
    <phoneticPr fontId="1"/>
  </si>
  <si>
    <t xml:space="preserve">sjis.txt </t>
  </si>
  <si>
    <t>utf8.txt</t>
    <phoneticPr fontId="1"/>
  </si>
  <si>
    <t>4Byte+CRLF</t>
    <phoneticPr fontId="1"/>
  </si>
  <si>
    <t>可変長＋CRLF</t>
    <rPh sb="0" eb="2">
      <t xml:space="preserve">カヘンチョウ </t>
    </rPh>
    <rPh sb="2" eb="3">
      <t xml:space="preserve">ナガサ </t>
    </rPh>
    <phoneticPr fontId="1"/>
  </si>
  <si>
    <t>writeBrec</t>
    <phoneticPr fontId="1"/>
  </si>
  <si>
    <t>HEXSTR</t>
    <phoneticPr fontId="1"/>
  </si>
  <si>
    <t>[+-]?[0-9]+</t>
    <phoneticPr fontId="1"/>
  </si>
  <si>
    <t>数値</t>
    <rPh sb="0" eb="2">
      <t xml:space="preserve">スウチ </t>
    </rPh>
    <phoneticPr fontId="1"/>
  </si>
  <si>
    <t>PACK</t>
    <phoneticPr fontId="1"/>
  </si>
  <si>
    <t>ZONE</t>
    <phoneticPr fontId="1"/>
  </si>
  <si>
    <t>文字</t>
    <rPh sb="0" eb="2">
      <t xml:space="preserve">モジ </t>
    </rPh>
    <phoneticPr fontId="1"/>
  </si>
  <si>
    <t>Perl -&gt; HEXSTR</t>
    <phoneticPr fontId="1"/>
  </si>
  <si>
    <t>文字</t>
    <rPh sb="0" eb="1">
      <t xml:space="preserve">モジ </t>
    </rPh>
    <phoneticPr fontId="1"/>
  </si>
  <si>
    <t>SJISの文字コード</t>
    <rPh sb="5" eb="7">
      <t xml:space="preserve">モジ </t>
    </rPh>
    <phoneticPr fontId="1"/>
  </si>
  <si>
    <t>UTF8の文字コード</t>
    <rPh sb="5" eb="7">
      <t xml:space="preserve">モジ </t>
    </rPh>
    <phoneticPr fontId="1"/>
  </si>
  <si>
    <t>HEXSTR-&gt;Perl</t>
    <phoneticPr fontId="1"/>
  </si>
  <si>
    <t>ー</t>
    <phoneticPr fontId="1"/>
  </si>
  <si>
    <t>(&amp;H)?[0-9A-F]+</t>
    <phoneticPr fontId="1"/>
  </si>
  <si>
    <t>１６進</t>
    <rPh sb="2" eb="3">
      <t xml:space="preserve">シン </t>
    </rPh>
    <phoneticPr fontId="1"/>
  </si>
  <si>
    <t>BINARY-Little</t>
    <phoneticPr fontId="1"/>
  </si>
  <si>
    <t>BINARY-Big</t>
    <phoneticPr fontId="1"/>
  </si>
  <si>
    <t>HEXSTR(SJIS文字コード)</t>
    <rPh sb="11" eb="13">
      <t xml:space="preserve">モジ </t>
    </rPh>
    <phoneticPr fontId="1"/>
  </si>
  <si>
    <t>HEXSTR(UTF8文字コード)</t>
    <rPh sb="11" eb="13">
      <t xml:space="preserve">モジコード </t>
    </rPh>
    <phoneticPr fontId="1"/>
  </si>
  <si>
    <t>HEXSTR(16進)</t>
    <rPh sb="9" eb="10">
      <t xml:space="preserve">ススム </t>
    </rPh>
    <phoneticPr fontId="1"/>
  </si>
  <si>
    <t>HEXSTR【内部部品】</t>
    <rPh sb="7" eb="9">
      <t xml:space="preserve">ナイブ </t>
    </rPh>
    <rPh sb="9" eb="11">
      <t xml:space="preserve">ブヒン </t>
    </rPh>
    <phoneticPr fontId="1"/>
  </si>
  <si>
    <t>HEXSTR(BINARY-Little)</t>
    <phoneticPr fontId="1"/>
  </si>
  <si>
    <t>HEXSTR(Binary-Big)</t>
    <phoneticPr fontId="1"/>
  </si>
  <si>
    <t>hex2xx(\$errmsg,$hex,$bxx)</t>
    <phoneticPr fontId="1"/>
  </si>
  <si>
    <t xml:space="preserve"> getitemのラッパー。$midashiを除く</t>
  </si>
  <si>
    <t>hexedit_rep(\$record,$st,$len,$hexstr)</t>
  </si>
  <si>
    <t>getitem2(\$ref,\$errmsg,$hexstr,$st,$len,$type,$midashi,$enc)</t>
  </si>
  <si>
    <t>test_dpput.sh</t>
  </si>
  <si>
    <t>test_hexeditM.sh</t>
    <phoneticPr fontId="1"/>
  </si>
  <si>
    <t>hexdpM.pl</t>
  </si>
  <si>
    <t>hexputM.pl</t>
  </si>
  <si>
    <t>hexM.pl</t>
  </si>
  <si>
    <t>hexfmtM.pl</t>
  </si>
  <si>
    <t>#sub-functions</t>
    <phoneticPr fontId="1"/>
  </si>
  <si>
    <t>#test-script</t>
    <phoneticPr fontId="1"/>
  </si>
  <si>
    <t>#main-functions</t>
    <phoneticPr fontId="1"/>
  </si>
  <si>
    <t>#test-scripts</t>
    <phoneticPr fontId="1"/>
  </si>
  <si>
    <t>openBinput</t>
  </si>
  <si>
    <t>openToutput</t>
  </si>
  <si>
    <t>hexdumpRec</t>
  </si>
  <si>
    <t>unpack("H*") ; printf</t>
    <phoneticPr fontId="1"/>
  </si>
  <si>
    <t>require</t>
    <phoneticPr fontId="1"/>
  </si>
  <si>
    <t>main-function</t>
    <phoneticPr fontId="1"/>
  </si>
  <si>
    <t>sub-functions</t>
    <phoneticPr fontId="1"/>
  </si>
  <si>
    <t>openBoutput</t>
  </si>
  <si>
    <t>readTrec</t>
  </si>
  <si>
    <t>hexfmtM.pl</t>
    <phoneticPr fontId="1"/>
  </si>
  <si>
    <t>フォーマットダンプ</t>
    <phoneticPr fontId="1"/>
  </si>
  <si>
    <t>hexfmt_sub.pl</t>
    <phoneticPr fontId="1"/>
  </si>
  <si>
    <t>&amp;cobfile::hexedit</t>
    <phoneticPr fontId="1"/>
  </si>
  <si>
    <t>&amp;hexedit::init_pre</t>
    <phoneticPr fontId="1"/>
  </si>
  <si>
    <t>&amp;openBinput</t>
  </si>
  <si>
    <t>&amp;hexedit::init_aft</t>
  </si>
  <si>
    <t>&amp;readBrec</t>
  </si>
  <si>
    <t>&amp;hexedit::record_exit</t>
  </si>
  <si>
    <t>&amp;hexedit::term_pre</t>
  </si>
  <si>
    <t>&amp;hexedit::term_aft</t>
  </si>
  <si>
    <t>NOP</t>
    <phoneticPr fontId="1"/>
  </si>
  <si>
    <t>&amp;fmtprint</t>
  </si>
  <si>
    <t>&amp;cobfile::writeTrec</t>
  </si>
  <si>
    <t>require,MAIN</t>
    <phoneticPr fontId="1"/>
  </si>
  <si>
    <t>に固定</t>
    <rPh sb="1" eb="3">
      <t xml:space="preserve">コテイ </t>
    </rPh>
    <phoneticPr fontId="1"/>
  </si>
  <si>
    <t>出力は</t>
    <rPh sb="0" eb="2">
      <t xml:space="preserve">シュツリョク </t>
    </rPh>
    <phoneticPr fontId="1"/>
  </si>
  <si>
    <t>出力は、'T','utf8'</t>
    <rPh sb="0" eb="2">
      <t xml:space="preserve">シュツリョク </t>
    </rPh>
    <phoneticPr fontId="1"/>
  </si>
  <si>
    <t>&amp;openBoutput ($Ot-&gt;recfm='F|V')
&amp;openToutput ($Ot=recfm='T')</t>
    <phoneticPr fontId="1"/>
  </si>
  <si>
    <r>
      <rPr>
        <strike/>
        <sz val="12"/>
        <rFont val="Menlo"/>
        <family val="2"/>
      </rPr>
      <t>&amp;openBoutput ($Ot-&gt;recfm='F|V')</t>
    </r>
    <r>
      <rPr>
        <sz val="12"/>
        <rFont val="Menlo"/>
        <family val="2"/>
      </rPr>
      <t xml:space="preserve">
&amp;openToutput ($Ot=recfm='T')</t>
    </r>
    <phoneticPr fontId="1"/>
  </si>
  <si>
    <t>&amp;editrec (--edit=eit)
&amp;fmtprint (--edit=fmtpr)</t>
    <phoneticPr fontId="1"/>
  </si>
  <si>
    <t>&amp;cobfile::writeBrec ($Ot-&gt;recfm='F|V')
&amp;cobfile::writeTrec ($Ot=recfm='T')</t>
    <phoneticPr fontId="1"/>
  </si>
  <si>
    <t>--edit=edit
 'F|V','cp932'</t>
    <phoneticPr fontId="1"/>
  </si>
  <si>
    <t>--edit=fmtpr
 'T','utf8'</t>
    <phoneticPr fontId="1"/>
  </si>
  <si>
    <t>&amp;H+HEXSTR</t>
    <phoneticPr fontId="1"/>
  </si>
  <si>
    <t>関数</t>
    <rPh sb="0" eb="2">
      <t xml:space="preserve">カンスウ </t>
    </rPh>
    <phoneticPr fontId="1"/>
  </si>
  <si>
    <t>引数の型</t>
    <rPh sb="0" eb="2">
      <t xml:space="preserve">ヒキスウ </t>
    </rPh>
    <rPh sb="3" eb="4">
      <t xml:space="preserve">ガタ </t>
    </rPh>
    <phoneticPr fontId="1"/>
  </si>
  <si>
    <t>引数の解釈</t>
    <rPh sb="0" eb="2">
      <t xml:space="preserve">ヒキスウ </t>
    </rPh>
    <rPh sb="3" eb="5">
      <t xml:space="preserve">カイシャク </t>
    </rPh>
    <phoneticPr fontId="1"/>
  </si>
  <si>
    <t>引数-&gt;返却値</t>
    <rPh sb="0" eb="2">
      <t xml:space="preserve">ヒキスウ </t>
    </rPh>
    <rPh sb="4" eb="6">
      <t xml:space="preserve">ヘンキャク </t>
    </rPh>
    <rPh sb="6" eb="7">
      <t xml:space="preserve">アタイ </t>
    </rPh>
    <phoneticPr fontId="1"/>
  </si>
  <si>
    <t>返却値の型</t>
    <rPh sb="0" eb="2">
      <t xml:space="preserve">ヘンキャク </t>
    </rPh>
    <rPh sb="2" eb="3">
      <t xml:space="preserve">アタイ </t>
    </rPh>
    <rPh sb="4" eb="5">
      <t xml:space="preserve">カタ </t>
    </rPh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</si>
  <si>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</si>
  <si>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</si>
  <si>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</si>
  <si>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</si>
  <si>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bl(\$errmsg,$num,$bhx)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</si>
  <si>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bb(\$errmsg,$num,$bhx)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</si>
  <si>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xx_tosjishex(\$errmsg,$char,$bxx)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</si>
  <si>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xx_toutf8hex(\$errmsg,$char,$bxx)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</si>
  <si>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xx(\$errmsg,$char,$bxx,$dec,$enc)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</si>
  <si>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_fromsjishex(\$errmsg,$xx)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</si>
  <si>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_fromutf8hex(\$errmsg,$xx)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</si>
  <si>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2char(</t>
    </r>
    <r>
      <rPr>
        <sz val="12"/>
        <color theme="1"/>
        <rFont val="游ゴシック"/>
        <family val="2"/>
        <charset val="128"/>
        <scheme val="minor"/>
      </rPr>
      <t>\$errmsg,$xx,$dec,$enc)</t>
    </r>
    <phoneticPr fontId="1"/>
  </si>
  <si>
    <r>
      <t>pd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(\$errmsg,$pd)</t>
    </r>
    <phoneticPr fontId="1"/>
  </si>
  <si>
    <r>
      <t>zd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(\$errmsg,$zd)</t>
    </r>
    <phoneticPr fontId="1"/>
  </si>
  <si>
    <r>
      <t>bl2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(\$errmsg,$bl)</t>
    </r>
    <phoneticPr fontId="1"/>
  </si>
  <si>
    <r>
      <t>bb2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(\$errmsg,$bb)</t>
    </r>
    <phoneticPr fontId="1"/>
  </si>
  <si>
    <t>num</t>
    <phoneticPr fontId="1"/>
  </si>
  <si>
    <t>pd</t>
    <phoneticPr fontId="1"/>
  </si>
  <si>
    <t>zd</t>
    <phoneticPr fontId="1"/>
  </si>
  <si>
    <t>bl</t>
    <phoneticPr fontId="1"/>
  </si>
  <si>
    <t>bb</t>
    <phoneticPr fontId="1"/>
  </si>
  <si>
    <t>[0-9]+[CDF]</t>
    <phoneticPr fontId="1"/>
  </si>
  <si>
    <t>(F[0-9])+[CDF]</t>
    <phoneticPr fontId="1"/>
  </si>
  <si>
    <t>型名</t>
    <rPh sb="0" eb="1">
      <t xml:space="preserve">カタ </t>
    </rPh>
    <rPh sb="1" eb="2">
      <t xml:space="preserve">メイ </t>
    </rPh>
    <phoneticPr fontId="1"/>
  </si>
  <si>
    <t>型</t>
    <rPh sb="0" eb="1">
      <t xml:space="preserve">カタ </t>
    </rPh>
    <phoneticPr fontId="1"/>
  </si>
  <si>
    <t>[0-9A-F]+</t>
  </si>
  <si>
    <t>[0-9A-F]+</t>
    <phoneticPr fontId="1"/>
  </si>
  <si>
    <t>hex</t>
    <phoneticPr fontId="1"/>
  </si>
  <si>
    <t>&amp;H[0-9A-F]+</t>
    <phoneticPr fontId="1"/>
  </si>
  <si>
    <t>xx(HEXSTR)</t>
    <phoneticPr fontId="1"/>
  </si>
  <si>
    <t>HEXSTR(符号付PACK)</t>
    <rPh sb="7" eb="9">
      <t xml:space="preserve">フゴウ </t>
    </rPh>
    <rPh sb="9" eb="10">
      <t xml:space="preserve">ツキ </t>
    </rPh>
    <phoneticPr fontId="1"/>
  </si>
  <si>
    <t>HEXSTR(符号なしPACK)</t>
    <rPh sb="7" eb="9">
      <t xml:space="preserve">フゴウ </t>
    </rPh>
    <phoneticPr fontId="1"/>
  </si>
  <si>
    <t>HEXSTR(符号付ZONE)</t>
    <rPh sb="7" eb="9">
      <t xml:space="preserve">フゴウ </t>
    </rPh>
    <rPh sb="9" eb="10">
      <t xml:space="preserve">ツキ </t>
    </rPh>
    <phoneticPr fontId="1"/>
  </si>
  <si>
    <t>HEXSTR(符号なしZONE)</t>
    <rPh sb="7" eb="9">
      <t xml:space="preserve">フゴウ </t>
    </rPh>
    <phoneticPr fontId="1"/>
  </si>
  <si>
    <t>符号は[$PackSign**]で指定</t>
    <rPh sb="0" eb="2">
      <t xml:space="preserve">フゴウ </t>
    </rPh>
    <rPh sb="17" eb="19">
      <t xml:space="preserve">シテイ </t>
    </rPh>
    <phoneticPr fontId="1"/>
  </si>
  <si>
    <t>符号は[$ZoneSign**]で指定。上４ビットは[$ZoneUpHalfPad]で指定</t>
    <rPh sb="0" eb="1">
      <t xml:space="preserve">フゴウ </t>
    </rPh>
    <rPh sb="17" eb="19">
      <t xml:space="preserve">シテイ </t>
    </rPh>
    <rPh sb="20" eb="21">
      <t xml:space="preserve">ウエ </t>
    </rPh>
    <rPh sb="43" eb="45">
      <t/>
    </rPh>
    <phoneticPr fontId="1"/>
  </si>
  <si>
    <t>hexM.plの</t>
    <phoneticPr fontId="1"/>
  </si>
  <si>
    <t>---edit=fmtprと</t>
    <phoneticPr fontId="1"/>
  </si>
  <si>
    <t>動作は同じ。</t>
    <rPh sb="0" eb="2">
      <t xml:space="preserve">ドウサ </t>
    </rPh>
    <rPh sb="3" eb="4">
      <t xml:space="preserve">オナジ </t>
    </rPh>
    <phoneticPr fontId="1"/>
  </si>
  <si>
    <t>require先を</t>
    <rPh sb="7" eb="8">
      <t xml:space="preserve">サキ </t>
    </rPh>
    <phoneticPr fontId="1"/>
  </si>
  <si>
    <t>簡素化するため作成</t>
    <rPh sb="0" eb="3">
      <t xml:space="preserve">カンソカ </t>
    </rPh>
    <rPh sb="7" eb="9">
      <t xml:space="preserve">サクセイ </t>
    </rPh>
    <phoneticPr fontId="1"/>
  </si>
  <si>
    <t>pltest.ml</t>
    <phoneticPr fontId="1"/>
  </si>
  <si>
    <t>o</t>
    <phoneticPr fontId="1"/>
  </si>
  <si>
    <t>x</t>
    <phoneticPr fontId="1"/>
  </si>
  <si>
    <t>hexput</t>
    <phoneticPr fontId="1"/>
  </si>
  <si>
    <t>sjisedit</t>
    <phoneticPr fontId="1"/>
  </si>
  <si>
    <t>hexedit_sub.pl</t>
    <phoneticPr fontId="1"/>
  </si>
  <si>
    <t>hexedit_edit</t>
    <phoneticPr fontId="1"/>
  </si>
  <si>
    <t>oo</t>
    <phoneticPr fontId="1"/>
  </si>
  <si>
    <t>hexdpput</t>
    <phoneticPr fontId="1"/>
  </si>
  <si>
    <t>hexdp-&gt;hexput
=? bincmp</t>
    <phoneticPr fontId="1"/>
  </si>
  <si>
    <t>hexeditM
=? bincmp</t>
    <phoneticPr fontId="1"/>
  </si>
  <si>
    <t>hexput-&gt;hexdp
=? diff</t>
    <phoneticPr fontId="1"/>
  </si>
  <si>
    <t>hexedit_iferr</t>
    <phoneticPr fontId="1"/>
  </si>
  <si>
    <t>hexfmt_iferr</t>
    <phoneticPr fontId="1"/>
  </si>
  <si>
    <t>hexeditM.pl
=? diff</t>
    <phoneticPr fontId="1"/>
  </si>
  <si>
    <t>出力のDCBは</t>
    <rPh sb="0" eb="2">
      <t xml:space="preserve">シュツリョク </t>
    </rPh>
    <phoneticPr fontId="1"/>
  </si>
  <si>
    <t>--recfmに従う</t>
    <rPh sb="8" eb="9">
      <t xml:space="preserve">シタガウ </t>
    </rPh>
    <phoneticPr fontId="1"/>
  </si>
  <si>
    <t>入力DCBは</t>
    <rPh sb="0" eb="2">
      <t xml:space="preserve">ニュウリョク </t>
    </rPh>
    <phoneticPr fontId="1"/>
  </si>
  <si>
    <t>--edit時は</t>
    <rPh sb="6" eb="7">
      <t xml:space="preserve">ジ </t>
    </rPh>
    <phoneticPr fontId="1"/>
  </si>
  <si>
    <t>入力DCB=出力DCB</t>
    <rPh sb="0" eb="1">
      <t xml:space="preserve">ニュウリョク </t>
    </rPh>
    <rPh sb="6" eb="8">
      <t xml:space="preserve">シュツリョク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</si>
</sst>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rgb="FFD4D4D4"/>
      <name val="Menlo"/>
      <family val="2"/>
    </font>
    <font>
      <sz val="12"/>
      <name val="Menlo"/>
      <family val="2"/>
    </font>
    <font>
      <strike/>
      <sz val="12"/>
      <name val="Menlo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C0000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0" fillId="3" borderId="6" xfId="0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3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3" borderId="0" xfId="0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3" xfId="0" applyFont="1" applyFill="1" applyBorder="1" applyAlignment="1">
      <alignment vertical="center" wrapText="1"/>
    </xf>
    <xf numFmtId="0" fontId="9" fillId="5" borderId="4" xfId="0" applyFont="1" applyFill="1" applyBorder="1">
      <alignment vertical="center"/>
    </xf>
    <xf numFmtId="0" fontId="9" fillId="5" borderId="2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6" fillId="5" borderId="3" xfId="0" quotePrefix="1" applyFont="1" applyFill="1" applyBorder="1" applyAlignment="1">
      <alignment vertical="center" wrapText="1"/>
    </xf>
    <xf numFmtId="0" fontId="6" fillId="5" borderId="3" xfId="0" quotePrefix="1" applyFont="1" applyFill="1" applyBorder="1" applyAlignment="1">
      <alignment horizontal="left" vertical="center" indent="1"/>
    </xf>
    <xf numFmtId="0" fontId="6" fillId="5" borderId="4" xfId="0" applyFont="1" applyFill="1" applyBorder="1">
      <alignment vertical="center"/>
    </xf>
    <xf numFmtId="0" fontId="6" fillId="5" borderId="3" xfId="0" quotePrefix="1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4" borderId="8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0" borderId="4" xfId="0" quotePrefix="1" applyFont="1" applyBorder="1">
      <alignment vertical="center"/>
    </xf>
    <xf numFmtId="0" fontId="6" fillId="0" borderId="3" xfId="0" quotePrefix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CF83-5896-FD40-885E-C364B0B86F95}">
  <dimension ref="A1:E48"/>
  <sheetViews>
    <sheetView topLeftCell="A20" workbookViewId="0">
      <selection activeCell="E5" sqref="E5"/>
    </sheetView>
  </sheetViews>
  <sheetFormatPr baseColWidth="10" defaultRowHeight="20" outlineLevelCol="1"/>
  <cols>
    <col min="2" max="2" width="17.5703125" bestFit="1" customWidth="1"/>
    <col min="3" max="3" width="22.7109375" style="5" bestFit="1" customWidth="1"/>
    <col min="4" max="4" width="42.28515625" style="3" bestFit="1" customWidth="1"/>
    <col min="5" max="5" width="81.5703125" style="15" customWidth="1" outlineLevel="1"/>
    <col min="8" max="8" width="22.7109375" bestFit="1" customWidth="1"/>
    <col min="9" max="9" width="59.5703125" bestFit="1" customWidth="1"/>
  </cols>
  <sheetData>
    <row r="1" spans="1:5" ht="21">
      <c r="A1" t="s">
        <v>138</v>
      </c>
      <c r="B1" t="s">
        <v>155</v>
      </c>
      <c r="C1" s="4" t="s">
        <v>7</v>
      </c>
      <c r="D1" s="4" t="s">
        <v>8</v>
      </c>
      <c r="E1" s="13" t="s">
        <v>9</v>
      </c>
    </row>
    <row r="2" spans="1:5" ht="21">
      <c r="A2" t="e">
        <f>VLOOKUP(LEFT(D2,FIND("(",D2)-1),リスト!$A:$A,1,FALSE)</f>
        <v>#N/A</v>
      </c>
      <c r="B2" t="e">
        <f>VLOOKUP(LEFT(D2,FIND("(",D2)-1),リスト!$F:$G,2,FALSE)</f>
        <v>#N/A</v>
      </c>
      <c r="C2" s="1" t="s">
        <v>65</v>
      </c>
      <c r="D2" s="1" t="s">
        <v>24</v>
      </c>
      <c r="E2" s="14" t="s">
        <v>11</v>
      </c>
    </row>
    <row r="3" spans="1:5" ht="21">
      <c r="A3" t="e">
        <f>VLOOKUP(LEFT(D3,FIND("(",D3)-1),リスト!$A:$A,1,FALSE)</f>
        <v>#N/A</v>
      </c>
      <c r="B3" t="e">
        <f>VLOOKUP(LEFT(D3,FIND("(",D3)-1),リスト!$F:$G,2,FALSE)</f>
        <v>#N/A</v>
      </c>
      <c r="C3" s="1" t="s">
        <v>66</v>
      </c>
      <c r="D3" s="1" t="s">
        <v>25</v>
      </c>
      <c r="E3" s="14" t="s">
        <v>12</v>
      </c>
    </row>
    <row r="4" spans="1:5" ht="21">
      <c r="A4" t="e">
        <f>VLOOKUP(LEFT(D4,FIND("(",D4)-1),リスト!$A:$A,1,FALSE)</f>
        <v>#N/A</v>
      </c>
      <c r="B4" t="e">
        <f>VLOOKUP(LEFT(D4,FIND("(",D4)-1),リスト!$F:$G,2,FALSE)</f>
        <v>#N/A</v>
      </c>
      <c r="C4" s="1" t="s">
        <v>65</v>
      </c>
      <c r="D4" s="1" t="s">
        <v>26</v>
      </c>
      <c r="E4" s="14" t="s">
        <v>108</v>
      </c>
    </row>
    <row r="5" spans="1:5" ht="42">
      <c r="A5" t="str">
        <f>VLOOKUP(LEFT(D5,FIND("(",D5)-1),リスト!$A:$A,1,FALSE)</f>
        <v>hexedit</v>
      </c>
      <c r="B5" t="e">
        <f>VLOOKUP(LEFT(D5,FIND("(",D5)-1),リスト!$F:$G,2,FALSE)</f>
        <v>#N/A</v>
      </c>
      <c r="C5" s="1" t="s">
        <v>2</v>
      </c>
      <c r="D5" s="1" t="s">
        <v>72</v>
      </c>
      <c r="E5" s="14" t="s">
        <v>109</v>
      </c>
    </row>
    <row r="6" spans="1:5" ht="21">
      <c r="A6" t="e">
        <f>VLOOKUP(LEFT(D6,FIND("(",D6)-1),リスト!$A:$A,1,FALSE)</f>
        <v>#N/A</v>
      </c>
      <c r="B6" t="str">
        <f>VLOOKUP(LEFT(D6,FIND("(",D6)-1),リスト!$F:$G,2,FALSE)</f>
        <v>test_hexedit.pl</v>
      </c>
      <c r="C6" s="1" t="s">
        <v>2</v>
      </c>
      <c r="D6" s="1" t="s">
        <v>204</v>
      </c>
      <c r="E6" s="14" t="s">
        <v>110</v>
      </c>
    </row>
    <row r="7" spans="1:5" ht="21">
      <c r="A7" t="e">
        <f>VLOOKUP(LEFT(D7,FIND("(",D7)-1),リスト!$A:$A,1,FALSE)</f>
        <v>#N/A</v>
      </c>
      <c r="B7" t="e">
        <f>VLOOKUP(LEFT(D7,FIND("(",D7)-1),リスト!$F:$G,2,FALSE)</f>
        <v>#N/A</v>
      </c>
      <c r="C7" s="1" t="s">
        <v>67</v>
      </c>
      <c r="D7" s="1" t="s">
        <v>205</v>
      </c>
      <c r="E7" s="14" t="s">
        <v>203</v>
      </c>
    </row>
    <row r="8" spans="1:5" ht="42">
      <c r="A8" t="e">
        <f>VLOOKUP(LEFT(D8,FIND("(",D8)-1),リスト!$A:$A,1,FALSE)</f>
        <v>#N/A</v>
      </c>
      <c r="B8" t="e">
        <f>VLOOKUP(LEFT(D8,FIND("(",D8)-1),リスト!$F:$G,2,FALSE)</f>
        <v>#N/A</v>
      </c>
      <c r="C8" s="1" t="s">
        <v>67</v>
      </c>
      <c r="D8" s="1" t="s">
        <v>73</v>
      </c>
      <c r="E8" s="14" t="s">
        <v>111</v>
      </c>
    </row>
    <row r="9" spans="1:5" ht="21">
      <c r="A9" t="e">
        <f>VLOOKUP(LEFT(D9,FIND("(",D9)-1),リスト!$A:$A,1,FALSE)</f>
        <v>#N/A</v>
      </c>
      <c r="B9" t="e">
        <f>VLOOKUP(LEFT(D9,FIND("(",D9)-1),リスト!$F:$G,2,FALSE)</f>
        <v>#N/A</v>
      </c>
      <c r="C9" s="1" t="s">
        <v>2</v>
      </c>
      <c r="D9" s="1" t="s">
        <v>74</v>
      </c>
      <c r="E9" s="14" t="s">
        <v>112</v>
      </c>
    </row>
    <row r="10" spans="1:5" ht="21">
      <c r="A10" t="e">
        <f>VLOOKUP(LEFT(D10,FIND("(",D10)-1),リスト!$A:$A,1,FALSE)</f>
        <v>#N/A</v>
      </c>
      <c r="B10" t="e">
        <f>VLOOKUP(LEFT(D10,FIND("(",D10)-1),リスト!$F:$G,2,FALSE)</f>
        <v>#N/A</v>
      </c>
      <c r="C10" s="1" t="s">
        <v>10</v>
      </c>
      <c r="D10" s="1" t="s">
        <v>75</v>
      </c>
      <c r="E10" s="14" t="s">
        <v>13</v>
      </c>
    </row>
    <row r="11" spans="1:5" ht="21">
      <c r="A11" t="e">
        <f>VLOOKUP(LEFT(D11,FIND("(",D11)-1),リスト!$A:$A,1,FALSE)</f>
        <v>#N/A</v>
      </c>
      <c r="B11" t="e">
        <f>VLOOKUP(LEFT(D11,FIND("(",D11)-1),リスト!$F:$G,2,FALSE)</f>
        <v>#N/A</v>
      </c>
      <c r="C11" s="1" t="s">
        <v>2</v>
      </c>
      <c r="D11" s="1" t="s">
        <v>76</v>
      </c>
      <c r="E11" s="14" t="s">
        <v>21</v>
      </c>
    </row>
    <row r="12" spans="1:5" ht="21">
      <c r="A12" t="e">
        <f>VLOOKUP(LEFT(D12,FIND("(",D12)-1),リスト!$A:$A,1,FALSE)</f>
        <v>#N/A</v>
      </c>
      <c r="B12" t="e">
        <f>VLOOKUP(LEFT(D12,FIND("(",D12)-1),リスト!$F:$G,2,FALSE)</f>
        <v>#N/A</v>
      </c>
      <c r="C12" s="1" t="s">
        <v>2</v>
      </c>
      <c r="D12" s="1" t="s">
        <v>77</v>
      </c>
      <c r="E12" s="14" t="s">
        <v>22</v>
      </c>
    </row>
    <row r="13" spans="1:5" ht="21">
      <c r="A13" t="e">
        <f>VLOOKUP(LEFT(D13,FIND("(",D13)-1),リスト!$A:$A,1,FALSE)</f>
        <v>#N/A</v>
      </c>
      <c r="B13" t="e">
        <f>VLOOKUP(LEFT(D13,FIND("(",D13)-1),リスト!$F:$G,2,FALSE)</f>
        <v>#N/A</v>
      </c>
      <c r="C13" s="1" t="s">
        <v>2</v>
      </c>
      <c r="D13" s="1" t="s">
        <v>78</v>
      </c>
      <c r="E13" s="14" t="s">
        <v>113</v>
      </c>
    </row>
    <row r="14" spans="1:5" ht="21">
      <c r="A14" t="e">
        <f>VLOOKUP(LEFT(D14,FIND("(",D14)-1),リスト!$A:$A,1,FALSE)</f>
        <v>#N/A</v>
      </c>
      <c r="B14" t="e">
        <f>VLOOKUP(LEFT(D14,FIND("(",D14)-1),リスト!$F:$G,2,FALSE)</f>
        <v>#N/A</v>
      </c>
      <c r="C14" s="1" t="s">
        <v>2</v>
      </c>
      <c r="D14" s="1" t="s">
        <v>79</v>
      </c>
      <c r="E14" s="14" t="s">
        <v>23</v>
      </c>
    </row>
    <row r="15" spans="1:5" ht="21">
      <c r="A15" t="e">
        <f>VLOOKUP(LEFT(D15,FIND("(",D15)-1),リスト!$A:$A,1,FALSE)</f>
        <v>#N/A</v>
      </c>
      <c r="B15" t="e">
        <f>VLOOKUP(LEFT(D15,FIND("(",D15)-1),リスト!$F:$G,2,FALSE)</f>
        <v>#N/A</v>
      </c>
      <c r="C15" s="1" t="s">
        <v>2</v>
      </c>
      <c r="D15" s="1" t="s">
        <v>80</v>
      </c>
      <c r="E15" s="14" t="s">
        <v>0</v>
      </c>
    </row>
    <row r="16" spans="1:5" ht="21">
      <c r="A16" t="e">
        <f>VLOOKUP(LEFT(D16,FIND("(",D16)-1),リスト!$A:$A,1,FALSE)</f>
        <v>#N/A</v>
      </c>
      <c r="B16" t="e">
        <f>VLOOKUP(LEFT(D16,FIND("(",D16)-1),リスト!$F:$G,2,FALSE)</f>
        <v>#N/A</v>
      </c>
      <c r="C16" s="1" t="s">
        <v>68</v>
      </c>
      <c r="D16" s="1" t="s">
        <v>81</v>
      </c>
      <c r="E16" s="14" t="s">
        <v>114</v>
      </c>
    </row>
    <row r="17" spans="1:5" ht="21">
      <c r="A17" t="e">
        <f>VLOOKUP(LEFT(D17,FIND("(",D17)-1),リスト!$A:$A,1,FALSE)</f>
        <v>#N/A</v>
      </c>
      <c r="B17" t="e">
        <f>VLOOKUP(LEFT(D17,FIND("(",D17)-1),リスト!$F:$G,2,FALSE)</f>
        <v>#N/A</v>
      </c>
      <c r="C17" s="1" t="s">
        <v>68</v>
      </c>
      <c r="D17" s="1" t="s">
        <v>82</v>
      </c>
      <c r="E17" s="14" t="s">
        <v>115</v>
      </c>
    </row>
    <row r="18" spans="1:5" ht="21">
      <c r="A18" t="e">
        <f>VLOOKUP(LEFT(D18,FIND("(",D18)-1),リスト!$A:$A,1,FALSE)</f>
        <v>#N/A</v>
      </c>
      <c r="B18" t="e">
        <f>VLOOKUP(LEFT(D18,FIND("(",D18)-1),リスト!$F:$G,2,FALSE)</f>
        <v>#N/A</v>
      </c>
      <c r="C18" s="1" t="s">
        <v>69</v>
      </c>
      <c r="D18" s="1" t="s">
        <v>83</v>
      </c>
      <c r="E18" s="14" t="s">
        <v>14</v>
      </c>
    </row>
    <row r="19" spans="1:5" ht="21">
      <c r="A19" t="e">
        <f>VLOOKUP(LEFT(D19,FIND("(",D19)-1),リスト!$A:$A,1,FALSE)</f>
        <v>#N/A</v>
      </c>
      <c r="B19" t="e">
        <f>VLOOKUP(LEFT(D19,FIND("(",D19)-1),リスト!$F:$G,2,FALSE)</f>
        <v>#N/A</v>
      </c>
      <c r="C19" s="1" t="s">
        <v>3</v>
      </c>
      <c r="D19" s="1" t="s">
        <v>84</v>
      </c>
      <c r="E19" s="14" t="s">
        <v>116</v>
      </c>
    </row>
    <row r="20" spans="1:5" ht="21">
      <c r="A20" t="e">
        <f>VLOOKUP(LEFT(D20,FIND("(",D20)-1),リスト!$A:$A,1,FALSE)</f>
        <v>#N/A</v>
      </c>
      <c r="B20" t="e">
        <f>VLOOKUP(LEFT(D20,FIND("(",D20)-1),リスト!$F:$G,2,FALSE)</f>
        <v>#N/A</v>
      </c>
      <c r="C20" s="1" t="s">
        <v>3</v>
      </c>
      <c r="D20" s="1" t="s">
        <v>85</v>
      </c>
      <c r="E20" s="14" t="s">
        <v>117</v>
      </c>
    </row>
    <row r="21" spans="1:5" ht="21">
      <c r="A21" t="e">
        <f>VLOOKUP(LEFT(D21,FIND("(",D21)-1),リスト!$A:$A,1,FALSE)</f>
        <v>#N/A</v>
      </c>
      <c r="B21" t="e">
        <f>VLOOKUP(LEFT(D21,FIND("(",D21)-1),リスト!$F:$G,2,FALSE)</f>
        <v>#N/A</v>
      </c>
      <c r="C21" s="1" t="s">
        <v>70</v>
      </c>
      <c r="D21" s="1" t="s">
        <v>64</v>
      </c>
      <c r="E21" s="14" t="s">
        <v>1</v>
      </c>
    </row>
    <row r="22" spans="1:5" ht="21">
      <c r="A22" t="str">
        <f>VLOOKUP(LEFT(D22,FIND("(",D22)-1),リスト!$A:$A,1,FALSE)</f>
        <v>hexdp</v>
      </c>
      <c r="B22" t="e">
        <f>VLOOKUP(LEFT(D22,FIND("(",D22)-1),リスト!$F:$G,2,FALSE)</f>
        <v>#N/A</v>
      </c>
      <c r="C22" s="1" t="s">
        <v>2</v>
      </c>
      <c r="D22" s="1" t="s">
        <v>86</v>
      </c>
      <c r="E22" s="14" t="s">
        <v>118</v>
      </c>
    </row>
    <row r="23" spans="1:5" ht="21">
      <c r="A23" t="str">
        <f>VLOOKUP(LEFT(D23,FIND("(",D23)-1),リスト!$A:$A,1,FALSE)</f>
        <v>hexdplstFile</v>
      </c>
      <c r="B23" t="e">
        <f>VLOOKUP(LEFT(D23,FIND("(",D23)-1),リスト!$F:$G,2,FALSE)</f>
        <v>#N/A</v>
      </c>
      <c r="C23" s="1" t="s">
        <v>2</v>
      </c>
      <c r="D23" s="1" t="s">
        <v>87</v>
      </c>
      <c r="E23" s="14" t="s">
        <v>119</v>
      </c>
    </row>
    <row r="24" spans="1:5" ht="21">
      <c r="A24" t="str">
        <f>VLOOKUP(LEFT(D24,FIND("(",D24)-1),リスト!$A:$A,1,FALSE)</f>
        <v>hexdpFile</v>
      </c>
      <c r="B24" t="e">
        <f>VLOOKUP(LEFT(D24,FIND("(",D24)-1),リスト!$F:$G,2,FALSE)</f>
        <v>#N/A</v>
      </c>
      <c r="C24" s="1" t="s">
        <v>2</v>
      </c>
      <c r="D24" s="1" t="s">
        <v>88</v>
      </c>
      <c r="E24" s="14" t="s">
        <v>120</v>
      </c>
    </row>
    <row r="25" spans="1:5" ht="21">
      <c r="A25" t="str">
        <f>VLOOKUP(LEFT(D25,FIND("(",D25)-1),リスト!$A:$A,1,FALSE)</f>
        <v>hexputFile</v>
      </c>
      <c r="B25" t="e">
        <f>VLOOKUP(LEFT(D25,FIND("(",D25)-1),リスト!$F:$G,2,FALSE)</f>
        <v>#N/A</v>
      </c>
      <c r="C25" s="1" t="s">
        <v>2</v>
      </c>
      <c r="D25" s="1" t="s">
        <v>89</v>
      </c>
      <c r="E25" s="14" t="s">
        <v>15</v>
      </c>
    </row>
    <row r="26" spans="1:5" ht="21">
      <c r="A26" t="e">
        <f>VLOOKUP(LEFT(D26,FIND("(",D26)-1),リスト!$A:$A,1,FALSE)</f>
        <v>#N/A</v>
      </c>
      <c r="B26" t="str">
        <f>VLOOKUP(LEFT(D26,FIND("(",D26)-1),リスト!$F:$G,2,FALSE)</f>
        <v>test_num2.pl</v>
      </c>
      <c r="C26" s="1" t="s">
        <v>4</v>
      </c>
      <c r="D26" s="1" t="s">
        <v>90</v>
      </c>
      <c r="E26" s="14" t="s">
        <v>16</v>
      </c>
    </row>
    <row r="27" spans="1:5" ht="21">
      <c r="A27" t="e">
        <f>VLOOKUP(LEFT(D27,FIND("(",D27)-1),リスト!$A:$A,1,FALSE)</f>
        <v>#N/A</v>
      </c>
      <c r="B27" t="str">
        <f>VLOOKUP(LEFT(D27,FIND("(",D27)-1),リスト!$F:$G,2,FALSE)</f>
        <v>test_num2.pl</v>
      </c>
      <c r="C27" s="1" t="s">
        <v>4</v>
      </c>
      <c r="D27" s="1" t="s">
        <v>91</v>
      </c>
      <c r="E27" s="14" t="s">
        <v>17</v>
      </c>
    </row>
    <row r="28" spans="1:5" ht="21">
      <c r="A28" t="e">
        <f>VLOOKUP(LEFT(D28,FIND("(",D28)-1),リスト!$A:$A,1,FALSE)</f>
        <v>#N/A</v>
      </c>
      <c r="B28" t="str">
        <f>VLOOKUP(LEFT(D28,FIND("(",D28)-1),リスト!$F:$G,2,FALSE)</f>
        <v>test_num2.pl</v>
      </c>
      <c r="C28" s="1" t="s">
        <v>4</v>
      </c>
      <c r="D28" s="1" t="s">
        <v>92</v>
      </c>
      <c r="E28" s="14" t="s">
        <v>18</v>
      </c>
    </row>
    <row r="29" spans="1:5" ht="21">
      <c r="A29" t="e">
        <f>VLOOKUP(LEFT(D29,FIND("(",D29)-1),リスト!$A:$A,1,FALSE)</f>
        <v>#N/A</v>
      </c>
      <c r="B29" t="str">
        <f>VLOOKUP(LEFT(D29,FIND("(",D29)-1),リスト!$F:$G,2,FALSE)</f>
        <v>test_num2.pl</v>
      </c>
      <c r="C29" s="1" t="s">
        <v>4</v>
      </c>
      <c r="D29" s="1" t="s">
        <v>93</v>
      </c>
      <c r="E29" s="14" t="s">
        <v>19</v>
      </c>
    </row>
    <row r="30" spans="1:5" ht="21">
      <c r="A30" t="e">
        <f>VLOOKUP(LEFT(D30,FIND("(",D30)-1),リスト!$A:$A,1,FALSE)</f>
        <v>#N/A</v>
      </c>
      <c r="B30" t="str">
        <f>VLOOKUP(LEFT(D30,FIND("(",D30)-1),リスト!$F:$G,2,FALSE)</f>
        <v>test_num2.pl</v>
      </c>
      <c r="C30" s="1" t="s">
        <v>4</v>
      </c>
      <c r="D30" s="1" t="s">
        <v>101</v>
      </c>
      <c r="E30" s="14" t="s">
        <v>128</v>
      </c>
    </row>
    <row r="31" spans="1:5" ht="21">
      <c r="A31" t="e">
        <f>VLOOKUP(LEFT(D31,FIND("(",D31)-1),リスト!$A:$A,1,FALSE)</f>
        <v>#N/A</v>
      </c>
      <c r="B31" t="str">
        <f>VLOOKUP(LEFT(D31,FIND("(",D31)-1),リスト!$F:$G,2,FALSE)</f>
        <v>test_num2.pl</v>
      </c>
      <c r="C31" s="1" t="s">
        <v>4</v>
      </c>
      <c r="D31" s="1" t="s">
        <v>102</v>
      </c>
      <c r="E31" s="14" t="s">
        <v>129</v>
      </c>
    </row>
    <row r="32" spans="1:5" ht="21">
      <c r="A32" t="e">
        <f>VLOOKUP(LEFT(D32,FIND("(",D32)-1),リスト!$A:$A,1,FALSE)</f>
        <v>#N/A</v>
      </c>
      <c r="B32" t="str">
        <f>VLOOKUP(LEFT(D32,FIND("(",D32)-1),リスト!$F:$G,2,FALSE)</f>
        <v>test_char2_2char.pl</v>
      </c>
      <c r="C32" s="1" t="s">
        <v>4</v>
      </c>
      <c r="D32" s="1" t="s">
        <v>94</v>
      </c>
      <c r="E32" s="14" t="s">
        <v>121</v>
      </c>
    </row>
    <row r="33" spans="1:5" ht="21">
      <c r="A33" t="e">
        <f>VLOOKUP(LEFT(D33,FIND("(",D33)-1),リスト!$A:$A,1,FALSE)</f>
        <v>#N/A</v>
      </c>
      <c r="B33" t="str">
        <f>VLOOKUP(LEFT(D33,FIND("(",D33)-1),リスト!$F:$G,2,FALSE)</f>
        <v>test_char2_2char.pl</v>
      </c>
      <c r="C33" s="1" t="s">
        <v>4</v>
      </c>
      <c r="D33" s="1" t="s">
        <v>95</v>
      </c>
      <c r="E33" s="14" t="s">
        <v>122</v>
      </c>
    </row>
    <row r="34" spans="1:5" ht="21">
      <c r="A34" t="e">
        <f>VLOOKUP(LEFT(D34,FIND("(",D34)-1),リスト!$A:$A,1,FALSE)</f>
        <v>#N/A</v>
      </c>
      <c r="B34" t="e">
        <f>VLOOKUP(LEFT(D34,FIND("(",D34)-1),リスト!$F:$G,2,FALSE)</f>
        <v>#N/A</v>
      </c>
      <c r="C34" s="1" t="s">
        <v>4</v>
      </c>
      <c r="D34" s="1" t="s">
        <v>96</v>
      </c>
      <c r="E34" s="14" t="s">
        <v>123</v>
      </c>
    </row>
    <row r="35" spans="1:5" ht="21">
      <c r="A35" t="e">
        <f>VLOOKUP(LEFT(D35,FIND("(",D35)-1),リスト!$A:$A,1,FALSE)</f>
        <v>#N/A</v>
      </c>
      <c r="B35" t="str">
        <f>VLOOKUP(LEFT(D35,FIND("(",D35)-1),リスト!$F:$G,2,FALSE)</f>
        <v>test_char2_2char.pl</v>
      </c>
      <c r="C35" s="1" t="s">
        <v>71</v>
      </c>
      <c r="D35" s="1" t="s">
        <v>97</v>
      </c>
      <c r="E35" s="14" t="s">
        <v>124</v>
      </c>
    </row>
    <row r="36" spans="1:5" ht="42">
      <c r="A36" t="e">
        <f>VLOOKUP(LEFT(D36,FIND("(",D36)-1),リスト!$A:$A,1,FALSE)</f>
        <v>#N/A</v>
      </c>
      <c r="B36" t="str">
        <f>VLOOKUP(LEFT(D36,FIND("(",D36)-1),リスト!$F:$G,2,FALSE)</f>
        <v>test_char2_2char.pl</v>
      </c>
      <c r="C36" s="1" t="s">
        <v>71</v>
      </c>
      <c r="D36" s="1" t="s">
        <v>98</v>
      </c>
      <c r="E36" s="14" t="s">
        <v>125</v>
      </c>
    </row>
    <row r="37" spans="1:5" ht="21">
      <c r="A37" t="e">
        <f>VLOOKUP(LEFT(D37,FIND("(",D37)-1),リスト!$A:$A,1,FALSE)</f>
        <v>#N/A</v>
      </c>
      <c r="B37" t="str">
        <f>VLOOKUP(LEFT(D37,FIND("(",D37)-1),リスト!$F:$G,2,FALSE)</f>
        <v>test_char2_2char.pl</v>
      </c>
      <c r="C37" s="1" t="s">
        <v>71</v>
      </c>
      <c r="D37" s="1" t="s">
        <v>99</v>
      </c>
      <c r="E37" s="14" t="s">
        <v>126</v>
      </c>
    </row>
    <row r="38" spans="1:5" ht="21">
      <c r="A38" t="e">
        <f>VLOOKUP(LEFT(D38,FIND("(",D38)-1),リスト!$A:$A,1,FALSE)</f>
        <v>#N/A</v>
      </c>
      <c r="B38" t="str">
        <f>VLOOKUP(LEFT(D38,FIND("(",D38)-1),リスト!$F:$G,2,FALSE)</f>
        <v>test_2num.pl</v>
      </c>
      <c r="C38" s="1" t="s">
        <v>5</v>
      </c>
      <c r="D38" s="1" t="s">
        <v>103</v>
      </c>
      <c r="E38" s="14" t="s">
        <v>130</v>
      </c>
    </row>
    <row r="39" spans="1:5" ht="21">
      <c r="A39" t="e">
        <f>VLOOKUP(LEFT(D39,FIND("(",D39)-1),リスト!$A:$A,1,FALSE)</f>
        <v>#N/A</v>
      </c>
      <c r="B39" t="str">
        <f>VLOOKUP(LEFT(D39,FIND("(",D39)-1),リスト!$F:$G,2,FALSE)</f>
        <v>test_2num.pl</v>
      </c>
      <c r="C39" s="1" t="s">
        <v>5</v>
      </c>
      <c r="D39" s="1" t="s">
        <v>104</v>
      </c>
      <c r="E39" s="14" t="s">
        <v>131</v>
      </c>
    </row>
    <row r="40" spans="1:5" ht="21">
      <c r="A40" t="e">
        <f>VLOOKUP(LEFT(D40,FIND("(",D40)-1),リスト!$A:$A,1,FALSE)</f>
        <v>#N/A</v>
      </c>
      <c r="B40" t="str">
        <f>VLOOKUP(LEFT(D40,FIND("(",D40)-1),リスト!$F:$G,2,FALSE)</f>
        <v>test_2num.pl</v>
      </c>
      <c r="C40" s="1" t="s">
        <v>5</v>
      </c>
      <c r="D40" s="1" t="s">
        <v>105</v>
      </c>
      <c r="E40" s="14" t="s">
        <v>132</v>
      </c>
    </row>
    <row r="41" spans="1:5" ht="21">
      <c r="A41" t="e">
        <f>VLOOKUP(LEFT(D41,FIND("(",D41)-1),リスト!$A:$A,1,FALSE)</f>
        <v>#N/A</v>
      </c>
      <c r="B41" t="str">
        <f>VLOOKUP(LEFT(D41,FIND("(",D41)-1),リスト!$F:$G,2,FALSE)</f>
        <v>test_2num.pl</v>
      </c>
      <c r="C41" s="1" t="s">
        <v>5</v>
      </c>
      <c r="D41" s="1" t="s">
        <v>106</v>
      </c>
      <c r="E41" s="14" t="s">
        <v>133</v>
      </c>
    </row>
    <row r="42" spans="1:5" ht="21">
      <c r="A42" t="e">
        <f>VLOOKUP(LEFT(D42,FIND("(",D42)-1),リスト!$A:$A,1,FALSE)</f>
        <v>#N/A</v>
      </c>
      <c r="B42" t="str">
        <f>VLOOKUP(LEFT(D42,FIND("(",D42)-1),リスト!$F:$G,2,FALSE)</f>
        <v>test_char2.pl</v>
      </c>
      <c r="C42" s="1" t="s">
        <v>4</v>
      </c>
      <c r="D42" s="1" t="s">
        <v>100</v>
      </c>
      <c r="E42" s="14" t="s">
        <v>127</v>
      </c>
    </row>
    <row r="43" spans="1:5" ht="21">
      <c r="A43" t="e">
        <f>VLOOKUP(LEFT(D43,FIND("(",D43)-1),リスト!$A:$A,1,FALSE)</f>
        <v>#N/A</v>
      </c>
      <c r="B43" t="e">
        <f>VLOOKUP(LEFT(D43,FIND("(",D43)-1),リスト!$F:$G,2,FALSE)</f>
        <v>#N/A</v>
      </c>
      <c r="C43" s="1" t="s">
        <v>6</v>
      </c>
      <c r="D43" s="1" t="s">
        <v>107</v>
      </c>
      <c r="E43" s="14" t="s">
        <v>20</v>
      </c>
    </row>
    <row r="44" spans="1:5">
      <c r="C44" s="1"/>
      <c r="D44" s="1"/>
      <c r="E44" s="14"/>
    </row>
    <row r="45" spans="1:5">
      <c r="C45" s="1"/>
      <c r="D45" s="1"/>
      <c r="E45" s="14"/>
    </row>
    <row r="46" spans="1:5">
      <c r="C46" s="1"/>
      <c r="D46" s="1"/>
      <c r="E46" s="14"/>
    </row>
    <row r="47" spans="1:5">
      <c r="C47" s="1"/>
      <c r="D47" s="1"/>
      <c r="E47" s="14"/>
    </row>
    <row r="48" spans="1:5">
      <c r="C48" s="6"/>
      <c r="D48" s="2"/>
      <c r="E48" s="14"/>
    </row>
  </sheetData>
  <autoFilter ref="C1:F45" xr:uid="{80D6CF83-5896-FD40-885E-C364B0B86F95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221-5CE0-724E-A242-6F0A0D13FE25}">
  <dimension ref="A1:K29"/>
  <sheetViews>
    <sheetView workbookViewId="0">
      <selection activeCell="I5" sqref="I5"/>
    </sheetView>
  </sheetViews>
  <sheetFormatPr baseColWidth="10" defaultRowHeight="20"/>
  <cols>
    <col min="1" max="1" width="36.42578125" bestFit="1" customWidth="1"/>
    <col min="2" max="2" width="14.85546875" bestFit="1" customWidth="1"/>
    <col min="3" max="3" width="15.140625" bestFit="1" customWidth="1"/>
    <col min="4" max="4" width="15.5703125" bestFit="1" customWidth="1"/>
    <col min="5" max="5" width="35.42578125" customWidth="1"/>
    <col min="6" max="6" width="3.7109375" customWidth="1"/>
    <col min="7" max="7" width="11.7109375" bestFit="1" customWidth="1"/>
    <col min="8" max="8" width="14.5703125" bestFit="1" customWidth="1"/>
    <col min="9" max="9" width="24.42578125" bestFit="1" customWidth="1"/>
  </cols>
  <sheetData>
    <row r="1" spans="1:11" ht="21" thickBot="1">
      <c r="A1" s="30" t="s">
        <v>250</v>
      </c>
      <c r="B1" s="30" t="s">
        <v>253</v>
      </c>
      <c r="C1" s="30" t="s">
        <v>251</v>
      </c>
      <c r="D1" s="30" t="s">
        <v>252</v>
      </c>
      <c r="E1" s="30" t="s">
        <v>254</v>
      </c>
      <c r="F1" s="38"/>
      <c r="G1" s="29" t="s">
        <v>278</v>
      </c>
      <c r="H1" s="29" t="s">
        <v>279</v>
      </c>
      <c r="I1" s="38"/>
      <c r="J1" s="38"/>
      <c r="K1" s="38"/>
    </row>
    <row r="2" spans="1:11" ht="21" thickTop="1">
      <c r="A2" s="31" t="s">
        <v>255</v>
      </c>
      <c r="B2" s="32" t="s">
        <v>186</v>
      </c>
      <c r="C2" s="32" t="s">
        <v>181</v>
      </c>
      <c r="D2" s="32" t="s">
        <v>182</v>
      </c>
      <c r="E2" s="32" t="s">
        <v>285</v>
      </c>
      <c r="F2" s="38"/>
      <c r="G2" s="34" t="s">
        <v>271</v>
      </c>
      <c r="H2" s="34" t="s">
        <v>181</v>
      </c>
      <c r="I2" s="38"/>
      <c r="J2" s="38"/>
      <c r="K2" s="38"/>
    </row>
    <row r="3" spans="1:11">
      <c r="A3" s="33" t="s">
        <v>256</v>
      </c>
      <c r="B3" s="34" t="s">
        <v>186</v>
      </c>
      <c r="C3" s="34" t="s">
        <v>181</v>
      </c>
      <c r="D3" s="34" t="s">
        <v>182</v>
      </c>
      <c r="E3" s="34" t="s">
        <v>286</v>
      </c>
      <c r="F3" s="38"/>
      <c r="G3" s="34" t="s">
        <v>272</v>
      </c>
      <c r="H3" s="34" t="s">
        <v>276</v>
      </c>
      <c r="I3" s="38" t="s">
        <v>289</v>
      </c>
      <c r="J3" s="38"/>
      <c r="K3" s="38"/>
    </row>
    <row r="4" spans="1:11">
      <c r="A4" s="33" t="s">
        <v>257</v>
      </c>
      <c r="B4" s="34" t="s">
        <v>186</v>
      </c>
      <c r="C4" s="34" t="s">
        <v>181</v>
      </c>
      <c r="D4" s="34" t="s">
        <v>182</v>
      </c>
      <c r="E4" s="34" t="s">
        <v>287</v>
      </c>
      <c r="F4" s="38"/>
      <c r="G4" s="34" t="s">
        <v>273</v>
      </c>
      <c r="H4" s="34" t="s">
        <v>277</v>
      </c>
      <c r="I4" s="38" t="s">
        <v>290</v>
      </c>
      <c r="J4" s="38"/>
      <c r="K4" s="38"/>
    </row>
    <row r="5" spans="1:11">
      <c r="A5" s="33" t="s">
        <v>258</v>
      </c>
      <c r="B5" s="34" t="s">
        <v>186</v>
      </c>
      <c r="C5" s="34" t="s">
        <v>181</v>
      </c>
      <c r="D5" s="34" t="s">
        <v>182</v>
      </c>
      <c r="E5" s="34" t="s">
        <v>288</v>
      </c>
      <c r="F5" s="38"/>
      <c r="G5" s="34" t="s">
        <v>274</v>
      </c>
      <c r="H5" s="34" t="s">
        <v>281</v>
      </c>
      <c r="I5" s="38"/>
      <c r="J5" s="38"/>
      <c r="K5" s="38"/>
    </row>
    <row r="6" spans="1:11">
      <c r="A6" s="33" t="s">
        <v>259</v>
      </c>
      <c r="B6" s="34" t="s">
        <v>186</v>
      </c>
      <c r="C6" s="34" t="s">
        <v>181</v>
      </c>
      <c r="D6" s="34" t="s">
        <v>182</v>
      </c>
      <c r="E6" s="34" t="s">
        <v>200</v>
      </c>
      <c r="F6" s="38"/>
      <c r="G6" s="34" t="s">
        <v>275</v>
      </c>
      <c r="H6" s="34" t="s">
        <v>281</v>
      </c>
      <c r="I6" s="38"/>
      <c r="J6" s="38"/>
      <c r="K6" s="38"/>
    </row>
    <row r="7" spans="1:11">
      <c r="A7" s="33" t="s">
        <v>260</v>
      </c>
      <c r="B7" s="34" t="s">
        <v>186</v>
      </c>
      <c r="C7" s="34" t="s">
        <v>181</v>
      </c>
      <c r="D7" s="34" t="s">
        <v>182</v>
      </c>
      <c r="E7" s="34" t="s">
        <v>201</v>
      </c>
      <c r="F7" s="38"/>
      <c r="G7" s="34" t="s">
        <v>284</v>
      </c>
      <c r="H7" s="34" t="s">
        <v>281</v>
      </c>
      <c r="I7" s="38"/>
      <c r="J7" s="38"/>
      <c r="K7" s="38"/>
    </row>
    <row r="8" spans="1:11">
      <c r="A8" s="33" t="s">
        <v>261</v>
      </c>
      <c r="B8" s="34" t="s">
        <v>186</v>
      </c>
      <c r="C8" s="34" t="s">
        <v>185</v>
      </c>
      <c r="D8" s="34" t="s">
        <v>185</v>
      </c>
      <c r="E8" s="34" t="s">
        <v>196</v>
      </c>
      <c r="F8" s="38"/>
      <c r="G8" s="34" t="s">
        <v>282</v>
      </c>
      <c r="H8" s="34" t="s">
        <v>283</v>
      </c>
      <c r="I8" s="38"/>
      <c r="J8" s="38"/>
      <c r="K8" s="38"/>
    </row>
    <row r="9" spans="1:11">
      <c r="A9" s="33" t="s">
        <v>262</v>
      </c>
      <c r="B9" s="34" t="s">
        <v>186</v>
      </c>
      <c r="C9" s="34" t="s">
        <v>185</v>
      </c>
      <c r="D9" s="34" t="s">
        <v>187</v>
      </c>
      <c r="E9" s="34" t="s">
        <v>197</v>
      </c>
      <c r="F9" s="38"/>
      <c r="G9" s="38"/>
      <c r="H9" s="38"/>
      <c r="I9" s="38"/>
      <c r="J9" s="38"/>
      <c r="K9" s="38"/>
    </row>
    <row r="10" spans="1:11" ht="21" thickBot="1">
      <c r="A10" s="35" t="s">
        <v>263</v>
      </c>
      <c r="B10" s="36" t="s">
        <v>186</v>
      </c>
      <c r="C10" s="36" t="s">
        <v>185</v>
      </c>
      <c r="D10" s="36" t="s">
        <v>185</v>
      </c>
      <c r="E10" s="36" t="s">
        <v>199</v>
      </c>
      <c r="F10" s="38"/>
      <c r="G10" s="38"/>
      <c r="H10" s="38"/>
      <c r="I10" s="38"/>
      <c r="J10" s="38"/>
      <c r="K10" s="38"/>
    </row>
    <row r="11" spans="1:11" ht="21" thickTop="1">
      <c r="A11" s="32" t="s">
        <v>264</v>
      </c>
      <c r="B11" s="32" t="s">
        <v>190</v>
      </c>
      <c r="C11" s="32" t="s">
        <v>180</v>
      </c>
      <c r="D11" s="32" t="s">
        <v>188</v>
      </c>
      <c r="E11" s="32" t="s">
        <v>185</v>
      </c>
      <c r="F11" s="38"/>
      <c r="G11" s="38"/>
      <c r="H11" s="38"/>
      <c r="I11" s="38"/>
      <c r="J11" s="38"/>
      <c r="K11" s="38"/>
    </row>
    <row r="12" spans="1:11">
      <c r="A12" s="34" t="s">
        <v>265</v>
      </c>
      <c r="B12" s="34" t="s">
        <v>190</v>
      </c>
      <c r="C12" s="34" t="s">
        <v>180</v>
      </c>
      <c r="D12" s="34" t="s">
        <v>189</v>
      </c>
      <c r="E12" s="34" t="s">
        <v>187</v>
      </c>
      <c r="F12" s="38"/>
      <c r="G12" s="38"/>
      <c r="H12" s="38"/>
      <c r="I12" s="38"/>
      <c r="J12" s="38"/>
      <c r="K12" s="38"/>
    </row>
    <row r="13" spans="1:11" ht="21" thickBot="1">
      <c r="A13" s="36" t="s">
        <v>266</v>
      </c>
      <c r="B13" s="36" t="s">
        <v>190</v>
      </c>
      <c r="C13" s="36" t="s">
        <v>180</v>
      </c>
      <c r="D13" s="36" t="s">
        <v>191</v>
      </c>
      <c r="E13" s="36" t="s">
        <v>185</v>
      </c>
      <c r="F13" s="38"/>
      <c r="G13" s="38"/>
      <c r="H13" s="38"/>
      <c r="I13" s="38"/>
      <c r="J13" s="38"/>
      <c r="K13" s="38"/>
    </row>
    <row r="14" spans="1:11" ht="21" thickTop="1">
      <c r="A14" s="32" t="s">
        <v>267</v>
      </c>
      <c r="B14" s="32" t="s">
        <v>190</v>
      </c>
      <c r="C14" s="32" t="s">
        <v>276</v>
      </c>
      <c r="D14" s="32" t="s">
        <v>183</v>
      </c>
      <c r="E14" s="32" t="s">
        <v>182</v>
      </c>
      <c r="F14" s="38"/>
      <c r="G14" s="38"/>
      <c r="H14" s="38"/>
      <c r="I14" s="38"/>
      <c r="J14" s="38"/>
      <c r="K14" s="38"/>
    </row>
    <row r="15" spans="1:11">
      <c r="A15" s="34" t="s">
        <v>268</v>
      </c>
      <c r="B15" s="34" t="s">
        <v>190</v>
      </c>
      <c r="C15" s="34" t="s">
        <v>277</v>
      </c>
      <c r="D15" s="34" t="s">
        <v>184</v>
      </c>
      <c r="E15" s="34" t="s">
        <v>182</v>
      </c>
      <c r="F15" s="38"/>
      <c r="G15" s="38"/>
      <c r="H15" s="38"/>
      <c r="I15" s="38"/>
      <c r="J15" s="38"/>
      <c r="K15" s="38"/>
    </row>
    <row r="16" spans="1:11">
      <c r="A16" s="34" t="s">
        <v>269</v>
      </c>
      <c r="B16" s="34" t="s">
        <v>190</v>
      </c>
      <c r="C16" s="34" t="s">
        <v>281</v>
      </c>
      <c r="D16" s="34" t="s">
        <v>194</v>
      </c>
      <c r="E16" s="34" t="s">
        <v>182</v>
      </c>
      <c r="F16" s="38"/>
      <c r="G16" s="38"/>
      <c r="H16" s="38"/>
      <c r="I16" s="38"/>
      <c r="J16" s="38"/>
      <c r="K16" s="38"/>
    </row>
    <row r="17" spans="1:11" ht="21" thickBot="1">
      <c r="A17" s="36" t="s">
        <v>270</v>
      </c>
      <c r="B17" s="36" t="s">
        <v>190</v>
      </c>
      <c r="C17" s="36" t="s">
        <v>281</v>
      </c>
      <c r="D17" s="36" t="s">
        <v>195</v>
      </c>
      <c r="E17" s="36" t="s">
        <v>182</v>
      </c>
      <c r="F17" s="38"/>
      <c r="G17" s="38"/>
      <c r="H17" s="38"/>
      <c r="I17" s="38"/>
      <c r="J17" s="38"/>
      <c r="K17" s="38"/>
    </row>
    <row r="18" spans="1:11" ht="21" thickTop="1">
      <c r="A18" s="37" t="s">
        <v>202</v>
      </c>
      <c r="B18" s="37" t="s">
        <v>190</v>
      </c>
      <c r="C18" s="37" t="s">
        <v>192</v>
      </c>
      <c r="D18" s="37" t="s">
        <v>193</v>
      </c>
      <c r="E18" s="37" t="s">
        <v>198</v>
      </c>
      <c r="F18" s="38"/>
      <c r="G18" s="38"/>
      <c r="H18" s="38"/>
      <c r="I18" s="38"/>
      <c r="J18" s="38"/>
      <c r="K18" s="38"/>
    </row>
    <row r="19" spans="1:11">
      <c r="A19" s="34" t="s">
        <v>107</v>
      </c>
      <c r="B19" s="34" t="s">
        <v>190</v>
      </c>
      <c r="C19" s="34" t="s">
        <v>280</v>
      </c>
      <c r="D19" s="34" t="s">
        <v>191</v>
      </c>
      <c r="E19" s="34" t="s">
        <v>249</v>
      </c>
      <c r="F19" s="38"/>
      <c r="G19" s="38"/>
      <c r="H19" s="38"/>
      <c r="I19" s="38"/>
      <c r="J19" s="38"/>
      <c r="K19" s="38"/>
    </row>
    <row r="20" spans="1:11">
      <c r="A20" s="39"/>
      <c r="B20" s="39"/>
      <c r="C20" s="39"/>
      <c r="D20" s="39"/>
      <c r="E20" s="39"/>
      <c r="F20" s="38"/>
      <c r="G20" s="38"/>
      <c r="H20" s="38"/>
      <c r="I20" s="38"/>
      <c r="J20" s="38"/>
      <c r="K20" s="38"/>
    </row>
    <row r="21" spans="1:11">
      <c r="A21" s="40"/>
      <c r="B21" s="40"/>
      <c r="C21" s="40"/>
      <c r="D21" s="40"/>
      <c r="E21" s="40"/>
      <c r="F21" s="38"/>
      <c r="G21" s="38"/>
      <c r="H21" s="38"/>
      <c r="I21" s="38"/>
      <c r="J21" s="38"/>
      <c r="K21" s="38"/>
    </row>
    <row r="22" spans="1:1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1:1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spans="1:1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spans="1:1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C12-05CA-B042-A3CA-1E7E62FA15B6}">
  <dimension ref="A1:M60"/>
  <sheetViews>
    <sheetView tabSelected="1" workbookViewId="0">
      <selection activeCell="B43" sqref="B43"/>
    </sheetView>
  </sheetViews>
  <sheetFormatPr baseColWidth="10" defaultRowHeight="20" outlineLevelCol="1"/>
  <cols>
    <col min="1" max="1" width="19.5703125" style="16" bestFit="1" customWidth="1"/>
    <col min="2" max="2" width="17.5703125" style="16" bestFit="1" customWidth="1"/>
    <col min="3" max="3" width="19.28515625" style="16" bestFit="1" customWidth="1"/>
    <col min="4" max="4" width="33.7109375" style="16" customWidth="1" outlineLevel="1"/>
    <col min="5" max="5" width="44.28515625" style="16" customWidth="1" outlineLevel="1"/>
    <col min="6" max="7" width="10.7109375" style="16"/>
    <col min="8" max="9" width="16.28515625" style="55" bestFit="1" customWidth="1"/>
    <col min="10" max="10" width="10.7109375" style="55"/>
    <col min="11" max="16384" width="10.7109375" style="16"/>
  </cols>
  <sheetData>
    <row r="1" spans="1:13">
      <c r="A1" s="16" t="s">
        <v>171</v>
      </c>
      <c r="G1" s="55" t="s">
        <v>296</v>
      </c>
    </row>
    <row r="2" spans="1:13" ht="21">
      <c r="G2" s="16" t="s">
        <v>46</v>
      </c>
      <c r="H2" s="56" t="s">
        <v>304</v>
      </c>
      <c r="I2" s="56" t="s">
        <v>299</v>
      </c>
      <c r="J2" s="55" t="s">
        <v>300</v>
      </c>
      <c r="K2" s="16" t="s">
        <v>302</v>
      </c>
      <c r="L2" s="16" t="s">
        <v>308</v>
      </c>
      <c r="M2" s="16" t="s">
        <v>309</v>
      </c>
    </row>
    <row r="3" spans="1:13" ht="42">
      <c r="A3" s="20"/>
      <c r="B3" s="20" t="s">
        <v>168</v>
      </c>
      <c r="C3" s="20" t="s">
        <v>220</v>
      </c>
      <c r="D3" s="20" t="s">
        <v>221</v>
      </c>
      <c r="E3" s="20" t="s">
        <v>222</v>
      </c>
      <c r="G3" s="16" t="s">
        <v>46</v>
      </c>
      <c r="H3" s="57" t="s">
        <v>305</v>
      </c>
      <c r="I3" s="57" t="s">
        <v>307</v>
      </c>
      <c r="J3" s="57" t="s">
        <v>306</v>
      </c>
      <c r="K3" s="57" t="s">
        <v>306</v>
      </c>
      <c r="L3" s="57" t="s">
        <v>310</v>
      </c>
      <c r="M3" s="57" t="s">
        <v>310</v>
      </c>
    </row>
    <row r="4" spans="1:13" ht="21">
      <c r="A4" s="17" t="s">
        <v>165</v>
      </c>
      <c r="B4" s="17" t="s">
        <v>31</v>
      </c>
      <c r="C4" s="17" t="s">
        <v>164</v>
      </c>
      <c r="D4" s="24" t="s">
        <v>46</v>
      </c>
      <c r="E4" s="23" t="s">
        <v>216</v>
      </c>
      <c r="G4" s="16" t="s">
        <v>303</v>
      </c>
      <c r="H4" s="55" t="s">
        <v>297</v>
      </c>
      <c r="I4" s="56" t="s">
        <v>303</v>
      </c>
      <c r="J4" s="55" t="s">
        <v>298</v>
      </c>
      <c r="K4" s="16" t="s">
        <v>297</v>
      </c>
      <c r="L4" s="16" t="s">
        <v>298</v>
      </c>
      <c r="M4" s="16" t="s">
        <v>298</v>
      </c>
    </row>
    <row r="5" spans="1:13">
      <c r="A5" s="18"/>
      <c r="B5" s="18"/>
      <c r="C5" s="18"/>
      <c r="D5" s="25"/>
      <c r="E5" s="23" t="s">
        <v>217</v>
      </c>
    </row>
    <row r="6" spans="1:13">
      <c r="A6" s="18"/>
      <c r="B6" s="18" t="s">
        <v>313</v>
      </c>
      <c r="C6" s="18"/>
      <c r="D6" s="25"/>
      <c r="E6" s="23" t="s">
        <v>48</v>
      </c>
    </row>
    <row r="7" spans="1:13">
      <c r="A7" s="18"/>
      <c r="B7" s="61" t="s">
        <v>312</v>
      </c>
      <c r="C7" s="18"/>
      <c r="D7" s="25"/>
      <c r="E7" s="23" t="s">
        <v>218</v>
      </c>
    </row>
    <row r="8" spans="1:13">
      <c r="A8" s="19"/>
      <c r="B8" s="19"/>
      <c r="C8" s="19"/>
      <c r="D8" s="26"/>
      <c r="E8" s="23" t="s">
        <v>219</v>
      </c>
    </row>
    <row r="9" spans="1:13" ht="21">
      <c r="A9" s="17" t="s">
        <v>166</v>
      </c>
      <c r="B9" s="17" t="s">
        <v>37</v>
      </c>
      <c r="C9" s="17" t="s">
        <v>164</v>
      </c>
      <c r="D9" s="24" t="s">
        <v>40</v>
      </c>
      <c r="E9" s="23" t="s">
        <v>51</v>
      </c>
      <c r="G9" s="16" t="s">
        <v>298</v>
      </c>
      <c r="H9" s="56" t="s">
        <v>303</v>
      </c>
      <c r="I9" s="55" t="s">
        <v>297</v>
      </c>
      <c r="J9" s="55" t="s">
        <v>298</v>
      </c>
      <c r="K9" s="16" t="s">
        <v>298</v>
      </c>
      <c r="L9" s="16" t="s">
        <v>298</v>
      </c>
      <c r="M9" s="16" t="s">
        <v>298</v>
      </c>
    </row>
    <row r="10" spans="1:13">
      <c r="A10" s="18"/>
      <c r="B10" s="18"/>
      <c r="C10" s="18"/>
      <c r="D10" s="18"/>
      <c r="E10" s="23" t="s">
        <v>223</v>
      </c>
    </row>
    <row r="11" spans="1:13">
      <c r="A11" s="18"/>
      <c r="B11" s="18" t="s">
        <v>311</v>
      </c>
      <c r="C11" s="18"/>
      <c r="D11" s="18"/>
      <c r="E11" s="23" t="s">
        <v>224</v>
      </c>
    </row>
    <row r="12" spans="1:13">
      <c r="A12" s="19"/>
      <c r="B12" s="60" t="s">
        <v>312</v>
      </c>
      <c r="C12" s="19"/>
      <c r="D12" s="19"/>
      <c r="E12" s="23" t="s">
        <v>179</v>
      </c>
    </row>
    <row r="13" spans="1:13">
      <c r="A13" s="20"/>
      <c r="B13" s="20" t="s">
        <v>168</v>
      </c>
      <c r="C13" s="20" t="s">
        <v>239</v>
      </c>
      <c r="D13" s="20"/>
      <c r="E13" s="20" t="s">
        <v>222</v>
      </c>
    </row>
    <row r="14" spans="1:13" ht="21">
      <c r="A14" s="17" t="s">
        <v>167</v>
      </c>
      <c r="B14" s="41" t="s">
        <v>29</v>
      </c>
      <c r="C14" s="8" t="s">
        <v>164</v>
      </c>
      <c r="D14" s="8"/>
      <c r="E14" s="58"/>
      <c r="G14" s="16" t="s">
        <v>298</v>
      </c>
      <c r="H14" s="55" t="s">
        <v>298</v>
      </c>
      <c r="I14" s="55" t="s">
        <v>298</v>
      </c>
      <c r="J14" s="56" t="s">
        <v>303</v>
      </c>
      <c r="K14" s="16" t="s">
        <v>303</v>
      </c>
      <c r="L14" s="16" t="s">
        <v>303</v>
      </c>
      <c r="M14" s="16" t="s">
        <v>298</v>
      </c>
    </row>
    <row r="15" spans="1:13">
      <c r="A15" s="18"/>
      <c r="B15" s="42"/>
      <c r="C15" s="17" t="s">
        <v>301</v>
      </c>
      <c r="D15" s="8" t="s">
        <v>169</v>
      </c>
      <c r="E15" s="58"/>
    </row>
    <row r="16" spans="1:13">
      <c r="A16" s="18"/>
      <c r="B16" s="42"/>
      <c r="C16" s="18"/>
      <c r="D16" s="24" t="s">
        <v>229</v>
      </c>
      <c r="E16" s="8" t="s">
        <v>236</v>
      </c>
    </row>
    <row r="17" spans="1:13">
      <c r="A17" s="18"/>
      <c r="B17" s="42" t="s">
        <v>241</v>
      </c>
      <c r="C17" s="18"/>
      <c r="D17" s="26" t="s">
        <v>231</v>
      </c>
      <c r="E17" s="8" t="s">
        <v>236</v>
      </c>
    </row>
    <row r="18" spans="1:13" ht="42">
      <c r="A18" s="18"/>
      <c r="B18" s="51" t="s">
        <v>247</v>
      </c>
      <c r="C18" s="18"/>
      <c r="D18" s="27" t="s">
        <v>233</v>
      </c>
      <c r="E18" s="28" t="s">
        <v>245</v>
      </c>
    </row>
    <row r="19" spans="1:13" ht="42">
      <c r="A19" s="18"/>
      <c r="B19" s="51" t="s">
        <v>248</v>
      </c>
      <c r="C19" s="18"/>
      <c r="D19" s="18"/>
      <c r="E19" s="28" t="s">
        <v>246</v>
      </c>
    </row>
    <row r="20" spans="1:13">
      <c r="A20" s="18"/>
      <c r="B20" s="52"/>
      <c r="C20" s="18"/>
      <c r="D20" s="24" t="s">
        <v>234</v>
      </c>
      <c r="E20" s="8" t="s">
        <v>236</v>
      </c>
    </row>
    <row r="21" spans="1:13">
      <c r="A21" s="18"/>
      <c r="B21" s="54" t="s">
        <v>314</v>
      </c>
      <c r="C21" s="19"/>
      <c r="D21" s="26" t="s">
        <v>235</v>
      </c>
      <c r="E21" s="8" t="s">
        <v>236</v>
      </c>
    </row>
    <row r="22" spans="1:13">
      <c r="A22" s="18"/>
      <c r="B22" s="42" t="s">
        <v>315</v>
      </c>
      <c r="C22" s="43" t="s">
        <v>228</v>
      </c>
      <c r="D22" s="44" t="s">
        <v>170</v>
      </c>
      <c r="E22" s="58"/>
    </row>
    <row r="23" spans="1:13">
      <c r="A23" s="18"/>
      <c r="B23" s="42"/>
      <c r="C23" s="42"/>
      <c r="D23" s="45" t="s">
        <v>229</v>
      </c>
      <c r="E23" s="58"/>
    </row>
    <row r="24" spans="1:13">
      <c r="A24" s="18"/>
      <c r="B24" s="42"/>
      <c r="C24" s="42"/>
      <c r="D24" s="46" t="s">
        <v>230</v>
      </c>
      <c r="E24" s="58"/>
    </row>
    <row r="25" spans="1:13" ht="34">
      <c r="A25" s="18"/>
      <c r="B25" s="42"/>
      <c r="C25" s="42"/>
      <c r="D25" s="47" t="s">
        <v>243</v>
      </c>
      <c r="E25" s="58"/>
    </row>
    <row r="26" spans="1:13">
      <c r="A26" s="18"/>
      <c r="B26" s="42"/>
      <c r="C26" s="42"/>
      <c r="D26" s="48" t="s">
        <v>231</v>
      </c>
      <c r="E26" s="58"/>
    </row>
    <row r="27" spans="1:13">
      <c r="A27" s="18"/>
      <c r="B27" s="42"/>
      <c r="C27" s="42"/>
      <c r="D27" s="49" t="s">
        <v>232</v>
      </c>
      <c r="E27" s="58"/>
    </row>
    <row r="28" spans="1:13">
      <c r="A28" s="18"/>
      <c r="B28" s="42"/>
      <c r="C28" s="42"/>
      <c r="D28" s="50" t="s">
        <v>233</v>
      </c>
      <c r="E28" s="58"/>
    </row>
    <row r="29" spans="1:13">
      <c r="A29" s="18"/>
      <c r="B29" s="42"/>
      <c r="C29" s="42"/>
      <c r="D29" s="45" t="s">
        <v>234</v>
      </c>
      <c r="E29" s="58"/>
    </row>
    <row r="30" spans="1:13">
      <c r="A30" s="19"/>
      <c r="B30" s="53"/>
      <c r="C30" s="53"/>
      <c r="D30" s="48" t="s">
        <v>235</v>
      </c>
      <c r="E30" s="59"/>
    </row>
    <row r="31" spans="1:13">
      <c r="A31" s="20"/>
      <c r="B31" s="20" t="s">
        <v>168</v>
      </c>
      <c r="C31" s="20" t="s">
        <v>239</v>
      </c>
      <c r="D31" s="20"/>
      <c r="E31" s="20" t="s">
        <v>222</v>
      </c>
    </row>
    <row r="32" spans="1:13">
      <c r="A32" s="17" t="s">
        <v>226</v>
      </c>
      <c r="B32" s="41" t="s">
        <v>225</v>
      </c>
      <c r="C32" s="8" t="s">
        <v>164</v>
      </c>
      <c r="D32" s="8"/>
      <c r="E32" s="58"/>
      <c r="G32" s="16" t="s">
        <v>298</v>
      </c>
      <c r="H32" s="55" t="s">
        <v>298</v>
      </c>
      <c r="I32" s="55" t="s">
        <v>298</v>
      </c>
      <c r="J32" s="55" t="s">
        <v>298</v>
      </c>
      <c r="K32" s="16" t="s">
        <v>298</v>
      </c>
      <c r="L32" s="16" t="s">
        <v>298</v>
      </c>
      <c r="M32" s="16" t="s">
        <v>303</v>
      </c>
    </row>
    <row r="33" spans="1:5">
      <c r="A33" s="18"/>
      <c r="B33" s="42"/>
      <c r="C33" s="17" t="s">
        <v>227</v>
      </c>
      <c r="D33" s="8" t="s">
        <v>169</v>
      </c>
      <c r="E33" s="58"/>
    </row>
    <row r="34" spans="1:5">
      <c r="A34" s="18"/>
      <c r="B34" s="42" t="s">
        <v>242</v>
      </c>
      <c r="C34" s="18"/>
      <c r="D34" s="24" t="s">
        <v>229</v>
      </c>
      <c r="E34" s="8" t="s">
        <v>236</v>
      </c>
    </row>
    <row r="35" spans="1:5">
      <c r="A35" s="18"/>
      <c r="B35" s="42" t="s">
        <v>240</v>
      </c>
      <c r="C35" s="18"/>
      <c r="D35" s="26" t="s">
        <v>231</v>
      </c>
      <c r="E35" s="8" t="s">
        <v>236</v>
      </c>
    </row>
    <row r="36" spans="1:5">
      <c r="A36" s="18"/>
      <c r="B36" s="42"/>
      <c r="C36" s="18"/>
      <c r="D36" s="27" t="s">
        <v>233</v>
      </c>
      <c r="E36" s="23" t="s">
        <v>237</v>
      </c>
    </row>
    <row r="37" spans="1:5">
      <c r="A37" s="18"/>
      <c r="B37" s="42" t="s">
        <v>291</v>
      </c>
      <c r="C37" s="18"/>
      <c r="D37" s="18"/>
      <c r="E37" s="23" t="s">
        <v>238</v>
      </c>
    </row>
    <row r="38" spans="1:5">
      <c r="A38" s="18"/>
      <c r="B38" s="54" t="s">
        <v>292</v>
      </c>
      <c r="C38" s="18"/>
      <c r="D38" s="24" t="s">
        <v>234</v>
      </c>
      <c r="E38" s="8" t="s">
        <v>236</v>
      </c>
    </row>
    <row r="39" spans="1:5">
      <c r="A39" s="18"/>
      <c r="B39" s="42" t="s">
        <v>293</v>
      </c>
      <c r="C39" s="19"/>
      <c r="D39" s="26" t="s">
        <v>235</v>
      </c>
      <c r="E39" s="8" t="s">
        <v>236</v>
      </c>
    </row>
    <row r="40" spans="1:5">
      <c r="A40" s="18"/>
      <c r="B40" s="42" t="s">
        <v>294</v>
      </c>
      <c r="C40" s="43" t="s">
        <v>228</v>
      </c>
      <c r="D40" s="44" t="s">
        <v>170</v>
      </c>
      <c r="E40" s="58"/>
    </row>
    <row r="41" spans="1:5">
      <c r="A41" s="18"/>
      <c r="B41" s="42" t="s">
        <v>295</v>
      </c>
      <c r="C41" s="42"/>
      <c r="D41" s="45" t="s">
        <v>229</v>
      </c>
      <c r="E41" s="58"/>
    </row>
    <row r="42" spans="1:5">
      <c r="A42" s="18"/>
      <c r="B42" s="42"/>
      <c r="C42" s="42"/>
      <c r="D42" s="46" t="s">
        <v>230</v>
      </c>
      <c r="E42" s="58"/>
    </row>
    <row r="43" spans="1:5" ht="34">
      <c r="A43" s="18"/>
      <c r="B43" s="42"/>
      <c r="C43" s="42"/>
      <c r="D43" s="47" t="s">
        <v>244</v>
      </c>
      <c r="E43" s="58"/>
    </row>
    <row r="44" spans="1:5">
      <c r="A44" s="18"/>
      <c r="B44" s="42"/>
      <c r="C44" s="42"/>
      <c r="D44" s="48" t="s">
        <v>231</v>
      </c>
      <c r="E44" s="58"/>
    </row>
    <row r="45" spans="1:5">
      <c r="A45" s="18"/>
      <c r="B45" s="42"/>
      <c r="C45" s="42"/>
      <c r="D45" s="49" t="s">
        <v>232</v>
      </c>
      <c r="E45" s="58"/>
    </row>
    <row r="46" spans="1:5">
      <c r="A46" s="18"/>
      <c r="B46" s="42"/>
      <c r="C46" s="42"/>
      <c r="D46" s="50" t="s">
        <v>233</v>
      </c>
      <c r="E46" s="58"/>
    </row>
    <row r="47" spans="1:5">
      <c r="A47" s="18"/>
      <c r="B47" s="42"/>
      <c r="C47" s="42"/>
      <c r="D47" s="45" t="s">
        <v>234</v>
      </c>
      <c r="E47" s="58"/>
    </row>
    <row r="48" spans="1:5">
      <c r="A48" s="19"/>
      <c r="B48" s="53"/>
      <c r="C48" s="53"/>
      <c r="D48" s="48" t="s">
        <v>235</v>
      </c>
      <c r="E48" s="59"/>
    </row>
    <row r="50" spans="1:2">
      <c r="B50" s="21"/>
    </row>
    <row r="52" spans="1:2">
      <c r="B52" s="21"/>
    </row>
    <row r="53" spans="1:2">
      <c r="B53" s="21"/>
    </row>
    <row r="54" spans="1:2">
      <c r="B54" s="21"/>
    </row>
    <row r="56" spans="1:2">
      <c r="A56" s="16" t="s">
        <v>173</v>
      </c>
    </row>
    <row r="57" spans="1:2">
      <c r="A57" s="16" t="s">
        <v>174</v>
      </c>
    </row>
    <row r="58" spans="1:2">
      <c r="A58" s="16" t="s">
        <v>172</v>
      </c>
    </row>
    <row r="59" spans="1:2">
      <c r="A59" s="16" t="s">
        <v>175</v>
      </c>
      <c r="B59" s="16" t="s">
        <v>177</v>
      </c>
    </row>
    <row r="60" spans="1:2">
      <c r="A60" s="16" t="s">
        <v>176</v>
      </c>
      <c r="B60" s="16" t="s">
        <v>178</v>
      </c>
    </row>
  </sheetData>
  <autoFilter ref="A3:N48" xr:uid="{1B883C12-05CA-B042-A3CA-1E7E62FA15B6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C62-D175-6145-A35F-420DA2B95049}">
  <dimension ref="A1:J20"/>
  <sheetViews>
    <sheetView workbookViewId="0">
      <selection activeCell="F12" sqref="F12"/>
    </sheetView>
  </sheetViews>
  <sheetFormatPr baseColWidth="10" defaultRowHeight="20"/>
  <cols>
    <col min="1" max="1" width="14.85546875" bestFit="1" customWidth="1"/>
    <col min="6" max="6" width="18.85546875" bestFit="1" customWidth="1"/>
    <col min="7" max="7" width="17.5703125" bestFit="1" customWidth="1"/>
    <col min="9" max="9" width="15.5703125" bestFit="1" customWidth="1"/>
    <col min="10" max="10" width="14.85546875" bestFit="1" customWidth="1"/>
  </cols>
  <sheetData>
    <row r="1" spans="1:10">
      <c r="A1" t="s">
        <v>214</v>
      </c>
      <c r="F1" t="s">
        <v>212</v>
      </c>
      <c r="G1" t="s">
        <v>213</v>
      </c>
      <c r="I1" t="s">
        <v>215</v>
      </c>
      <c r="J1" t="s">
        <v>214</v>
      </c>
    </row>
    <row r="2" spans="1:10">
      <c r="A2" t="s">
        <v>134</v>
      </c>
      <c r="F2" t="s">
        <v>139</v>
      </c>
      <c r="G2" t="s">
        <v>142</v>
      </c>
      <c r="I2" t="s">
        <v>206</v>
      </c>
      <c r="J2" s="22" t="s">
        <v>208</v>
      </c>
    </row>
    <row r="3" spans="1:10">
      <c r="A3" t="s">
        <v>46</v>
      </c>
      <c r="B3" s="22"/>
      <c r="C3" s="22"/>
      <c r="D3" s="22"/>
      <c r="F3" t="s">
        <v>163</v>
      </c>
      <c r="G3" t="s">
        <v>142</v>
      </c>
      <c r="J3" s="22" t="s">
        <v>209</v>
      </c>
    </row>
    <row r="4" spans="1:10">
      <c r="A4" t="s">
        <v>135</v>
      </c>
      <c r="F4" t="s">
        <v>140</v>
      </c>
      <c r="G4" t="s">
        <v>142</v>
      </c>
      <c r="I4" t="s">
        <v>207</v>
      </c>
      <c r="J4" s="22" t="s">
        <v>210</v>
      </c>
    </row>
    <row r="5" spans="1:10">
      <c r="A5" t="s">
        <v>136</v>
      </c>
      <c r="F5" t="s">
        <v>141</v>
      </c>
      <c r="G5" t="s">
        <v>142</v>
      </c>
      <c r="J5" s="22" t="s">
        <v>208</v>
      </c>
    </row>
    <row r="6" spans="1:10">
      <c r="A6" t="s">
        <v>137</v>
      </c>
      <c r="F6" t="s">
        <v>149</v>
      </c>
      <c r="G6" t="s">
        <v>152</v>
      </c>
      <c r="J6" s="22" t="s">
        <v>211</v>
      </c>
    </row>
    <row r="7" spans="1:10">
      <c r="F7" t="s">
        <v>144</v>
      </c>
      <c r="G7" t="s">
        <v>152</v>
      </c>
    </row>
    <row r="8" spans="1:10">
      <c r="F8" t="s">
        <v>147</v>
      </c>
      <c r="G8" t="s">
        <v>152</v>
      </c>
    </row>
    <row r="9" spans="1:10">
      <c r="F9" t="s">
        <v>150</v>
      </c>
      <c r="G9" t="s">
        <v>152</v>
      </c>
    </row>
    <row r="10" spans="1:10">
      <c r="F10" t="s">
        <v>151</v>
      </c>
      <c r="G10" t="s">
        <v>152</v>
      </c>
    </row>
    <row r="11" spans="1:10">
      <c r="F11" t="s">
        <v>145</v>
      </c>
      <c r="G11" t="s">
        <v>143</v>
      </c>
    </row>
    <row r="12" spans="1:10">
      <c r="F12" t="s">
        <v>148</v>
      </c>
      <c r="G12" t="s">
        <v>143</v>
      </c>
    </row>
    <row r="13" spans="1:10">
      <c r="F13" t="s">
        <v>146</v>
      </c>
      <c r="G13" t="s">
        <v>143</v>
      </c>
    </row>
    <row r="14" spans="1:10">
      <c r="F14" t="s">
        <v>153</v>
      </c>
      <c r="G14" t="s">
        <v>154</v>
      </c>
    </row>
    <row r="15" spans="1:10">
      <c r="F15" t="s">
        <v>156</v>
      </c>
      <c r="G15" t="s">
        <v>162</v>
      </c>
    </row>
    <row r="16" spans="1:10">
      <c r="F16" t="s">
        <v>157</v>
      </c>
      <c r="G16" t="s">
        <v>162</v>
      </c>
    </row>
    <row r="17" spans="6:7">
      <c r="F17" t="s">
        <v>158</v>
      </c>
      <c r="G17" t="s">
        <v>162</v>
      </c>
    </row>
    <row r="18" spans="6:7">
      <c r="F18" t="s">
        <v>159</v>
      </c>
      <c r="G18" t="s">
        <v>162</v>
      </c>
    </row>
    <row r="19" spans="6:7">
      <c r="F19" t="s">
        <v>160</v>
      </c>
      <c r="G19" t="s">
        <v>162</v>
      </c>
    </row>
    <row r="20" spans="6:7">
      <c r="F20" t="s">
        <v>161</v>
      </c>
      <c r="G20" t="s">
        <v>162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107-0D5C-F748-91DE-FCFF1DFA0159}">
  <dimension ref="A1:M8"/>
  <sheetViews>
    <sheetView workbookViewId="0">
      <selection activeCell="C30" sqref="C30"/>
    </sheetView>
  </sheetViews>
  <sheetFormatPr baseColWidth="10" defaultRowHeight="20"/>
  <cols>
    <col min="1" max="1" width="11" style="7" bestFit="1" customWidth="1"/>
    <col min="2" max="2" width="7.5703125" style="7" bestFit="1" customWidth="1"/>
    <col min="3" max="3" width="8.5703125" style="7" bestFit="1" customWidth="1"/>
    <col min="4" max="4" width="7.5703125" style="7" bestFit="1" customWidth="1"/>
    <col min="5" max="5" width="8.5703125" style="7" bestFit="1" customWidth="1"/>
    <col min="6" max="7" width="12" style="7" bestFit="1" customWidth="1"/>
    <col min="8" max="9" width="11.7109375" style="7" bestFit="1" customWidth="1"/>
    <col min="10" max="10" width="12.7109375" style="7" bestFit="1" customWidth="1"/>
    <col min="11" max="11" width="11.7109375" style="7" bestFit="1" customWidth="1"/>
    <col min="12" max="16384" width="10.7109375" style="7"/>
  </cols>
  <sheetData>
    <row r="1" spans="1:13">
      <c r="A1" s="8"/>
      <c r="B1" s="9" t="s">
        <v>32</v>
      </c>
      <c r="C1" s="9"/>
      <c r="D1" s="9" t="s">
        <v>34</v>
      </c>
      <c r="E1" s="9"/>
      <c r="F1" s="9" t="s">
        <v>41</v>
      </c>
      <c r="G1" s="9"/>
      <c r="H1" s="9"/>
      <c r="I1" s="9"/>
      <c r="J1" s="9"/>
      <c r="K1" s="9"/>
      <c r="L1" s="9"/>
    </row>
    <row r="2" spans="1:13" ht="42">
      <c r="A2" s="8"/>
      <c r="B2" s="10" t="s">
        <v>44</v>
      </c>
      <c r="C2" s="11" t="s">
        <v>33</v>
      </c>
      <c r="D2" s="10" t="s">
        <v>44</v>
      </c>
      <c r="E2" s="11" t="s">
        <v>33</v>
      </c>
      <c r="F2" s="11" t="s">
        <v>52</v>
      </c>
      <c r="G2" s="11" t="s">
        <v>54</v>
      </c>
      <c r="H2" s="11" t="s">
        <v>42</v>
      </c>
      <c r="I2" s="11" t="s">
        <v>49</v>
      </c>
      <c r="J2" s="11" t="s">
        <v>50</v>
      </c>
      <c r="K2" s="11" t="s">
        <v>38</v>
      </c>
      <c r="L2" s="11" t="s">
        <v>39</v>
      </c>
    </row>
    <row r="3" spans="1:13" ht="42">
      <c r="A3" s="8" t="s">
        <v>31</v>
      </c>
      <c r="B3" s="8" t="s">
        <v>45</v>
      </c>
      <c r="C3" s="8" t="s">
        <v>36</v>
      </c>
      <c r="D3" s="8" t="s">
        <v>35</v>
      </c>
      <c r="E3" s="12" t="s">
        <v>63</v>
      </c>
      <c r="F3" s="8" t="s">
        <v>53</v>
      </c>
      <c r="G3" s="8" t="s">
        <v>55</v>
      </c>
      <c r="H3" s="8" t="s">
        <v>46</v>
      </c>
      <c r="I3" s="12" t="s">
        <v>59</v>
      </c>
      <c r="J3" s="12" t="s">
        <v>60</v>
      </c>
      <c r="K3" s="8" t="s">
        <v>48</v>
      </c>
      <c r="L3" s="8" t="s">
        <v>56</v>
      </c>
      <c r="M3" s="7" t="s">
        <v>58</v>
      </c>
    </row>
    <row r="4" spans="1:13" ht="42">
      <c r="A4" s="8" t="s">
        <v>37</v>
      </c>
      <c r="B4" s="8" t="s">
        <v>35</v>
      </c>
      <c r="C4" s="12" t="s">
        <v>63</v>
      </c>
      <c r="D4" s="8" t="s">
        <v>45</v>
      </c>
      <c r="E4" s="8" t="s">
        <v>36</v>
      </c>
      <c r="F4" s="8" t="s">
        <v>55</v>
      </c>
      <c r="G4" s="8" t="s">
        <v>53</v>
      </c>
      <c r="H4" s="8" t="s">
        <v>40</v>
      </c>
      <c r="I4" s="12" t="s">
        <v>61</v>
      </c>
      <c r="J4" s="12" t="s">
        <v>62</v>
      </c>
      <c r="K4" s="8" t="s">
        <v>51</v>
      </c>
      <c r="L4" s="8" t="s">
        <v>57</v>
      </c>
      <c r="M4" s="7" t="s">
        <v>58</v>
      </c>
    </row>
    <row r="5" spans="1:13" ht="42">
      <c r="A5" s="8" t="s">
        <v>29</v>
      </c>
      <c r="B5" s="8" t="s">
        <v>45</v>
      </c>
      <c r="C5" s="8" t="s">
        <v>47</v>
      </c>
      <c r="D5" s="8" t="s">
        <v>45</v>
      </c>
      <c r="E5" s="8" t="s">
        <v>47</v>
      </c>
      <c r="F5" s="8" t="s">
        <v>53</v>
      </c>
      <c r="G5" s="8" t="s">
        <v>53</v>
      </c>
      <c r="H5" s="8" t="s">
        <v>43</v>
      </c>
      <c r="I5" s="12" t="s">
        <v>59</v>
      </c>
      <c r="J5" s="12" t="s">
        <v>62</v>
      </c>
      <c r="K5" s="8" t="s">
        <v>48</v>
      </c>
      <c r="L5" s="8" t="s">
        <v>57</v>
      </c>
      <c r="M5" s="7" t="s">
        <v>58</v>
      </c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AFEF-6BDA-6F4B-BA58-91E63C1DA627}">
  <dimension ref="A2:B4"/>
  <sheetViews>
    <sheetView workbookViewId="0">
      <selection activeCell="B5" sqref="B5"/>
    </sheetView>
  </sheetViews>
  <sheetFormatPr baseColWidth="10" defaultRowHeight="20"/>
  <cols>
    <col min="1" max="1" width="15.7109375" bestFit="1" customWidth="1"/>
    <col min="2" max="2" width="39.28515625" bestFit="1" customWidth="1"/>
  </cols>
  <sheetData>
    <row r="2" spans="1:2">
      <c r="A2" t="s">
        <v>28</v>
      </c>
      <c r="B2" t="s">
        <v>27</v>
      </c>
    </row>
    <row r="4" spans="1:2">
      <c r="A4" t="s">
        <v>29</v>
      </c>
      <c r="B4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関数一覧</vt:lpstr>
      <vt:lpstr>変換関数、型</vt:lpstr>
      <vt:lpstr>ファイル相関、テストスクリプト</vt:lpstr>
      <vt:lpstr>リスト</vt:lpstr>
      <vt:lpstr>エンコード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原崎 宏</dc:creator>
  <cp:lastModifiedBy>原崎 宏</cp:lastModifiedBy>
  <dcterms:created xsi:type="dcterms:W3CDTF">2022-11-07T14:28:45Z</dcterms:created>
  <dcterms:modified xsi:type="dcterms:W3CDTF">2022-12-10T04:55:04Z</dcterms:modified>
</cp:coreProperties>
</file>