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780" yWindow="-20860" windowWidth="24620" windowHeight="20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2" i="1"/>
  <c r="V3" i="1"/>
  <c r="V4" i="1"/>
  <c r="V5" i="1"/>
  <c r="V6" i="1"/>
  <c r="V7" i="1"/>
  <c r="V8" i="1"/>
  <c r="V9" i="1"/>
  <c r="V10" i="1"/>
  <c r="V11" i="1"/>
  <c r="V2" i="1"/>
</calcChain>
</file>

<file path=xl/sharedStrings.xml><?xml version="1.0" encoding="utf-8"?>
<sst xmlns="http://schemas.openxmlformats.org/spreadsheetml/2006/main" count="87" uniqueCount="42">
  <si>
    <t>New User</t>
  </si>
  <si>
    <t>DAU</t>
  </si>
  <si>
    <t>D1 Retention</t>
  </si>
  <si>
    <t>D7 Retention</t>
  </si>
  <si>
    <t>D30 Retention</t>
  </si>
  <si>
    <t>Avg. Session</t>
  </si>
  <si>
    <t>Paying User</t>
  </si>
  <si>
    <t>Gross Revenu</t>
  </si>
  <si>
    <t>ARPPU</t>
  </si>
  <si>
    <t>ARPDAU</t>
  </si>
  <si>
    <t>Conversion Rate</t>
  </si>
  <si>
    <t>Month</t>
  </si>
  <si>
    <t>Month/KPI's</t>
  </si>
  <si>
    <t>Playtime / day</t>
  </si>
  <si>
    <t>User Acquisition Media</t>
  </si>
  <si>
    <t>Organic User</t>
  </si>
  <si>
    <t>Jan'17</t>
  </si>
  <si>
    <t>Mar'17</t>
  </si>
  <si>
    <t>Jun'17</t>
  </si>
  <si>
    <t>Oct'17</t>
  </si>
  <si>
    <t>Nov'17</t>
  </si>
  <si>
    <t>Dec'17</t>
  </si>
  <si>
    <t>Feb'18</t>
  </si>
  <si>
    <t>Jul'18</t>
  </si>
  <si>
    <t>Aug'18</t>
  </si>
  <si>
    <t>Sep'18</t>
  </si>
  <si>
    <t>Quartiles</t>
  </si>
  <si>
    <t>Q1</t>
  </si>
  <si>
    <t>Q2</t>
  </si>
  <si>
    <t>Q4</t>
  </si>
  <si>
    <t>Q3</t>
  </si>
  <si>
    <t>Position</t>
  </si>
  <si>
    <t>Start</t>
  </si>
  <si>
    <t>End</t>
  </si>
  <si>
    <t>Mid</t>
  </si>
  <si>
    <t>Banner, Video</t>
  </si>
  <si>
    <t>Banner, Carrousel</t>
  </si>
  <si>
    <t>Banner</t>
  </si>
  <si>
    <t>Video</t>
  </si>
  <si>
    <t>Results/ Paid User</t>
  </si>
  <si>
    <t>Percentage of Paid User</t>
  </si>
  <si>
    <t>Month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</si>
</sst>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,##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/>
    <xf numFmtId="3" fontId="0" fillId="0" borderId="0" xfId="0" applyNumberFormat="1"/>
    <xf numFmtId="3" fontId="0" fillId="0" borderId="0" xfId="0" applyNumberFormat="1" applyFill="1"/>
    <xf numFmtId="3" fontId="0" fillId="3" borderId="0" xfId="0" applyNumberFormat="1" applyFill="1"/>
    <xf numFmtId="3" fontId="0" fillId="2" borderId="0" xfId="0" applyNumberFormat="1" applyFill="1"/>
    <xf numFmtId="166" fontId="0" fillId="2" borderId="0" xfId="0" applyNumberFormat="1" applyFill="1"/>
    <xf numFmtId="166" fontId="0" fillId="3" borderId="0" xfId="0" applyNumberFormat="1" applyFill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1" xfId="0" applyBorder="1"/>
    <xf numFmtId="0" fontId="0" fillId="9" borderId="1" xfId="0" applyFill="1" applyBorder="1"/>
    <xf numFmtId="3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9" borderId="0" xfId="0" applyFill="1" applyBorder="1"/>
    <xf numFmtId="3" fontId="0" fillId="3" borderId="0" xfId="0" applyNumberFormat="1" applyFill="1" applyBorder="1"/>
    <xf numFmtId="0" fontId="0" fillId="3" borderId="0" xfId="0" applyFill="1" applyBorder="1"/>
    <xf numFmtId="0" fontId="0" fillId="2" borderId="0" xfId="0" applyFill="1" applyBorder="1"/>
    <xf numFmtId="3" fontId="0" fillId="2" borderId="0" xfId="0" applyNumberFormat="1" applyFill="1" applyBorder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New User and Conversion Rate vs Month</a:t>
            </a:r>
          </a:p>
        </c:rich>
      </c:tx>
      <c:layout>
        <c:manualLayout>
          <c:xMode val="edge"/>
          <c:yMode val="edge"/>
          <c:x val="0.293232978635361"/>
          <c:y val="0.00682862883821365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2345329201262"/>
          <c:y val="0.0751149172203502"/>
          <c:w val="0.772552196140933"/>
          <c:h val="0.694659474561207"/>
        </c:manualLayout>
      </c:layout>
      <c:lineChart>
        <c:grouping val="standard"/>
        <c:varyColors val="0"/>
        <c:ser>
          <c:idx val="0"/>
          <c:order val="0"/>
          <c:tx>
            <c:v>NU_2017</c:v>
          </c:tx>
          <c:cat>
            <c:numRef>
              <c:f>Sheet1!$B$14:$B$25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Sheet1!$C$2:$C$13</c:f>
              <c:numCache>
                <c:formatCode>#,##0</c:formatCode>
                <c:ptCount val="12"/>
                <c:pt idx="0">
                  <c:v>160402.0</c:v>
                </c:pt>
                <c:pt idx="1">
                  <c:v>110829.0</c:v>
                </c:pt>
                <c:pt idx="2">
                  <c:v>116097.0</c:v>
                </c:pt>
                <c:pt idx="3">
                  <c:v>191966.0</c:v>
                </c:pt>
                <c:pt idx="4">
                  <c:v>119965.0</c:v>
                </c:pt>
                <c:pt idx="5">
                  <c:v>94217.0</c:v>
                </c:pt>
                <c:pt idx="6">
                  <c:v>69633.0</c:v>
                </c:pt>
                <c:pt idx="7">
                  <c:v>47090.0</c:v>
                </c:pt>
                <c:pt idx="8">
                  <c:v>35242.0</c:v>
                </c:pt>
                <c:pt idx="9">
                  <c:v>33472.0</c:v>
                </c:pt>
                <c:pt idx="10">
                  <c:v>31808.0</c:v>
                </c:pt>
                <c:pt idx="11">
                  <c:v>17433.0</c:v>
                </c:pt>
              </c:numCache>
            </c:numRef>
          </c:val>
          <c:smooth val="0"/>
        </c:ser>
        <c:ser>
          <c:idx val="1"/>
          <c:order val="1"/>
          <c:tx>
            <c:v>NU_2018</c:v>
          </c:tx>
          <c:cat>
            <c:numRef>
              <c:f>Sheet1!$B$14:$B$25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Sheet1!$C$14:$C$25</c:f>
              <c:numCache>
                <c:formatCode>#,##0</c:formatCode>
                <c:ptCount val="12"/>
                <c:pt idx="0">
                  <c:v>31856.0</c:v>
                </c:pt>
                <c:pt idx="1">
                  <c:v>22337.0</c:v>
                </c:pt>
                <c:pt idx="2">
                  <c:v>18563.0</c:v>
                </c:pt>
                <c:pt idx="3">
                  <c:v>18151.0</c:v>
                </c:pt>
                <c:pt idx="4">
                  <c:v>20228.0</c:v>
                </c:pt>
                <c:pt idx="5">
                  <c:v>25579.0</c:v>
                </c:pt>
                <c:pt idx="6">
                  <c:v>20261.0</c:v>
                </c:pt>
                <c:pt idx="7">
                  <c:v>18517.0</c:v>
                </c:pt>
                <c:pt idx="8">
                  <c:v>19095.0</c:v>
                </c:pt>
                <c:pt idx="9">
                  <c:v>19537.0</c:v>
                </c:pt>
                <c:pt idx="10">
                  <c:v>24746.0</c:v>
                </c:pt>
                <c:pt idx="11">
                  <c:v>36494.0</c:v>
                </c:pt>
              </c:numCache>
            </c:numRef>
          </c:val>
          <c:smooth val="0"/>
        </c:ser>
        <c:dLbls>
          <c:dLblPos val="l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963128"/>
        <c:axId val="2140302936"/>
      </c:lineChart>
      <c:lineChart>
        <c:grouping val="standard"/>
        <c:varyColors val="0"/>
        <c:ser>
          <c:idx val="2"/>
          <c:order val="2"/>
          <c:tx>
            <c:v>ConvRate17</c:v>
          </c:tx>
          <c:marker>
            <c:spPr>
              <a:solidFill>
                <a:schemeClr val="tx2">
                  <a:lumMod val="40000"/>
                  <a:lumOff val="60000"/>
                </a:schemeClr>
              </a:solidFill>
            </c:spPr>
          </c:marker>
          <c:cat>
            <c:numRef>
              <c:f>Sheet1!$B$14:$B$25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Sheet1!$N$2:$N$13</c:f>
              <c:numCache>
                <c:formatCode>General</c:formatCode>
                <c:ptCount val="12"/>
                <c:pt idx="0">
                  <c:v>0.44</c:v>
                </c:pt>
                <c:pt idx="1">
                  <c:v>0.7</c:v>
                </c:pt>
                <c:pt idx="2">
                  <c:v>0.58</c:v>
                </c:pt>
                <c:pt idx="3">
                  <c:v>0.56</c:v>
                </c:pt>
                <c:pt idx="4">
                  <c:v>0.48</c:v>
                </c:pt>
                <c:pt idx="5">
                  <c:v>0.94</c:v>
                </c:pt>
                <c:pt idx="6">
                  <c:v>0.36</c:v>
                </c:pt>
                <c:pt idx="7">
                  <c:v>0.47</c:v>
                </c:pt>
                <c:pt idx="8">
                  <c:v>0.6</c:v>
                </c:pt>
                <c:pt idx="9">
                  <c:v>0.63</c:v>
                </c:pt>
                <c:pt idx="10">
                  <c:v>0.32</c:v>
                </c:pt>
                <c:pt idx="11">
                  <c:v>0.59</c:v>
                </c:pt>
              </c:numCache>
            </c:numRef>
          </c:val>
          <c:smooth val="0"/>
        </c:ser>
        <c:ser>
          <c:idx val="3"/>
          <c:order val="3"/>
          <c:tx>
            <c:v>ConvRate18</c:v>
          </c:tx>
          <c:marker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cat>
            <c:numRef>
              <c:f>Sheet1!$B$14:$B$25</c:f>
              <c:numCache>
                <c:formatCode>General</c:formatCode>
                <c:ptCount val="1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</c:numCache>
            </c:numRef>
          </c:cat>
          <c:val>
            <c:numRef>
              <c:f>Sheet1!$N$14:$N$25</c:f>
              <c:numCache>
                <c:formatCode>General</c:formatCode>
                <c:ptCount val="12"/>
                <c:pt idx="0">
                  <c:v>0.31</c:v>
                </c:pt>
                <c:pt idx="1">
                  <c:v>0.38</c:v>
                </c:pt>
                <c:pt idx="2">
                  <c:v>0.43</c:v>
                </c:pt>
                <c:pt idx="3">
                  <c:v>0.39</c:v>
                </c:pt>
                <c:pt idx="4">
                  <c:v>0.37</c:v>
                </c:pt>
                <c:pt idx="5">
                  <c:v>0.3</c:v>
                </c:pt>
                <c:pt idx="6">
                  <c:v>0.3</c:v>
                </c:pt>
                <c:pt idx="7">
                  <c:v>0.29</c:v>
                </c:pt>
                <c:pt idx="8">
                  <c:v>0.29</c:v>
                </c:pt>
                <c:pt idx="9">
                  <c:v>0.28</c:v>
                </c:pt>
                <c:pt idx="10">
                  <c:v>0.22</c:v>
                </c:pt>
                <c:pt idx="11">
                  <c:v>0.12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8004392"/>
        <c:axId val="-2128050600"/>
      </c:lineChart>
      <c:catAx>
        <c:axId val="2144963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40302936"/>
        <c:crosses val="autoZero"/>
        <c:auto val="1"/>
        <c:lblAlgn val="ctr"/>
        <c:lblOffset val="100"/>
        <c:noMultiLvlLbl val="0"/>
      </c:catAx>
      <c:valAx>
        <c:axId val="21403029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New User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44963128"/>
        <c:crosses val="autoZero"/>
        <c:crossBetween val="between"/>
      </c:valAx>
      <c:valAx>
        <c:axId val="-2128050600"/>
        <c:scaling>
          <c:orientation val="minMax"/>
        </c:scaling>
        <c:delete val="0"/>
        <c:axPos val="r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Conversion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8004392"/>
        <c:crosses val="max"/>
        <c:crossBetween val="between"/>
      </c:valAx>
      <c:catAx>
        <c:axId val="-212800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28050600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81808408882435"/>
          <c:y val="0.867994539247679"/>
          <c:w val="0.509627626243824"/>
          <c:h val="0.114933888656787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10257</xdr:colOff>
      <xdr:row>27</xdr:row>
      <xdr:rowOff>158750</xdr:rowOff>
    </xdr:from>
    <xdr:to>
      <xdr:col>9</xdr:col>
      <xdr:colOff>713154</xdr:colOff>
      <xdr:row>46</xdr:row>
      <xdr:rowOff>166077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="130" zoomScaleNormal="130" zoomScalePageLayoutView="130" workbookViewId="0">
      <selection activeCell="D8" sqref="D8"/>
    </sheetView>
  </sheetViews>
  <sheetFormatPr baseColWidth="10" defaultRowHeight="15" x14ac:dyDescent="0"/>
  <cols>
    <col min="1" max="1" width="5" customWidth="1"/>
    <col min="2" max="2" width="5.5" customWidth="1"/>
    <col min="11" max="11" width="10" customWidth="1"/>
    <col min="16" max="17" width="5.33203125" customWidth="1"/>
    <col min="18" max="18" width="8.5" customWidth="1"/>
    <col min="19" max="19" width="15.5" customWidth="1"/>
    <col min="20" max="20" width="8.33203125" customWidth="1"/>
  </cols>
  <sheetData>
    <row r="1" spans="1:23" ht="45">
      <c r="A1" s="1" t="s">
        <v>12</v>
      </c>
      <c r="B1" s="16" t="s">
        <v>41</v>
      </c>
      <c r="C1" t="s">
        <v>0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6</v>
      </c>
      <c r="K1" s="1" t="s">
        <v>7</v>
      </c>
      <c r="L1" t="s">
        <v>8</v>
      </c>
      <c r="M1" t="s">
        <v>9</v>
      </c>
      <c r="N1" s="1" t="s">
        <v>10</v>
      </c>
      <c r="P1" s="1" t="s">
        <v>26</v>
      </c>
      <c r="Q1" s="1" t="s">
        <v>31</v>
      </c>
      <c r="R1" s="1" t="s">
        <v>11</v>
      </c>
      <c r="S1" s="1" t="s">
        <v>14</v>
      </c>
      <c r="T1" s="1" t="s">
        <v>0</v>
      </c>
      <c r="U1" s="1" t="s">
        <v>39</v>
      </c>
      <c r="V1" s="1" t="s">
        <v>15</v>
      </c>
      <c r="W1" s="1" t="s">
        <v>40</v>
      </c>
    </row>
    <row r="2" spans="1:23">
      <c r="A2">
        <v>1</v>
      </c>
      <c r="B2" s="17">
        <v>1</v>
      </c>
      <c r="C2" s="12">
        <v>160402</v>
      </c>
      <c r="D2" s="12">
        <v>20389</v>
      </c>
      <c r="E2" s="3">
        <v>35.92</v>
      </c>
      <c r="F2" s="2">
        <v>7.95</v>
      </c>
      <c r="G2" s="2">
        <v>2.2400000000000002</v>
      </c>
      <c r="H2" s="2">
        <v>5</v>
      </c>
      <c r="I2" s="3">
        <v>15</v>
      </c>
      <c r="J2" s="2">
        <v>700</v>
      </c>
      <c r="K2" s="3">
        <v>1955.34</v>
      </c>
      <c r="L2" s="3">
        <v>2.79</v>
      </c>
      <c r="M2" s="3">
        <v>0.1</v>
      </c>
      <c r="N2" s="2">
        <v>0.44</v>
      </c>
      <c r="O2" t="s">
        <v>27</v>
      </c>
      <c r="P2" s="7" t="s">
        <v>27</v>
      </c>
      <c r="Q2" s="5" t="s">
        <v>32</v>
      </c>
      <c r="R2" s="4" t="s">
        <v>16</v>
      </c>
      <c r="S2" t="s">
        <v>35</v>
      </c>
      <c r="T2" s="10">
        <v>160402</v>
      </c>
      <c r="U2" s="10">
        <v>80201</v>
      </c>
      <c r="V2" s="10">
        <f>T2-U2</f>
        <v>80201</v>
      </c>
      <c r="W2" s="14">
        <f>(U2/T2)*100</f>
        <v>50</v>
      </c>
    </row>
    <row r="3" spans="1:23">
      <c r="A3">
        <v>2</v>
      </c>
      <c r="B3" s="17">
        <v>2</v>
      </c>
      <c r="C3" s="12">
        <v>110829</v>
      </c>
      <c r="D3" s="12">
        <v>17035</v>
      </c>
      <c r="E3" s="3">
        <v>34.82</v>
      </c>
      <c r="F3" s="2">
        <v>8.26</v>
      </c>
      <c r="G3" s="2">
        <v>2.36</v>
      </c>
      <c r="H3" s="3">
        <v>5</v>
      </c>
      <c r="I3" s="3">
        <v>14</v>
      </c>
      <c r="J3" s="2">
        <v>780</v>
      </c>
      <c r="K3" s="3">
        <v>1216.28</v>
      </c>
      <c r="L3" s="3">
        <v>1.56</v>
      </c>
      <c r="M3" s="3">
        <v>7.0000000000000007E-2</v>
      </c>
      <c r="N3" s="2">
        <v>0.7</v>
      </c>
      <c r="O3" t="s">
        <v>27</v>
      </c>
      <c r="P3" s="7" t="s">
        <v>27</v>
      </c>
      <c r="Q3" s="2" t="s">
        <v>33</v>
      </c>
      <c r="R3" t="s">
        <v>17</v>
      </c>
      <c r="S3" t="s">
        <v>38</v>
      </c>
      <c r="T3" s="10">
        <v>116097</v>
      </c>
      <c r="U3" s="10">
        <v>69658</v>
      </c>
      <c r="V3" s="10">
        <f>T3-U3</f>
        <v>46439</v>
      </c>
      <c r="W3" s="14">
        <f t="shared" ref="W3:W11" si="0">(U3/T3)*100</f>
        <v>59.999827730260037</v>
      </c>
    </row>
    <row r="4" spans="1:23">
      <c r="A4">
        <v>3</v>
      </c>
      <c r="B4" s="17">
        <v>3</v>
      </c>
      <c r="C4" s="12">
        <v>116097</v>
      </c>
      <c r="D4" s="12">
        <v>15639</v>
      </c>
      <c r="E4" s="3">
        <v>34.869999999999997</v>
      </c>
      <c r="F4" s="3">
        <v>7.71</v>
      </c>
      <c r="G4" s="3">
        <v>1.61</v>
      </c>
      <c r="H4" s="3">
        <v>4</v>
      </c>
      <c r="I4" s="3">
        <v>14</v>
      </c>
      <c r="J4" s="3">
        <v>670</v>
      </c>
      <c r="K4" s="2">
        <v>1294.07</v>
      </c>
      <c r="L4" s="2">
        <v>1.93</v>
      </c>
      <c r="M4" s="2">
        <v>0.08</v>
      </c>
      <c r="N4" s="3">
        <v>0.57999999999999996</v>
      </c>
      <c r="O4" t="s">
        <v>27</v>
      </c>
      <c r="P4" s="8" t="s">
        <v>28</v>
      </c>
      <c r="Q4" s="2" t="s">
        <v>33</v>
      </c>
      <c r="R4" t="s">
        <v>18</v>
      </c>
      <c r="S4" t="s">
        <v>35</v>
      </c>
      <c r="T4" s="10">
        <v>94217</v>
      </c>
      <c r="U4" s="10">
        <v>47109</v>
      </c>
      <c r="V4" s="10">
        <f>T4-U4</f>
        <v>47108</v>
      </c>
      <c r="W4" s="15">
        <f t="shared" si="0"/>
        <v>50.000530689790587</v>
      </c>
    </row>
    <row r="5" spans="1:23">
      <c r="A5">
        <v>4</v>
      </c>
      <c r="B5" s="17">
        <v>4</v>
      </c>
      <c r="C5" s="13">
        <v>191966</v>
      </c>
      <c r="D5" s="12">
        <v>14716</v>
      </c>
      <c r="E5" s="3">
        <v>34.840000000000003</v>
      </c>
      <c r="F5" s="2">
        <v>8.48</v>
      </c>
      <c r="G5" s="2">
        <v>1.9</v>
      </c>
      <c r="H5" s="3">
        <v>4</v>
      </c>
      <c r="I5" s="3">
        <v>13</v>
      </c>
      <c r="J5" s="3">
        <v>570</v>
      </c>
      <c r="K5" s="3">
        <v>1190.1099999999999</v>
      </c>
      <c r="L5" s="2">
        <v>2.09</v>
      </c>
      <c r="M5" s="3">
        <v>0.08</v>
      </c>
      <c r="N5" s="3">
        <v>0.56000000000000005</v>
      </c>
      <c r="O5" t="s">
        <v>28</v>
      </c>
      <c r="P5" s="6" t="s">
        <v>29</v>
      </c>
      <c r="Q5" s="5" t="s">
        <v>32</v>
      </c>
      <c r="R5" t="s">
        <v>19</v>
      </c>
      <c r="S5" t="s">
        <v>36</v>
      </c>
      <c r="T5" s="11">
        <v>33472</v>
      </c>
      <c r="U5" s="10">
        <v>10042</v>
      </c>
      <c r="V5" s="10">
        <f>T5-U5</f>
        <v>23430</v>
      </c>
      <c r="W5" s="15">
        <f t="shared" si="0"/>
        <v>30.001195028680687</v>
      </c>
    </row>
    <row r="6" spans="1:23">
      <c r="A6">
        <v>5</v>
      </c>
      <c r="B6" s="17">
        <v>5</v>
      </c>
      <c r="C6" s="12">
        <v>119965</v>
      </c>
      <c r="D6" s="13">
        <v>15510</v>
      </c>
      <c r="E6" s="3">
        <v>34.72</v>
      </c>
      <c r="F6" s="3">
        <v>7.87</v>
      </c>
      <c r="G6" s="2">
        <v>2.0499999999999998</v>
      </c>
      <c r="H6" s="2">
        <v>5</v>
      </c>
      <c r="I6" s="2">
        <v>15</v>
      </c>
      <c r="J6" s="2">
        <v>573</v>
      </c>
      <c r="K6" s="2">
        <v>1255.5999999999999</v>
      </c>
      <c r="L6" s="2">
        <v>2.19</v>
      </c>
      <c r="M6" s="3">
        <v>0.08</v>
      </c>
      <c r="N6" s="3">
        <v>0.48</v>
      </c>
      <c r="O6" t="s">
        <v>28</v>
      </c>
      <c r="P6" s="6" t="s">
        <v>29</v>
      </c>
      <c r="Q6" s="3" t="s">
        <v>34</v>
      </c>
      <c r="R6" t="s">
        <v>20</v>
      </c>
      <c r="S6" t="s">
        <v>36</v>
      </c>
      <c r="T6" s="11">
        <v>31808</v>
      </c>
      <c r="U6" s="10">
        <v>19085</v>
      </c>
      <c r="V6" s="10">
        <f>T6-U6</f>
        <v>12723</v>
      </c>
      <c r="W6" s="14">
        <f t="shared" si="0"/>
        <v>60.000628772635814</v>
      </c>
    </row>
    <row r="7" spans="1:23">
      <c r="A7">
        <v>6</v>
      </c>
      <c r="B7" s="17">
        <v>6</v>
      </c>
      <c r="C7" s="12">
        <v>94217</v>
      </c>
      <c r="D7" s="12">
        <v>14645</v>
      </c>
      <c r="E7" s="2">
        <v>34.840000000000003</v>
      </c>
      <c r="F7" s="3">
        <v>7.11</v>
      </c>
      <c r="G7" s="3">
        <v>1.7</v>
      </c>
      <c r="H7" s="2">
        <v>5</v>
      </c>
      <c r="I7" s="3">
        <v>13</v>
      </c>
      <c r="J7" s="2">
        <v>890</v>
      </c>
      <c r="K7" s="3">
        <v>1145.08</v>
      </c>
      <c r="L7" s="3">
        <v>1.29</v>
      </c>
      <c r="M7" s="3">
        <v>0.08</v>
      </c>
      <c r="N7" s="2">
        <v>0.94</v>
      </c>
      <c r="O7" t="s">
        <v>28</v>
      </c>
      <c r="P7" s="6" t="s">
        <v>29</v>
      </c>
      <c r="Q7" s="2" t="s">
        <v>33</v>
      </c>
      <c r="R7" t="s">
        <v>21</v>
      </c>
      <c r="S7" t="s">
        <v>36</v>
      </c>
      <c r="T7" s="11">
        <v>17433</v>
      </c>
      <c r="U7" s="10">
        <v>13946</v>
      </c>
      <c r="V7" s="10">
        <f>T7-U7</f>
        <v>3487</v>
      </c>
      <c r="W7" s="14">
        <f t="shared" si="0"/>
        <v>79.997705501061205</v>
      </c>
    </row>
    <row r="8" spans="1:23">
      <c r="A8">
        <v>7</v>
      </c>
      <c r="B8" s="17">
        <v>7</v>
      </c>
      <c r="C8" s="12">
        <v>69633</v>
      </c>
      <c r="D8" s="12">
        <v>10370</v>
      </c>
      <c r="E8" s="3">
        <v>32.74</v>
      </c>
      <c r="F8" s="3">
        <v>6.73</v>
      </c>
      <c r="G8" s="3">
        <v>1.4</v>
      </c>
      <c r="H8" s="2">
        <v>5</v>
      </c>
      <c r="I8" s="3">
        <v>12</v>
      </c>
      <c r="J8" s="3">
        <v>250</v>
      </c>
      <c r="K8" s="3">
        <v>772.78</v>
      </c>
      <c r="L8" s="2">
        <v>3.09</v>
      </c>
      <c r="M8" s="3">
        <v>7.0000000000000007E-2</v>
      </c>
      <c r="N8" s="3">
        <v>0.36</v>
      </c>
      <c r="O8" t="s">
        <v>30</v>
      </c>
      <c r="P8" s="7" t="s">
        <v>27</v>
      </c>
      <c r="Q8" s="3" t="s">
        <v>34</v>
      </c>
      <c r="R8" t="s">
        <v>22</v>
      </c>
      <c r="S8" t="s">
        <v>37</v>
      </c>
      <c r="T8" s="11">
        <v>22337</v>
      </c>
      <c r="U8" s="10">
        <v>4467</v>
      </c>
      <c r="V8" s="10">
        <f>T8-U8</f>
        <v>17870</v>
      </c>
      <c r="W8" s="15">
        <f t="shared" si="0"/>
        <v>19.998209249227738</v>
      </c>
    </row>
    <row r="9" spans="1:23">
      <c r="A9">
        <v>8</v>
      </c>
      <c r="B9" s="17">
        <v>8</v>
      </c>
      <c r="C9" s="12">
        <v>47090</v>
      </c>
      <c r="D9" s="12">
        <v>7361</v>
      </c>
      <c r="E9" s="3">
        <v>32.07</v>
      </c>
      <c r="F9" s="3">
        <v>6.66</v>
      </c>
      <c r="G9" s="3">
        <v>1.35</v>
      </c>
      <c r="H9" s="3">
        <v>4</v>
      </c>
      <c r="I9" s="3">
        <v>10</v>
      </c>
      <c r="J9" s="3">
        <v>220</v>
      </c>
      <c r="K9" s="3">
        <v>472.34</v>
      </c>
      <c r="L9" s="3">
        <v>2.15</v>
      </c>
      <c r="M9" s="3">
        <v>0.06</v>
      </c>
      <c r="N9" s="2">
        <v>0.47</v>
      </c>
      <c r="O9" t="s">
        <v>30</v>
      </c>
      <c r="P9" s="9" t="s">
        <v>30</v>
      </c>
      <c r="Q9" s="5" t="s">
        <v>32</v>
      </c>
      <c r="R9" t="s">
        <v>23</v>
      </c>
      <c r="S9" t="s">
        <v>37</v>
      </c>
      <c r="T9" s="11">
        <v>20261</v>
      </c>
      <c r="U9" s="10">
        <v>6078</v>
      </c>
      <c r="V9" s="10">
        <f>T9-U9</f>
        <v>14183</v>
      </c>
      <c r="W9" s="14">
        <f t="shared" si="0"/>
        <v>29.998519322836977</v>
      </c>
    </row>
    <row r="10" spans="1:23">
      <c r="A10">
        <v>9</v>
      </c>
      <c r="B10" s="17">
        <v>9</v>
      </c>
      <c r="C10" s="12">
        <v>35242</v>
      </c>
      <c r="D10" s="12">
        <v>5881</v>
      </c>
      <c r="E10" s="3">
        <v>30.53</v>
      </c>
      <c r="F10" s="3">
        <v>5.68</v>
      </c>
      <c r="G10" s="3">
        <v>1.34</v>
      </c>
      <c r="H10" s="3">
        <v>3</v>
      </c>
      <c r="I10" s="2">
        <v>14</v>
      </c>
      <c r="J10" s="3">
        <v>210</v>
      </c>
      <c r="K10" s="3">
        <v>415.48</v>
      </c>
      <c r="L10" s="3">
        <v>1.98</v>
      </c>
      <c r="M10" s="2">
        <v>7.0000000000000007E-2</v>
      </c>
      <c r="N10" s="2">
        <v>0.6</v>
      </c>
      <c r="O10" t="s">
        <v>30</v>
      </c>
      <c r="P10" s="9" t="s">
        <v>30</v>
      </c>
      <c r="Q10" s="3" t="s">
        <v>34</v>
      </c>
      <c r="R10" t="s">
        <v>24</v>
      </c>
      <c r="S10" t="s">
        <v>38</v>
      </c>
      <c r="T10" s="11">
        <v>18517</v>
      </c>
      <c r="U10" s="10">
        <v>8333</v>
      </c>
      <c r="V10" s="10">
        <f>T10-U10</f>
        <v>10184</v>
      </c>
      <c r="W10" s="14">
        <f t="shared" si="0"/>
        <v>45.001890154992708</v>
      </c>
    </row>
    <row r="11" spans="1:23">
      <c r="A11">
        <v>10</v>
      </c>
      <c r="B11" s="17">
        <v>10</v>
      </c>
      <c r="C11" s="12">
        <v>33472</v>
      </c>
      <c r="D11" s="12">
        <v>5001</v>
      </c>
      <c r="E11" s="2">
        <v>30.89</v>
      </c>
      <c r="F11" s="2">
        <v>5.81</v>
      </c>
      <c r="G11" s="2">
        <v>1.51</v>
      </c>
      <c r="H11" s="2">
        <v>4</v>
      </c>
      <c r="I11" s="3">
        <v>12</v>
      </c>
      <c r="J11" s="2">
        <v>211</v>
      </c>
      <c r="K11" s="3">
        <v>368.48</v>
      </c>
      <c r="L11" s="3">
        <v>1.75</v>
      </c>
      <c r="M11" s="2">
        <v>7.0000000000000007E-2</v>
      </c>
      <c r="N11" s="2">
        <v>0.63</v>
      </c>
      <c r="O11" t="s">
        <v>29</v>
      </c>
      <c r="P11" s="9" t="s">
        <v>30</v>
      </c>
      <c r="Q11" s="2" t="s">
        <v>33</v>
      </c>
      <c r="R11" t="s">
        <v>25</v>
      </c>
      <c r="S11" t="s">
        <v>37</v>
      </c>
      <c r="T11" s="11">
        <v>19095</v>
      </c>
      <c r="U11" s="10">
        <v>5729</v>
      </c>
      <c r="V11" s="10">
        <f>T11-U11</f>
        <v>13366</v>
      </c>
      <c r="W11" s="15">
        <f t="shared" si="0"/>
        <v>30.002618486514791</v>
      </c>
    </row>
    <row r="12" spans="1:23">
      <c r="A12">
        <v>11</v>
      </c>
      <c r="B12" s="17">
        <v>11</v>
      </c>
      <c r="C12" s="12">
        <v>31808</v>
      </c>
      <c r="D12" s="12">
        <v>4661</v>
      </c>
      <c r="E12" s="2">
        <v>31.38</v>
      </c>
      <c r="F12" s="2">
        <v>5.81</v>
      </c>
      <c r="G12" s="3">
        <v>1.49</v>
      </c>
      <c r="H12" s="2">
        <v>4</v>
      </c>
      <c r="I12" s="3">
        <v>11</v>
      </c>
      <c r="J12" s="3">
        <v>102</v>
      </c>
      <c r="K12" s="2">
        <v>445.96</v>
      </c>
      <c r="L12" s="2">
        <v>4.37</v>
      </c>
      <c r="M12" s="2">
        <v>0.1</v>
      </c>
      <c r="N12" s="3">
        <v>0.32</v>
      </c>
      <c r="O12" t="s">
        <v>29</v>
      </c>
    </row>
    <row r="13" spans="1:23">
      <c r="A13">
        <v>12</v>
      </c>
      <c r="B13" s="17">
        <v>12</v>
      </c>
      <c r="C13" s="12">
        <v>17433</v>
      </c>
      <c r="D13" s="12">
        <v>3552</v>
      </c>
      <c r="E13" s="3">
        <v>29.15</v>
      </c>
      <c r="F13" s="3">
        <v>5.19</v>
      </c>
      <c r="G13" s="3">
        <v>0.11</v>
      </c>
      <c r="H13" s="3">
        <v>3</v>
      </c>
      <c r="I13" s="3">
        <v>10</v>
      </c>
      <c r="J13" s="3">
        <v>102</v>
      </c>
      <c r="K13" s="3">
        <v>374.79</v>
      </c>
      <c r="L13" s="3">
        <v>3.67</v>
      </c>
      <c r="M13" s="2">
        <v>0.11</v>
      </c>
      <c r="N13" s="2">
        <v>0.59</v>
      </c>
      <c r="O13" t="s">
        <v>29</v>
      </c>
    </row>
    <row r="14" spans="1:23">
      <c r="A14" s="18">
        <v>13</v>
      </c>
      <c r="B14" s="19">
        <v>1</v>
      </c>
      <c r="C14" s="20">
        <v>31856</v>
      </c>
      <c r="D14" s="20">
        <v>3753</v>
      </c>
      <c r="E14" s="21">
        <v>31.99</v>
      </c>
      <c r="F14" s="21">
        <v>5.79</v>
      </c>
      <c r="G14" s="21">
        <v>1.31</v>
      </c>
      <c r="H14" s="22">
        <v>3</v>
      </c>
      <c r="I14" s="22">
        <v>10</v>
      </c>
      <c r="J14" s="22">
        <v>100</v>
      </c>
      <c r="K14" s="22">
        <v>270.06</v>
      </c>
      <c r="L14" s="22">
        <v>2.7</v>
      </c>
      <c r="M14" s="22">
        <v>7.0000000000000007E-2</v>
      </c>
      <c r="N14" s="22">
        <v>0.31</v>
      </c>
      <c r="O14" s="29" t="s">
        <v>27</v>
      </c>
    </row>
    <row r="15" spans="1:23">
      <c r="A15" s="23">
        <v>14</v>
      </c>
      <c r="B15" s="24">
        <v>2</v>
      </c>
      <c r="C15" s="25">
        <v>22337</v>
      </c>
      <c r="D15" s="25">
        <v>3320</v>
      </c>
      <c r="E15" s="26">
        <v>31.17</v>
      </c>
      <c r="F15" s="26">
        <v>5.08</v>
      </c>
      <c r="G15" s="26">
        <v>1.3</v>
      </c>
      <c r="H15" s="26">
        <v>3</v>
      </c>
      <c r="I15" s="27">
        <v>11</v>
      </c>
      <c r="J15" s="26">
        <v>84</v>
      </c>
      <c r="K15" s="26">
        <v>248.78</v>
      </c>
      <c r="L15" s="27">
        <v>2.96</v>
      </c>
      <c r="M15" s="26">
        <v>7.0000000000000007E-2</v>
      </c>
      <c r="N15" s="27">
        <v>0.38</v>
      </c>
      <c r="O15" s="29" t="s">
        <v>27</v>
      </c>
    </row>
    <row r="16" spans="1:23">
      <c r="A16" s="23">
        <v>15</v>
      </c>
      <c r="B16" s="24">
        <v>3</v>
      </c>
      <c r="C16" s="25">
        <v>18563</v>
      </c>
      <c r="D16" s="25">
        <v>2642</v>
      </c>
      <c r="E16" s="27">
        <v>31.27</v>
      </c>
      <c r="F16" s="27">
        <v>5.82</v>
      </c>
      <c r="G16" s="26">
        <v>1.17</v>
      </c>
      <c r="H16" s="26">
        <v>3</v>
      </c>
      <c r="I16" s="26">
        <v>9</v>
      </c>
      <c r="J16" s="26">
        <v>80</v>
      </c>
      <c r="K16" s="26">
        <v>210.54</v>
      </c>
      <c r="L16" s="26">
        <v>2.63</v>
      </c>
      <c r="M16" s="27">
        <v>0.08</v>
      </c>
      <c r="N16" s="27">
        <v>0.43</v>
      </c>
      <c r="O16" s="29" t="s">
        <v>27</v>
      </c>
    </row>
    <row r="17" spans="1:15">
      <c r="A17" s="23">
        <v>16</v>
      </c>
      <c r="B17" s="24">
        <v>4</v>
      </c>
      <c r="C17" s="25">
        <v>18151</v>
      </c>
      <c r="D17" s="25">
        <v>2478</v>
      </c>
      <c r="E17" s="27">
        <v>31.62</v>
      </c>
      <c r="F17" s="26">
        <v>5.43</v>
      </c>
      <c r="G17" s="27">
        <v>1.52</v>
      </c>
      <c r="H17" s="26">
        <v>2</v>
      </c>
      <c r="I17" s="27">
        <v>10</v>
      </c>
      <c r="J17" s="26">
        <v>70</v>
      </c>
      <c r="K17" s="26">
        <v>142.65</v>
      </c>
      <c r="L17" s="26">
        <v>2.04</v>
      </c>
      <c r="M17" s="26">
        <v>0.06</v>
      </c>
      <c r="N17" s="26">
        <v>0.39</v>
      </c>
      <c r="O17" s="29" t="s">
        <v>28</v>
      </c>
    </row>
    <row r="18" spans="1:15">
      <c r="A18" s="23">
        <v>17</v>
      </c>
      <c r="B18" s="24">
        <v>5</v>
      </c>
      <c r="C18" s="28">
        <v>20228</v>
      </c>
      <c r="D18" s="28">
        <v>2568</v>
      </c>
      <c r="E18" s="27">
        <v>31.79</v>
      </c>
      <c r="F18" s="26">
        <v>5.24</v>
      </c>
      <c r="G18" s="26">
        <v>1.27</v>
      </c>
      <c r="H18" s="26">
        <v>2</v>
      </c>
      <c r="I18" s="26">
        <v>9</v>
      </c>
      <c r="J18" s="27">
        <v>75</v>
      </c>
      <c r="K18" s="27">
        <v>181.94</v>
      </c>
      <c r="L18" s="27">
        <v>2.4300000000000002</v>
      </c>
      <c r="M18" s="27">
        <v>7.0000000000000007E-2</v>
      </c>
      <c r="N18" s="26">
        <v>0.37</v>
      </c>
      <c r="O18" s="29" t="s">
        <v>28</v>
      </c>
    </row>
    <row r="19" spans="1:15">
      <c r="A19" s="23">
        <v>18</v>
      </c>
      <c r="B19" s="24">
        <v>6</v>
      </c>
      <c r="C19" s="28">
        <v>25579</v>
      </c>
      <c r="D19" s="28">
        <v>3103</v>
      </c>
      <c r="E19" s="27">
        <v>33</v>
      </c>
      <c r="F19" s="27">
        <v>5.49</v>
      </c>
      <c r="G19" s="26">
        <v>0.83</v>
      </c>
      <c r="H19" s="27">
        <v>3</v>
      </c>
      <c r="I19" s="27">
        <v>11</v>
      </c>
      <c r="J19" s="27">
        <v>76</v>
      </c>
      <c r="K19" s="27">
        <v>204.36</v>
      </c>
      <c r="L19" s="27">
        <v>2.69</v>
      </c>
      <c r="M19" s="27">
        <v>7.0000000000000007E-2</v>
      </c>
      <c r="N19" s="26">
        <v>0.3</v>
      </c>
      <c r="O19" s="29" t="s">
        <v>28</v>
      </c>
    </row>
    <row r="20" spans="1:15">
      <c r="A20" s="23">
        <v>19</v>
      </c>
      <c r="B20" s="24">
        <v>7</v>
      </c>
      <c r="C20" s="25">
        <v>20261</v>
      </c>
      <c r="D20" s="25">
        <v>2357</v>
      </c>
      <c r="E20" s="26">
        <v>31.19</v>
      </c>
      <c r="F20" s="26">
        <v>5.41</v>
      </c>
      <c r="G20" s="27">
        <v>1.36</v>
      </c>
      <c r="H20" s="27">
        <v>3</v>
      </c>
      <c r="I20" s="26">
        <v>10</v>
      </c>
      <c r="J20" s="26">
        <v>60</v>
      </c>
      <c r="K20" s="26">
        <v>159.30000000000001</v>
      </c>
      <c r="L20" s="26">
        <v>2.66</v>
      </c>
      <c r="M20" s="27">
        <v>7.0000000000000007E-2</v>
      </c>
      <c r="N20" s="26">
        <v>0.3</v>
      </c>
      <c r="O20" s="29" t="s">
        <v>30</v>
      </c>
    </row>
    <row r="21" spans="1:15">
      <c r="A21" s="23">
        <v>20</v>
      </c>
      <c r="B21" s="24">
        <v>8</v>
      </c>
      <c r="C21" s="25">
        <v>18517</v>
      </c>
      <c r="D21" s="25">
        <v>2145</v>
      </c>
      <c r="E21" s="27">
        <v>31.74</v>
      </c>
      <c r="F21" s="26">
        <v>5.2</v>
      </c>
      <c r="G21" s="26">
        <v>0.82</v>
      </c>
      <c r="H21" s="27">
        <v>4</v>
      </c>
      <c r="I21" s="26">
        <v>10</v>
      </c>
      <c r="J21" s="26">
        <v>54</v>
      </c>
      <c r="K21" s="26">
        <v>138.51</v>
      </c>
      <c r="L21" s="26">
        <v>2.57</v>
      </c>
      <c r="M21" s="26">
        <v>0.06</v>
      </c>
      <c r="N21" s="26">
        <v>0.28999999999999998</v>
      </c>
      <c r="O21" s="29" t="s">
        <v>30</v>
      </c>
    </row>
    <row r="22" spans="1:15">
      <c r="A22" s="23">
        <v>21</v>
      </c>
      <c r="B22" s="24">
        <v>9</v>
      </c>
      <c r="C22" s="25">
        <v>19095</v>
      </c>
      <c r="D22" s="25">
        <v>2132</v>
      </c>
      <c r="E22" s="26">
        <v>31.26</v>
      </c>
      <c r="F22" s="27">
        <v>5.43</v>
      </c>
      <c r="G22" s="27">
        <v>1.19</v>
      </c>
      <c r="H22" s="26">
        <v>2</v>
      </c>
      <c r="I22" s="26">
        <v>10</v>
      </c>
      <c r="J22" s="27">
        <v>55</v>
      </c>
      <c r="K22" s="27">
        <v>151.43</v>
      </c>
      <c r="L22" s="27">
        <v>2.75</v>
      </c>
      <c r="M22" s="27">
        <v>7.0000000000000007E-2</v>
      </c>
      <c r="N22" s="26">
        <v>0.28999999999999998</v>
      </c>
      <c r="O22" s="29" t="s">
        <v>30</v>
      </c>
    </row>
    <row r="23" spans="1:15">
      <c r="A23" s="23">
        <v>22</v>
      </c>
      <c r="B23" s="24">
        <v>10</v>
      </c>
      <c r="C23" s="28">
        <v>19537</v>
      </c>
      <c r="D23" s="25">
        <v>2106</v>
      </c>
      <c r="E23" s="26">
        <v>30.59</v>
      </c>
      <c r="F23" s="26">
        <v>5.35</v>
      </c>
      <c r="G23" s="27">
        <v>1.19</v>
      </c>
      <c r="H23" s="26">
        <v>2</v>
      </c>
      <c r="I23" s="27">
        <v>11</v>
      </c>
      <c r="J23" s="27">
        <v>55</v>
      </c>
      <c r="K23" s="27">
        <v>152.96</v>
      </c>
      <c r="L23" s="27">
        <v>2.78</v>
      </c>
      <c r="M23" s="27">
        <v>7.0000000000000007E-2</v>
      </c>
      <c r="N23" s="26">
        <v>0.28000000000000003</v>
      </c>
      <c r="O23" t="s">
        <v>29</v>
      </c>
    </row>
    <row r="24" spans="1:15">
      <c r="A24" s="23">
        <v>23</v>
      </c>
      <c r="B24" s="24">
        <v>11</v>
      </c>
      <c r="C24" s="28">
        <v>24746</v>
      </c>
      <c r="D24" s="28">
        <v>2635</v>
      </c>
      <c r="E24" s="27">
        <v>32.49</v>
      </c>
      <c r="F24" s="27">
        <v>5.71</v>
      </c>
      <c r="G24" s="27">
        <v>1.25</v>
      </c>
      <c r="H24" s="26">
        <v>2</v>
      </c>
      <c r="I24" s="26">
        <v>9</v>
      </c>
      <c r="J24" s="26">
        <v>54</v>
      </c>
      <c r="K24" s="27">
        <v>183.02</v>
      </c>
      <c r="L24" s="27">
        <v>3.39</v>
      </c>
      <c r="M24" s="27">
        <v>7.0000000000000007E-2</v>
      </c>
      <c r="N24" s="26">
        <v>0.22</v>
      </c>
      <c r="O24" t="s">
        <v>29</v>
      </c>
    </row>
    <row r="25" spans="1:15">
      <c r="A25" s="23">
        <v>24</v>
      </c>
      <c r="B25" s="24">
        <v>12</v>
      </c>
      <c r="C25" s="28">
        <v>36494</v>
      </c>
      <c r="D25" s="28">
        <v>3595</v>
      </c>
      <c r="E25" s="27">
        <v>32.979999999999997</v>
      </c>
      <c r="F25" s="26">
        <v>5.04</v>
      </c>
      <c r="G25" s="26">
        <v>1.05</v>
      </c>
      <c r="H25" s="27">
        <v>3</v>
      </c>
      <c r="I25" s="26">
        <v>9</v>
      </c>
      <c r="J25" s="26">
        <v>45</v>
      </c>
      <c r="K25" s="27">
        <v>260.37</v>
      </c>
      <c r="L25" s="27">
        <v>5.79</v>
      </c>
      <c r="M25" s="27">
        <v>7.0000000000000007E-2</v>
      </c>
      <c r="N25" s="26">
        <v>0.12</v>
      </c>
      <c r="O25" t="s">
        <v>29</v>
      </c>
    </row>
    <row r="26" spans="1:15">
      <c r="A26" s="18">
        <v>25</v>
      </c>
      <c r="B26" s="19">
        <v>1</v>
      </c>
      <c r="C26" s="20">
        <v>40174</v>
      </c>
      <c r="D26" s="20">
        <v>3881</v>
      </c>
      <c r="E26" s="22">
        <v>31.81</v>
      </c>
      <c r="F26" s="21">
        <v>5.17</v>
      </c>
      <c r="G26" s="22">
        <v>0.86</v>
      </c>
      <c r="H26" s="22">
        <v>2</v>
      </c>
      <c r="I26" s="21">
        <v>10</v>
      </c>
      <c r="J26" s="22">
        <v>39</v>
      </c>
      <c r="K26" s="22">
        <v>196.14</v>
      </c>
      <c r="L26" s="22">
        <v>5.03</v>
      </c>
      <c r="M26" s="22">
        <v>0.05</v>
      </c>
      <c r="N26" s="22">
        <v>0.1</v>
      </c>
      <c r="O26" s="29" t="s">
        <v>27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Harashta Tandjung</dc:creator>
  <cp:lastModifiedBy>Harashta Tandjung</cp:lastModifiedBy>
  <dcterms:created xsi:type="dcterms:W3CDTF">2020-03-17T16:02:05Z</dcterms:created>
  <dcterms:modified xsi:type="dcterms:W3CDTF">2020-03-17T23:29:08Z</dcterms:modified>
</cp:coreProperties>
</file>