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12800" yWindow="0" windowWidth="12800" windowHeight="15540"/>
  </bookViews>
  <sheets>
    <sheet name="Salaries" sheetId="1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G12" i="1"/>
  <c r="G11" i="1"/>
  <c r="G10" i="1"/>
  <c r="D11" i="1"/>
  <c r="D12" i="1"/>
  <c r="D13" i="1"/>
  <c r="D14" i="1"/>
  <c r="D15" i="1"/>
  <c r="D16" i="1"/>
  <c r="D17" i="1"/>
  <c r="D18" i="1"/>
  <c r="D10" i="1"/>
  <c r="G9" i="1"/>
</calcChain>
</file>

<file path=xl/sharedStrings.xml><?xml version="1.0" encoding="utf-8"?>
<sst xmlns="http://schemas.openxmlformats.org/spreadsheetml/2006/main" count="21" uniqueCount="21">
  <si>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</si>
  <si>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</si>
  <si>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</si>
  <si>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</si>
  <si>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</si>
  <si>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</si>
  <si>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</si>
  <si>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</si>
  <si>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</si>
  <si>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</si>
  <si>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</si>
  <si>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</si>
  <si>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</si>
  <si>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Subtr+Squared</t>
  </si>
  <si>
    <t>Sample Variance</t>
  </si>
  <si>
    <t>STD</t>
  </si>
  <si>
    <t>SE</t>
  </si>
  <si>
    <t>99% CI, t8,0.005</t>
  </si>
  <si>
    <t>T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</si>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</sst>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9" fontId="2" fillId="2" borderId="0" xfId="0" applyNumberFormat="1" applyFont="1" applyFill="1" applyBorder="1"/>
    <xf numFmtId="4" fontId="2" fillId="2" borderId="0" xfId="0" applyNumberFormat="1" applyFont="1" applyFill="1" applyBorder="1"/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topLeftCell="B1" workbookViewId="0">
      <selection activeCell="E10" sqref="E10"/>
    </sheetView>
  </sheetViews>
  <sheetFormatPr baseColWidth="10" defaultColWidth="8.83203125" defaultRowHeight="11" x14ac:dyDescent="0"/>
  <cols>
    <col min="1" max="1" width="2" style="1" customWidth="1"/>
    <col min="2" max="2" width="10.83203125" style="1" bestFit="1" customWidth="1"/>
    <col min="3" max="3" width="8.83203125" style="1"/>
    <col min="4" max="4" width="12.33203125" style="1" bestFit="1" customWidth="1"/>
    <col min="5" max="5" width="9.83203125" style="1" bestFit="1" customWidth="1"/>
    <col min="6" max="6" width="12.6640625" style="1" bestFit="1" customWidth="1"/>
    <col min="7" max="7" width="11.5" style="1" bestFit="1" customWidth="1"/>
    <col min="8" max="8" width="7.6640625" style="1" bestFit="1" customWidth="1"/>
    <col min="9" max="9" width="8.5" style="1" bestFit="1" customWidth="1"/>
    <col min="10" max="16384" width="8.83203125" style="1"/>
  </cols>
  <sheetData>
    <row r="1" spans="2:12" ht="15">
      <c r="B1" s="3" t="s">
        <v>0</v>
      </c>
    </row>
    <row r="3" spans="2:12">
      <c r="B3" s="2" t="s">
        <v>2</v>
      </c>
      <c r="C3" s="1" t="s">
        <v>3</v>
      </c>
    </row>
    <row r="4" spans="2:12">
      <c r="B4" s="2" t="s">
        <v>4</v>
      </c>
      <c r="C4" s="1" t="s">
        <v>5</v>
      </c>
    </row>
    <row r="5" spans="2:12">
      <c r="B5" s="2" t="s">
        <v>6</v>
      </c>
      <c r="C5" s="1" t="s">
        <v>11</v>
      </c>
    </row>
    <row r="6" spans="2:12">
      <c r="B6" s="2" t="s">
        <v>7</v>
      </c>
      <c r="C6" s="1" t="s">
        <v>8</v>
      </c>
    </row>
    <row r="7" spans="2:12">
      <c r="B7" s="2" t="s">
        <v>9</v>
      </c>
      <c r="C7" s="1" t="s">
        <v>10</v>
      </c>
    </row>
    <row r="8" spans="2:12">
      <c r="B8" s="2"/>
    </row>
    <row r="9" spans="2:12" ht="12" thickBot="1">
      <c r="B9" s="4" t="s">
        <v>1</v>
      </c>
      <c r="C9" s="7"/>
      <c r="D9" s="1" t="s">
        <v>13</v>
      </c>
      <c r="F9" s="7" t="s">
        <v>12</v>
      </c>
      <c r="G9" s="13">
        <f>AVERAGE(B10:B18)</f>
        <v>92533.333333333328</v>
      </c>
      <c r="H9" s="7"/>
      <c r="I9" s="7"/>
      <c r="J9" s="7"/>
      <c r="K9" s="7"/>
      <c r="L9" s="7"/>
    </row>
    <row r="10" spans="2:12">
      <c r="B10" s="5">
        <v>78000</v>
      </c>
      <c r="C10" s="8"/>
      <c r="D10" s="9">
        <f>(B10-$G$9)^2</f>
        <v>211217777.77777764</v>
      </c>
      <c r="E10" s="10"/>
      <c r="F10" s="7" t="s">
        <v>14</v>
      </c>
      <c r="G10" s="13">
        <f>SUM(D10:D18)/(COUNT(B10:B18)-1)</f>
        <v>194097500.00000006</v>
      </c>
      <c r="H10" s="7"/>
      <c r="I10" s="9"/>
      <c r="J10" s="7"/>
      <c r="K10" s="7"/>
      <c r="L10" s="7"/>
    </row>
    <row r="11" spans="2:12">
      <c r="B11" s="5">
        <v>90000</v>
      </c>
      <c r="C11" s="7"/>
      <c r="D11" s="9">
        <f t="shared" ref="D11:D18" si="0">(B11-$G$9)^2</f>
        <v>6417777.7777777528</v>
      </c>
      <c r="E11" s="10"/>
      <c r="F11" s="7" t="s">
        <v>15</v>
      </c>
      <c r="G11" s="13">
        <f>SQRT(G10)</f>
        <v>13931.887883556918</v>
      </c>
      <c r="H11" s="7"/>
      <c r="I11" s="7"/>
      <c r="J11" s="7"/>
      <c r="K11" s="7"/>
      <c r="L11" s="7"/>
    </row>
    <row r="12" spans="2:12">
      <c r="B12" s="5">
        <v>75000</v>
      </c>
      <c r="C12" s="7"/>
      <c r="D12" s="9">
        <f t="shared" si="0"/>
        <v>307417777.77777761</v>
      </c>
      <c r="E12" s="10"/>
      <c r="F12" s="7" t="s">
        <v>16</v>
      </c>
      <c r="G12" s="13">
        <f>G11/SQRT(9)</f>
        <v>4643.9626278523056</v>
      </c>
      <c r="H12" s="7"/>
      <c r="I12" s="8"/>
      <c r="J12" s="8"/>
      <c r="K12" s="8"/>
      <c r="L12" s="7"/>
    </row>
    <row r="13" spans="2:12">
      <c r="B13" s="5">
        <v>117000</v>
      </c>
      <c r="C13" s="8"/>
      <c r="D13" s="9">
        <f t="shared" si="0"/>
        <v>598617777.77777803</v>
      </c>
      <c r="E13" s="7"/>
      <c r="F13" s="7"/>
      <c r="G13" s="13"/>
      <c r="H13" s="7"/>
      <c r="I13" s="11"/>
      <c r="J13" s="10"/>
      <c r="K13" s="10"/>
      <c r="L13" s="7"/>
    </row>
    <row r="14" spans="2:12">
      <c r="B14" s="5">
        <v>105000</v>
      </c>
      <c r="C14" s="8"/>
      <c r="D14" s="9">
        <f t="shared" si="0"/>
        <v>155417777.77777791</v>
      </c>
      <c r="E14" s="7"/>
      <c r="F14" s="7" t="s">
        <v>17</v>
      </c>
      <c r="G14" s="13">
        <v>3.355</v>
      </c>
      <c r="H14" s="7"/>
      <c r="I14" s="7"/>
      <c r="J14" s="7"/>
      <c r="K14" s="7"/>
      <c r="L14" s="7"/>
    </row>
    <row r="15" spans="2:12">
      <c r="B15" s="5">
        <v>96000</v>
      </c>
      <c r="C15" s="7"/>
      <c r="D15" s="9">
        <f t="shared" si="0"/>
        <v>12017777.777777812</v>
      </c>
      <c r="E15" s="7"/>
      <c r="F15" s="7"/>
      <c r="G15" s="13"/>
      <c r="H15" s="7"/>
      <c r="I15" s="7"/>
      <c r="J15" s="7"/>
      <c r="K15" s="7"/>
      <c r="L15" s="7"/>
    </row>
    <row r="16" spans="2:12">
      <c r="B16" s="5">
        <v>89500</v>
      </c>
      <c r="C16" s="7"/>
      <c r="D16" s="9">
        <f t="shared" si="0"/>
        <v>9201111.1111110821</v>
      </c>
      <c r="E16" s="7"/>
      <c r="F16" s="7" t="s">
        <v>18</v>
      </c>
      <c r="G16" s="13" t="s">
        <v>19</v>
      </c>
      <c r="H16" s="12" t="s">
        <v>20</v>
      </c>
      <c r="I16" s="7"/>
      <c r="J16" s="7"/>
      <c r="K16" s="7"/>
      <c r="L16" s="7"/>
    </row>
    <row r="17" spans="2:12">
      <c r="B17" s="5">
        <v>102300</v>
      </c>
      <c r="C17" s="7"/>
      <c r="D17" s="9">
        <f t="shared" si="0"/>
        <v>95387777.777777866</v>
      </c>
      <c r="E17" s="7"/>
      <c r="F17" s="12">
        <v>0.99</v>
      </c>
      <c r="G17" s="7">
        <f>G9-G14*G12</f>
        <v>76952.838716888844</v>
      </c>
      <c r="H17" s="7">
        <f>G9+G14*G12</f>
        <v>108113.82794977781</v>
      </c>
      <c r="I17" s="7"/>
      <c r="J17" s="7"/>
      <c r="K17" s="7"/>
      <c r="L17" s="7"/>
    </row>
    <row r="18" spans="2:12">
      <c r="B18" s="6">
        <v>80000</v>
      </c>
      <c r="C18" s="7"/>
      <c r="D18" s="9">
        <f t="shared" si="0"/>
        <v>157084444.44444433</v>
      </c>
      <c r="E18" s="7"/>
      <c r="F18" s="7"/>
      <c r="G18" s="7"/>
      <c r="H18" s="7"/>
      <c r="I18" s="7"/>
      <c r="J18" s="7"/>
      <c r="K18" s="7"/>
      <c r="L18" s="7"/>
    </row>
    <row r="19" spans="2:1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dcterms:created xsi:type="dcterms:W3CDTF">2017-04-21T12:34:14Z</dcterms:created>
  <dcterms:modified xsi:type="dcterms:W3CDTF">2020-05-10T13:36:36Z</dcterms:modified>
</cp:coreProperties>
</file>