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haris.babacic/Desktop/covid_hirief/data/GMJKMP1-60_phospho_cell_run/"/>
    </mc:Choice>
  </mc:AlternateContent>
  <xr:revisionPtr revIDLastSave="0" documentId="13_ncr:1_{50AD445B-4CE2-6047-B03A-0BF80E3DEF93}" xr6:coauthVersionLast="47" xr6:coauthVersionMax="47" xr10:uidLastSave="{00000000-0000-0000-0000-000000000000}"/>
  <bookViews>
    <workbookView xWindow="0" yWindow="460" windowWidth="28800" windowHeight="121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Sheet2!$A$2:$B$64</definedName>
    <definedName name="_xlnm.Print_Area" localSheetId="1">Sheet2!$G$1:$O$38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G6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<sst xmlns="http://schemas.openxmlformats.org/spreadsheetml/2006/main" count="636" uniqueCount="151">
  <si>
    <t>sample</t>
  </si>
  <si>
    <t>peptide C</t>
  </si>
  <si>
    <t>volume</t>
  </si>
  <si>
    <t>yield</t>
  </si>
  <si>
    <t>GMJKMP_1</t>
  </si>
  <si>
    <t>type</t>
  </si>
  <si>
    <t>GMJKMP_2</t>
  </si>
  <si>
    <t>GMJKMP_3</t>
  </si>
  <si>
    <t>GMJKMP_4</t>
  </si>
  <si>
    <t>GMJKMP_5</t>
  </si>
  <si>
    <t>GMJKMP_6</t>
  </si>
  <si>
    <t>GMJKMP_7</t>
  </si>
  <si>
    <t>GMJKMP_8</t>
  </si>
  <si>
    <t>GMJKMP_9</t>
  </si>
  <si>
    <t>GMJKMP_10</t>
  </si>
  <si>
    <t>GMJKMP_11</t>
  </si>
  <si>
    <t>GMJKMP_12</t>
  </si>
  <si>
    <t>GMJKMP_13</t>
  </si>
  <si>
    <t>GMJKMP_14</t>
  </si>
  <si>
    <t>GMJKMP_15</t>
  </si>
  <si>
    <t>GMJKMP_16</t>
  </si>
  <si>
    <t>GMJKMP_17</t>
  </si>
  <si>
    <t>GMJKMP_18</t>
  </si>
  <si>
    <t>GMJKMP_19</t>
  </si>
  <si>
    <t>GMJKMP_20</t>
  </si>
  <si>
    <t>GMJKMP_21</t>
  </si>
  <si>
    <t>GMJKMP_22</t>
  </si>
  <si>
    <t>GMJKMP_23</t>
  </si>
  <si>
    <t>GMJKMP_24</t>
  </si>
  <si>
    <t>GMJKMP_25</t>
  </si>
  <si>
    <t>GMJKMP_26</t>
  </si>
  <si>
    <t>GMJKMP_27</t>
  </si>
  <si>
    <t>GMJKMP_28</t>
  </si>
  <si>
    <t>GMJKMP_29</t>
  </si>
  <si>
    <t>GMJKMP_30</t>
  </si>
  <si>
    <t>GMJKMP_31</t>
  </si>
  <si>
    <t>GMJKMP_32</t>
  </si>
  <si>
    <t>GMJKMP_33</t>
  </si>
  <si>
    <t>GMJKMP_34</t>
  </si>
  <si>
    <t>GMJKMP_35</t>
  </si>
  <si>
    <t>GMJKMP_36</t>
  </si>
  <si>
    <t>GMJKMP_37</t>
  </si>
  <si>
    <t>GMJKMP_38</t>
  </si>
  <si>
    <t>GMJKMP_39</t>
  </si>
  <si>
    <t>GMJKMP_40</t>
  </si>
  <si>
    <t>GMJKMP_41</t>
  </si>
  <si>
    <t>GMJKMP_42</t>
  </si>
  <si>
    <t>GMJKMP_43</t>
  </si>
  <si>
    <t>GMJKMP_44</t>
  </si>
  <si>
    <t>GMJKMP_45</t>
  </si>
  <si>
    <t>GMJKMP_46</t>
  </si>
  <si>
    <t>GMJKMP_47</t>
  </si>
  <si>
    <t>GMJKMP_48</t>
  </si>
  <si>
    <t>GMJKMP_49</t>
  </si>
  <si>
    <t>GMJKMP_50</t>
  </si>
  <si>
    <t>GMJKMP_51</t>
  </si>
  <si>
    <t>GMJKMP_52</t>
  </si>
  <si>
    <t>GMJKMP_53</t>
  </si>
  <si>
    <t>GMJKMP_54</t>
  </si>
  <si>
    <t>GMJKMP_55</t>
  </si>
  <si>
    <t>GMJKMP_56</t>
  </si>
  <si>
    <t>GMJKMP_57</t>
  </si>
  <si>
    <t>GMJKMP_58</t>
  </si>
  <si>
    <t>GMJKMP_59</t>
  </si>
  <si>
    <t>GMJKMP_60</t>
  </si>
  <si>
    <t>Amount for labeling(250 µg)</t>
  </si>
  <si>
    <t>Amount for pool (50 µg)</t>
  </si>
  <si>
    <t>pool volume</t>
  </si>
  <si>
    <t>pool C</t>
  </si>
  <si>
    <t>volume for 250 ug of pool</t>
  </si>
  <si>
    <t>wt_3h_1</t>
  </si>
  <si>
    <t>wt_3h_2</t>
  </si>
  <si>
    <t>wt_3h_3</t>
  </si>
  <si>
    <t>wt_UV_3h_1</t>
  </si>
  <si>
    <t>wt_UV_3h_3</t>
  </si>
  <si>
    <t>wt_UV_3h_2</t>
  </si>
  <si>
    <t>wt_1D_1</t>
  </si>
  <si>
    <t>wt_1D_3</t>
  </si>
  <si>
    <t>wt_1D_2</t>
  </si>
  <si>
    <t>wt_UV_1D_1</t>
  </si>
  <si>
    <t>wt_UV_1D_2</t>
  </si>
  <si>
    <t>wt_UV_1D_3</t>
  </si>
  <si>
    <t>wt_3D_1</t>
  </si>
  <si>
    <t>wt_3D_2</t>
  </si>
  <si>
    <t>wt_3D_3</t>
  </si>
  <si>
    <t>wt_UV_3D_1</t>
  </si>
  <si>
    <t>wt_UV_3D_2</t>
  </si>
  <si>
    <t>wt_UV_3D_3</t>
  </si>
  <si>
    <t>wt_7D_1</t>
  </si>
  <si>
    <t>wt_7D_2</t>
  </si>
  <si>
    <t>wt_7D_3</t>
  </si>
  <si>
    <t>wt_UV_7D_1</t>
  </si>
  <si>
    <t>wt_UV_7D_2</t>
  </si>
  <si>
    <t>wt_UV_7D_3</t>
  </si>
  <si>
    <t>uninf_3h_1</t>
  </si>
  <si>
    <t>uninf_3h_2</t>
  </si>
  <si>
    <t>uninf_3h_3</t>
  </si>
  <si>
    <t>uninf_1D_1</t>
  </si>
  <si>
    <t>uninf_1D_2</t>
  </si>
  <si>
    <t>uninf_1D_3</t>
  </si>
  <si>
    <t>uninf_3D_1</t>
  </si>
  <si>
    <t>uninf_3D_2</t>
  </si>
  <si>
    <t>uninf_3D_3</t>
  </si>
  <si>
    <t>uninf_7D_1</t>
  </si>
  <si>
    <t>uninf_7D_2</t>
  </si>
  <si>
    <t>uninf_7D_3</t>
  </si>
  <si>
    <t>UK_1D_1</t>
  </si>
  <si>
    <t>UK_1D_2</t>
  </si>
  <si>
    <t>UK_1D_3</t>
  </si>
  <si>
    <t>UK_UV_1D_1</t>
  </si>
  <si>
    <t>UK_UV_1D_2</t>
  </si>
  <si>
    <t>UK_UV_1D_3</t>
  </si>
  <si>
    <t>UK_3h_1</t>
  </si>
  <si>
    <t>UK_3h_2</t>
  </si>
  <si>
    <t>UK_3h_3</t>
  </si>
  <si>
    <t>UK_UV_3h_1</t>
  </si>
  <si>
    <t>UK_UV_3h_2</t>
  </si>
  <si>
    <t>UK_UV_3h_3</t>
  </si>
  <si>
    <t>UK_3D_1</t>
  </si>
  <si>
    <t>UK_3D_2</t>
  </si>
  <si>
    <t>UK_3D_3</t>
  </si>
  <si>
    <t>UK_UV_3D_1</t>
  </si>
  <si>
    <t>UK_UV_3D_2</t>
  </si>
  <si>
    <t>UK_UV_3D_3</t>
  </si>
  <si>
    <t>UK_7D_1</t>
  </si>
  <si>
    <t>UK_7D_2</t>
  </si>
  <si>
    <t>UK_7D_3</t>
  </si>
  <si>
    <t>UK_UV_7D_1</t>
  </si>
  <si>
    <t>UK_UV_7D_2</t>
  </si>
  <si>
    <t>UK_UV_7D_3</t>
  </si>
  <si>
    <t>pool</t>
  </si>
  <si>
    <t>set1</t>
  </si>
  <si>
    <t>set2</t>
  </si>
  <si>
    <t>set3</t>
  </si>
  <si>
    <t>set4</t>
  </si>
  <si>
    <t>Channel</t>
  </si>
  <si>
    <t>127N</t>
  </si>
  <si>
    <t>127C</t>
  </si>
  <si>
    <t>128N</t>
  </si>
  <si>
    <t>128C</t>
  </si>
  <si>
    <t>129N</t>
  </si>
  <si>
    <t>129C</t>
  </si>
  <si>
    <t>130N</t>
  </si>
  <si>
    <t>130C</t>
  </si>
  <si>
    <t>131N</t>
  </si>
  <si>
    <t>131C</t>
  </si>
  <si>
    <t>132N</t>
  </si>
  <si>
    <t>132C</t>
  </si>
  <si>
    <t>133N</t>
  </si>
  <si>
    <t>133C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</si>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</sst>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" fontId="1" fillId="0" borderId="1" xfId="0" applyNumberFormat="1" applyFont="1" applyBorder="1"/>
    <xf numFmtId="1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2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1.6640625" bestFit="1" customWidth="1"/>
    <col min="2" max="2" width="12.1640625" bestFit="1" customWidth="1"/>
    <col min="6" max="6" width="16.1640625" customWidth="1"/>
    <col min="7" max="7" width="11.5" customWidth="1"/>
  </cols>
  <sheetData>
    <row r="1" spans="1:7" ht="33" customHeight="1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2" t="s">
        <v>65</v>
      </c>
      <c r="G1" s="2" t="s">
        <v>66</v>
      </c>
    </row>
    <row r="2" spans="1:7" x14ac:dyDescent="0.2">
      <c r="A2" s="3" t="s">
        <v>4</v>
      </c>
      <c r="B2" s="3" t="s">
        <v>70</v>
      </c>
      <c r="C2" s="3">
        <v>0.61399999999999999</v>
      </c>
      <c r="D2" s="3">
        <v>600</v>
      </c>
      <c r="E2" s="3">
        <f>D2*C2</f>
        <v>368.4</v>
      </c>
      <c r="F2" s="4">
        <f>250/C2</f>
        <v>407.16612377850163</v>
      </c>
      <c r="G2" s="4">
        <f>50/C2</f>
        <v>81.433224755700323</v>
      </c>
    </row>
    <row r="3" spans="1:7" x14ac:dyDescent="0.2">
      <c r="A3" s="3" t="s">
        <v>6</v>
      </c>
      <c r="B3" s="3" t="s">
        <v>71</v>
      </c>
      <c r="C3" s="3">
        <v>0.60699999999999998</v>
      </c>
      <c r="D3" s="3">
        <v>600</v>
      </c>
      <c r="E3" s="3">
        <f t="shared" ref="E3:E61" si="0">D3*C3</f>
        <v>364.2</v>
      </c>
      <c r="F3" s="4">
        <f t="shared" ref="F3:F61" si="1">250/C3</f>
        <v>411.86161449752882</v>
      </c>
      <c r="G3" s="4">
        <f t="shared" ref="G3:G61" si="2">50/C3</f>
        <v>82.372322899505775</v>
      </c>
    </row>
    <row r="4" spans="1:7" x14ac:dyDescent="0.2">
      <c r="A4" s="3" t="s">
        <v>7</v>
      </c>
      <c r="B4" s="3" t="s">
        <v>72</v>
      </c>
      <c r="C4" s="3">
        <v>0.55700000000000005</v>
      </c>
      <c r="D4" s="3">
        <v>600</v>
      </c>
      <c r="E4" s="3">
        <f t="shared" si="0"/>
        <v>334.20000000000005</v>
      </c>
      <c r="F4" s="4">
        <f t="shared" si="1"/>
        <v>448.83303411131055</v>
      </c>
      <c r="G4" s="4">
        <f t="shared" si="2"/>
        <v>89.766606822262105</v>
      </c>
    </row>
    <row r="5" spans="1:7" x14ac:dyDescent="0.2">
      <c r="A5" s="3" t="s">
        <v>8</v>
      </c>
      <c r="B5" s="3" t="s">
        <v>73</v>
      </c>
      <c r="C5" s="3">
        <v>1.5</v>
      </c>
      <c r="D5" s="3">
        <v>600</v>
      </c>
      <c r="E5" s="3">
        <f t="shared" si="0"/>
        <v>900</v>
      </c>
      <c r="F5" s="4">
        <f t="shared" si="1"/>
        <v>166.66666666666666</v>
      </c>
      <c r="G5" s="4">
        <f t="shared" si="2"/>
        <v>33.333333333333336</v>
      </c>
    </row>
    <row r="6" spans="1:7" x14ac:dyDescent="0.2">
      <c r="A6" s="3" t="s">
        <v>9</v>
      </c>
      <c r="B6" s="3" t="s">
        <v>75</v>
      </c>
      <c r="C6" s="3">
        <v>0.82299999999999995</v>
      </c>
      <c r="D6" s="3">
        <v>600</v>
      </c>
      <c r="E6" s="3">
        <f t="shared" si="0"/>
        <v>493.79999999999995</v>
      </c>
      <c r="F6" s="4">
        <f t="shared" si="1"/>
        <v>303.7667071688943</v>
      </c>
      <c r="G6" s="4">
        <f t="shared" si="2"/>
        <v>60.753341433778864</v>
      </c>
    </row>
    <row r="7" spans="1:7" x14ac:dyDescent="0.2">
      <c r="A7" s="3" t="s">
        <v>10</v>
      </c>
      <c r="B7" s="3" t="s">
        <v>74</v>
      </c>
      <c r="C7" s="3">
        <v>0.66500000000000004</v>
      </c>
      <c r="D7" s="3">
        <v>600</v>
      </c>
      <c r="E7" s="3">
        <f t="shared" si="0"/>
        <v>399</v>
      </c>
      <c r="F7" s="4">
        <f t="shared" si="1"/>
        <v>375.93984962406012</v>
      </c>
      <c r="G7" s="4">
        <f t="shared" si="2"/>
        <v>75.187969924812023</v>
      </c>
    </row>
    <row r="8" spans="1:7" x14ac:dyDescent="0.2">
      <c r="A8" s="3" t="s">
        <v>11</v>
      </c>
      <c r="B8" s="3" t="s">
        <v>76</v>
      </c>
      <c r="C8" s="3">
        <v>1.5</v>
      </c>
      <c r="D8" s="3">
        <v>600</v>
      </c>
      <c r="E8" s="3">
        <f t="shared" si="0"/>
        <v>900</v>
      </c>
      <c r="F8" s="4">
        <f t="shared" si="1"/>
        <v>166.66666666666666</v>
      </c>
      <c r="G8" s="4">
        <f t="shared" si="2"/>
        <v>33.333333333333336</v>
      </c>
    </row>
    <row r="9" spans="1:7" x14ac:dyDescent="0.2">
      <c r="A9" s="3" t="s">
        <v>12</v>
      </c>
      <c r="B9" s="3" t="s">
        <v>78</v>
      </c>
      <c r="C9" s="3">
        <v>0.66400000000000003</v>
      </c>
      <c r="D9" s="3">
        <v>600</v>
      </c>
      <c r="E9" s="3">
        <f t="shared" si="0"/>
        <v>398.40000000000003</v>
      </c>
      <c r="F9" s="4">
        <f t="shared" si="1"/>
        <v>376.50602409638554</v>
      </c>
      <c r="G9" s="4">
        <f t="shared" si="2"/>
        <v>75.301204819277103</v>
      </c>
    </row>
    <row r="10" spans="1:7" x14ac:dyDescent="0.2">
      <c r="A10" s="3" t="s">
        <v>13</v>
      </c>
      <c r="B10" s="3" t="s">
        <v>77</v>
      </c>
      <c r="C10" s="3">
        <v>0.81899999999999995</v>
      </c>
      <c r="D10" s="3">
        <v>600</v>
      </c>
      <c r="E10" s="3">
        <f t="shared" si="0"/>
        <v>491.4</v>
      </c>
      <c r="F10" s="4">
        <f t="shared" si="1"/>
        <v>305.25030525030525</v>
      </c>
      <c r="G10" s="4">
        <f t="shared" si="2"/>
        <v>61.050061050061053</v>
      </c>
    </row>
    <row r="11" spans="1:7" x14ac:dyDescent="0.2">
      <c r="A11" s="3" t="s">
        <v>14</v>
      </c>
      <c r="B11" s="3" t="s">
        <v>79</v>
      </c>
      <c r="C11" s="3">
        <v>1.5</v>
      </c>
      <c r="D11" s="3">
        <v>600</v>
      </c>
      <c r="E11" s="3">
        <f t="shared" si="0"/>
        <v>900</v>
      </c>
      <c r="F11" s="4">
        <f t="shared" si="1"/>
        <v>166.66666666666666</v>
      </c>
      <c r="G11" s="4">
        <f t="shared" si="2"/>
        <v>33.333333333333336</v>
      </c>
    </row>
    <row r="12" spans="1:7" x14ac:dyDescent="0.2">
      <c r="A12" s="3" t="s">
        <v>15</v>
      </c>
      <c r="B12" s="3" t="s">
        <v>80</v>
      </c>
      <c r="C12" s="3">
        <v>1.07</v>
      </c>
      <c r="D12" s="3">
        <v>600</v>
      </c>
      <c r="E12" s="3">
        <f t="shared" si="0"/>
        <v>642</v>
      </c>
      <c r="F12" s="4">
        <f t="shared" si="1"/>
        <v>233.64485981308411</v>
      </c>
      <c r="G12" s="4">
        <f t="shared" si="2"/>
        <v>46.728971962616818</v>
      </c>
    </row>
    <row r="13" spans="1:7" x14ac:dyDescent="0.2">
      <c r="A13" s="3" t="s">
        <v>16</v>
      </c>
      <c r="B13" s="3" t="s">
        <v>81</v>
      </c>
      <c r="C13" s="3">
        <v>1.5</v>
      </c>
      <c r="D13" s="3">
        <v>600</v>
      </c>
      <c r="E13" s="3">
        <f t="shared" si="0"/>
        <v>900</v>
      </c>
      <c r="F13" s="4">
        <f t="shared" si="1"/>
        <v>166.66666666666666</v>
      </c>
      <c r="G13" s="4">
        <f t="shared" si="2"/>
        <v>33.333333333333336</v>
      </c>
    </row>
    <row r="14" spans="1:7" x14ac:dyDescent="0.2">
      <c r="A14" s="3" t="s">
        <v>17</v>
      </c>
      <c r="B14" s="3" t="s">
        <v>82</v>
      </c>
      <c r="C14" s="3">
        <v>0.99099999999999999</v>
      </c>
      <c r="D14" s="3">
        <v>600</v>
      </c>
      <c r="E14" s="3">
        <f t="shared" si="0"/>
        <v>594.6</v>
      </c>
      <c r="F14" s="4">
        <f t="shared" si="1"/>
        <v>252.27043390514632</v>
      </c>
      <c r="G14" s="4">
        <f t="shared" si="2"/>
        <v>50.454086781029261</v>
      </c>
    </row>
    <row r="15" spans="1:7" x14ac:dyDescent="0.2">
      <c r="A15" s="3" t="s">
        <v>18</v>
      </c>
      <c r="B15" s="3" t="s">
        <v>83</v>
      </c>
      <c r="C15" s="3">
        <v>0.97399999999999998</v>
      </c>
      <c r="D15" s="3">
        <v>600</v>
      </c>
      <c r="E15" s="3">
        <f t="shared" si="0"/>
        <v>584.4</v>
      </c>
      <c r="F15" s="4">
        <f t="shared" si="1"/>
        <v>256.67351129363448</v>
      </c>
      <c r="G15" s="4">
        <f t="shared" si="2"/>
        <v>51.3347022587269</v>
      </c>
    </row>
    <row r="16" spans="1:7" x14ac:dyDescent="0.2">
      <c r="A16" s="3" t="s">
        <v>19</v>
      </c>
      <c r="B16" s="3" t="s">
        <v>84</v>
      </c>
      <c r="C16" s="3">
        <v>0.97199999999999998</v>
      </c>
      <c r="D16" s="3">
        <v>600</v>
      </c>
      <c r="E16" s="3">
        <f t="shared" si="0"/>
        <v>583.19999999999993</v>
      </c>
      <c r="F16" s="4">
        <f t="shared" si="1"/>
        <v>257.20164609053501</v>
      </c>
      <c r="G16" s="4">
        <f t="shared" si="2"/>
        <v>51.440329218106996</v>
      </c>
    </row>
    <row r="17" spans="1:7" x14ac:dyDescent="0.2">
      <c r="A17" s="3" t="s">
        <v>20</v>
      </c>
      <c r="B17" s="3" t="s">
        <v>85</v>
      </c>
      <c r="C17" s="3">
        <v>0.89</v>
      </c>
      <c r="D17" s="3">
        <v>600</v>
      </c>
      <c r="E17" s="3">
        <f t="shared" si="0"/>
        <v>534</v>
      </c>
      <c r="F17" s="4">
        <f t="shared" si="1"/>
        <v>280.89887640449439</v>
      </c>
      <c r="G17" s="4">
        <f t="shared" si="2"/>
        <v>56.179775280898873</v>
      </c>
    </row>
    <row r="18" spans="1:7" x14ac:dyDescent="0.2">
      <c r="A18" s="3" t="s">
        <v>21</v>
      </c>
      <c r="B18" s="3" t="s">
        <v>86</v>
      </c>
      <c r="C18" s="3">
        <v>1.5</v>
      </c>
      <c r="D18" s="3">
        <v>600</v>
      </c>
      <c r="E18" s="3">
        <f t="shared" si="0"/>
        <v>900</v>
      </c>
      <c r="F18" s="4">
        <f t="shared" si="1"/>
        <v>166.66666666666666</v>
      </c>
      <c r="G18" s="4">
        <f t="shared" si="2"/>
        <v>33.333333333333336</v>
      </c>
    </row>
    <row r="19" spans="1:7" x14ac:dyDescent="0.2">
      <c r="A19" s="3" t="s">
        <v>22</v>
      </c>
      <c r="B19" s="3" t="s">
        <v>87</v>
      </c>
      <c r="C19" s="3">
        <v>0.96299999999999997</v>
      </c>
      <c r="D19" s="3">
        <v>600</v>
      </c>
      <c r="E19" s="3">
        <f t="shared" si="0"/>
        <v>577.79999999999995</v>
      </c>
      <c r="F19" s="4">
        <f t="shared" si="1"/>
        <v>259.60539979231567</v>
      </c>
      <c r="G19" s="4">
        <f t="shared" si="2"/>
        <v>51.921079958463139</v>
      </c>
    </row>
    <row r="20" spans="1:7" x14ac:dyDescent="0.2">
      <c r="A20" s="3" t="s">
        <v>23</v>
      </c>
      <c r="B20" s="3" t="s">
        <v>88</v>
      </c>
      <c r="C20" s="3">
        <v>0.88500000000000001</v>
      </c>
      <c r="D20" s="3">
        <v>600</v>
      </c>
      <c r="E20" s="3">
        <f t="shared" si="0"/>
        <v>531</v>
      </c>
      <c r="F20" s="4">
        <f t="shared" si="1"/>
        <v>282.4858757062147</v>
      </c>
      <c r="G20" s="4">
        <f t="shared" si="2"/>
        <v>56.497175141242934</v>
      </c>
    </row>
    <row r="21" spans="1:7" x14ac:dyDescent="0.2">
      <c r="A21" s="3" t="s">
        <v>24</v>
      </c>
      <c r="B21" s="3" t="s">
        <v>89</v>
      </c>
      <c r="C21" s="3">
        <v>0.71399999999999997</v>
      </c>
      <c r="D21" s="3">
        <v>600</v>
      </c>
      <c r="E21" s="3">
        <f t="shared" si="0"/>
        <v>428.4</v>
      </c>
      <c r="F21" s="4">
        <f t="shared" si="1"/>
        <v>350.140056022409</v>
      </c>
      <c r="G21" s="4">
        <f t="shared" si="2"/>
        <v>70.0280112044818</v>
      </c>
    </row>
    <row r="22" spans="1:7" x14ac:dyDescent="0.2">
      <c r="A22" s="3" t="s">
        <v>25</v>
      </c>
      <c r="B22" s="3" t="s">
        <v>90</v>
      </c>
      <c r="C22" s="3">
        <v>1.5</v>
      </c>
      <c r="D22" s="3">
        <v>600</v>
      </c>
      <c r="E22" s="3">
        <f t="shared" si="0"/>
        <v>900</v>
      </c>
      <c r="F22" s="4">
        <f t="shared" si="1"/>
        <v>166.66666666666666</v>
      </c>
      <c r="G22" s="4">
        <f t="shared" si="2"/>
        <v>33.333333333333336</v>
      </c>
    </row>
    <row r="23" spans="1:7" x14ac:dyDescent="0.2">
      <c r="A23" s="3" t="s">
        <v>26</v>
      </c>
      <c r="B23" s="3" t="s">
        <v>91</v>
      </c>
      <c r="C23" s="3">
        <v>1.5</v>
      </c>
      <c r="D23" s="3">
        <v>600</v>
      </c>
      <c r="E23" s="3">
        <f t="shared" si="0"/>
        <v>900</v>
      </c>
      <c r="F23" s="4">
        <f t="shared" si="1"/>
        <v>166.66666666666666</v>
      </c>
      <c r="G23" s="4">
        <f t="shared" si="2"/>
        <v>33.333333333333336</v>
      </c>
    </row>
    <row r="24" spans="1:7" x14ac:dyDescent="0.2">
      <c r="A24" s="3" t="s">
        <v>27</v>
      </c>
      <c r="B24" s="3" t="s">
        <v>92</v>
      </c>
      <c r="C24" s="3">
        <v>1.5</v>
      </c>
      <c r="D24" s="3">
        <v>600</v>
      </c>
      <c r="E24" s="3">
        <f t="shared" si="0"/>
        <v>900</v>
      </c>
      <c r="F24" s="4">
        <f t="shared" si="1"/>
        <v>166.66666666666666</v>
      </c>
      <c r="G24" s="4">
        <f t="shared" si="2"/>
        <v>33.333333333333336</v>
      </c>
    </row>
    <row r="25" spans="1:7" x14ac:dyDescent="0.2">
      <c r="A25" s="3" t="s">
        <v>28</v>
      </c>
      <c r="B25" s="3" t="s">
        <v>93</v>
      </c>
      <c r="C25" s="3">
        <v>0.89600000000000002</v>
      </c>
      <c r="D25" s="3">
        <v>600</v>
      </c>
      <c r="E25" s="3">
        <f t="shared" si="0"/>
        <v>537.6</v>
      </c>
      <c r="F25" s="4">
        <f t="shared" si="1"/>
        <v>279.01785714285711</v>
      </c>
      <c r="G25" s="4">
        <f t="shared" si="2"/>
        <v>55.803571428571431</v>
      </c>
    </row>
    <row r="26" spans="1:7" x14ac:dyDescent="0.2">
      <c r="A26" s="3" t="s">
        <v>29</v>
      </c>
      <c r="B26" s="3" t="s">
        <v>94</v>
      </c>
      <c r="C26" s="3">
        <v>0.78</v>
      </c>
      <c r="D26" s="3">
        <v>600</v>
      </c>
      <c r="E26" s="3">
        <f t="shared" si="0"/>
        <v>468</v>
      </c>
      <c r="F26" s="4">
        <f t="shared" si="1"/>
        <v>320.5128205128205</v>
      </c>
      <c r="G26" s="4">
        <f t="shared" si="2"/>
        <v>64.102564102564102</v>
      </c>
    </row>
    <row r="27" spans="1:7" x14ac:dyDescent="0.2">
      <c r="A27" s="3" t="s">
        <v>30</v>
      </c>
      <c r="B27" s="3" t="s">
        <v>95</v>
      </c>
      <c r="C27" s="3">
        <v>0.85799999999999998</v>
      </c>
      <c r="D27" s="3">
        <v>600</v>
      </c>
      <c r="E27" s="3">
        <f t="shared" si="0"/>
        <v>514.79999999999995</v>
      </c>
      <c r="F27" s="4">
        <f t="shared" si="1"/>
        <v>291.3752913752914</v>
      </c>
      <c r="G27" s="4">
        <f t="shared" si="2"/>
        <v>58.275058275058278</v>
      </c>
    </row>
    <row r="28" spans="1:7" x14ac:dyDescent="0.2">
      <c r="A28" s="3" t="s">
        <v>31</v>
      </c>
      <c r="B28" s="3" t="s">
        <v>96</v>
      </c>
      <c r="C28" s="3">
        <v>0.69599999999999995</v>
      </c>
      <c r="D28" s="3">
        <v>600</v>
      </c>
      <c r="E28" s="3">
        <f t="shared" si="0"/>
        <v>417.59999999999997</v>
      </c>
      <c r="F28" s="4">
        <f t="shared" si="1"/>
        <v>359.19540229885058</v>
      </c>
      <c r="G28" s="4">
        <f t="shared" si="2"/>
        <v>71.839080459770116</v>
      </c>
    </row>
    <row r="29" spans="1:7" x14ac:dyDescent="0.2">
      <c r="A29" s="3" t="s">
        <v>32</v>
      </c>
      <c r="B29" s="3" t="s">
        <v>97</v>
      </c>
      <c r="C29" s="3">
        <v>0.82799999999999996</v>
      </c>
      <c r="D29" s="3">
        <v>600</v>
      </c>
      <c r="E29" s="3">
        <f t="shared" si="0"/>
        <v>496.79999999999995</v>
      </c>
      <c r="F29" s="4">
        <f t="shared" si="1"/>
        <v>301.93236714975848</v>
      </c>
      <c r="G29" s="4">
        <f t="shared" si="2"/>
        <v>60.386473429951693</v>
      </c>
    </row>
    <row r="30" spans="1:7" x14ac:dyDescent="0.2">
      <c r="A30" s="3" t="s">
        <v>33</v>
      </c>
      <c r="B30" s="3" t="s">
        <v>98</v>
      </c>
      <c r="C30" s="3">
        <v>1.5</v>
      </c>
      <c r="D30" s="3">
        <v>600</v>
      </c>
      <c r="E30" s="3">
        <f t="shared" si="0"/>
        <v>900</v>
      </c>
      <c r="F30" s="4">
        <f t="shared" si="1"/>
        <v>166.66666666666666</v>
      </c>
      <c r="G30" s="4">
        <f t="shared" si="2"/>
        <v>33.333333333333336</v>
      </c>
    </row>
    <row r="31" spans="1:7" x14ac:dyDescent="0.2">
      <c r="A31" s="3" t="s">
        <v>34</v>
      </c>
      <c r="B31" s="3" t="s">
        <v>99</v>
      </c>
      <c r="C31" s="3">
        <v>0.76100000000000001</v>
      </c>
      <c r="D31" s="3">
        <v>600</v>
      </c>
      <c r="E31" s="3">
        <f t="shared" si="0"/>
        <v>456.6</v>
      </c>
      <c r="F31" s="4">
        <f t="shared" si="1"/>
        <v>328.51511169513799</v>
      </c>
      <c r="G31" s="4">
        <f t="shared" si="2"/>
        <v>65.703022339027598</v>
      </c>
    </row>
    <row r="32" spans="1:7" x14ac:dyDescent="0.2">
      <c r="A32" s="3" t="s">
        <v>35</v>
      </c>
      <c r="B32" s="3" t="s">
        <v>100</v>
      </c>
      <c r="C32" s="3">
        <v>0.92500000000000004</v>
      </c>
      <c r="D32" s="3">
        <v>600</v>
      </c>
      <c r="E32" s="3">
        <f t="shared" si="0"/>
        <v>555</v>
      </c>
      <c r="F32" s="4">
        <f t="shared" si="1"/>
        <v>270.27027027027026</v>
      </c>
      <c r="G32" s="4">
        <f t="shared" si="2"/>
        <v>54.054054054054049</v>
      </c>
    </row>
    <row r="33" spans="1:7" x14ac:dyDescent="0.2">
      <c r="A33" s="3" t="s">
        <v>36</v>
      </c>
      <c r="B33" s="3" t="s">
        <v>101</v>
      </c>
      <c r="C33" s="3">
        <v>0.80700000000000005</v>
      </c>
      <c r="D33" s="3">
        <v>600</v>
      </c>
      <c r="E33" s="3">
        <f t="shared" si="0"/>
        <v>484.20000000000005</v>
      </c>
      <c r="F33" s="4">
        <f t="shared" si="1"/>
        <v>309.7893432465923</v>
      </c>
      <c r="G33" s="4">
        <f t="shared" si="2"/>
        <v>61.957868649318456</v>
      </c>
    </row>
    <row r="34" spans="1:7" x14ac:dyDescent="0.2">
      <c r="A34" s="3" t="s">
        <v>37</v>
      </c>
      <c r="B34" s="3" t="s">
        <v>102</v>
      </c>
      <c r="C34" s="3">
        <v>0.90300000000000002</v>
      </c>
      <c r="D34" s="3">
        <v>600</v>
      </c>
      <c r="E34" s="3">
        <f t="shared" si="0"/>
        <v>541.80000000000007</v>
      </c>
      <c r="F34" s="4">
        <f t="shared" si="1"/>
        <v>276.85492801771869</v>
      </c>
      <c r="G34" s="4">
        <f t="shared" si="2"/>
        <v>55.370985603543744</v>
      </c>
    </row>
    <row r="35" spans="1:7" x14ac:dyDescent="0.2">
      <c r="A35" s="3" t="s">
        <v>38</v>
      </c>
      <c r="B35" s="3" t="s">
        <v>103</v>
      </c>
      <c r="C35" s="3">
        <v>1</v>
      </c>
      <c r="D35" s="3">
        <v>600</v>
      </c>
      <c r="E35" s="3">
        <f t="shared" si="0"/>
        <v>600</v>
      </c>
      <c r="F35" s="4">
        <f t="shared" si="1"/>
        <v>250</v>
      </c>
      <c r="G35" s="4">
        <f t="shared" si="2"/>
        <v>50</v>
      </c>
    </row>
    <row r="36" spans="1:7" x14ac:dyDescent="0.2">
      <c r="A36" s="3" t="s">
        <v>39</v>
      </c>
      <c r="B36" s="3" t="s">
        <v>104</v>
      </c>
      <c r="C36" s="3">
        <v>1.5</v>
      </c>
      <c r="D36" s="3">
        <v>600</v>
      </c>
      <c r="E36" s="3">
        <f t="shared" si="0"/>
        <v>900</v>
      </c>
      <c r="F36" s="4">
        <f t="shared" si="1"/>
        <v>166.66666666666666</v>
      </c>
      <c r="G36" s="4">
        <f t="shared" si="2"/>
        <v>33.333333333333336</v>
      </c>
    </row>
    <row r="37" spans="1:7" x14ac:dyDescent="0.2">
      <c r="A37" s="3" t="s">
        <v>40</v>
      </c>
      <c r="B37" s="3" t="s">
        <v>105</v>
      </c>
      <c r="C37" s="3">
        <v>0.94799999999999995</v>
      </c>
      <c r="D37" s="3">
        <v>600</v>
      </c>
      <c r="E37" s="3">
        <f t="shared" si="0"/>
        <v>568.79999999999995</v>
      </c>
      <c r="F37" s="4">
        <f t="shared" si="1"/>
        <v>263.7130801687764</v>
      </c>
      <c r="G37" s="4">
        <f t="shared" si="2"/>
        <v>52.742616033755276</v>
      </c>
    </row>
    <row r="38" spans="1:7" x14ac:dyDescent="0.2">
      <c r="A38" s="3" t="s">
        <v>41</v>
      </c>
      <c r="B38" s="3" t="s">
        <v>106</v>
      </c>
      <c r="C38" s="3">
        <v>0.60199999999999998</v>
      </c>
      <c r="D38" s="3">
        <v>600</v>
      </c>
      <c r="E38" s="3">
        <f t="shared" si="0"/>
        <v>361.2</v>
      </c>
      <c r="F38" s="4">
        <f t="shared" si="1"/>
        <v>415.28239202657807</v>
      </c>
      <c r="G38" s="4">
        <f t="shared" si="2"/>
        <v>83.056478405315616</v>
      </c>
    </row>
    <row r="39" spans="1:7" x14ac:dyDescent="0.2">
      <c r="A39" s="3" t="s">
        <v>42</v>
      </c>
      <c r="B39" s="3" t="s">
        <v>107</v>
      </c>
      <c r="C39" s="3">
        <v>0.68700000000000006</v>
      </c>
      <c r="D39" s="3">
        <v>600</v>
      </c>
      <c r="E39" s="3">
        <f t="shared" si="0"/>
        <v>412.20000000000005</v>
      </c>
      <c r="F39" s="4">
        <f t="shared" si="1"/>
        <v>363.90101892285293</v>
      </c>
      <c r="G39" s="4">
        <f t="shared" si="2"/>
        <v>72.780203784570588</v>
      </c>
    </row>
    <row r="40" spans="1:7" x14ac:dyDescent="0.2">
      <c r="A40" s="3" t="s">
        <v>43</v>
      </c>
      <c r="B40" s="3" t="s">
        <v>108</v>
      </c>
      <c r="C40" s="3">
        <v>1.5</v>
      </c>
      <c r="D40" s="3">
        <v>600</v>
      </c>
      <c r="E40" s="3">
        <f t="shared" si="0"/>
        <v>900</v>
      </c>
      <c r="F40" s="4">
        <f t="shared" si="1"/>
        <v>166.66666666666666</v>
      </c>
      <c r="G40" s="4">
        <f t="shared" si="2"/>
        <v>33.333333333333336</v>
      </c>
    </row>
    <row r="41" spans="1:7" x14ac:dyDescent="0.2">
      <c r="A41" s="3" t="s">
        <v>44</v>
      </c>
      <c r="B41" s="3" t="s">
        <v>109</v>
      </c>
      <c r="C41" s="3">
        <v>0.78200000000000003</v>
      </c>
      <c r="D41" s="3">
        <v>600</v>
      </c>
      <c r="E41" s="3">
        <f t="shared" si="0"/>
        <v>469.20000000000005</v>
      </c>
      <c r="F41" s="4">
        <f t="shared" si="1"/>
        <v>319.69309462915601</v>
      </c>
      <c r="G41" s="4">
        <f t="shared" si="2"/>
        <v>63.9386189258312</v>
      </c>
    </row>
    <row r="42" spans="1:7" x14ac:dyDescent="0.2">
      <c r="A42" s="3" t="s">
        <v>45</v>
      </c>
      <c r="B42" s="3" t="s">
        <v>110</v>
      </c>
      <c r="C42" s="3">
        <v>1.5</v>
      </c>
      <c r="D42" s="3">
        <v>600</v>
      </c>
      <c r="E42" s="3">
        <f t="shared" si="0"/>
        <v>900</v>
      </c>
      <c r="F42" s="4">
        <f t="shared" si="1"/>
        <v>166.66666666666666</v>
      </c>
      <c r="G42" s="4">
        <f t="shared" si="2"/>
        <v>33.333333333333336</v>
      </c>
    </row>
    <row r="43" spans="1:7" x14ac:dyDescent="0.2">
      <c r="A43" s="3" t="s">
        <v>46</v>
      </c>
      <c r="B43" s="3" t="s">
        <v>111</v>
      </c>
      <c r="C43" s="3">
        <v>1.44</v>
      </c>
      <c r="D43" s="3">
        <v>600</v>
      </c>
      <c r="E43" s="3">
        <f t="shared" si="0"/>
        <v>864</v>
      </c>
      <c r="F43" s="4">
        <f t="shared" si="1"/>
        <v>173.61111111111111</v>
      </c>
      <c r="G43" s="4">
        <f t="shared" si="2"/>
        <v>34.722222222222221</v>
      </c>
    </row>
    <row r="44" spans="1:7" x14ac:dyDescent="0.2">
      <c r="A44" s="3" t="s">
        <v>47</v>
      </c>
      <c r="B44" s="3" t="s">
        <v>112</v>
      </c>
      <c r="C44" s="3">
        <v>0.90400000000000003</v>
      </c>
      <c r="D44" s="3">
        <v>600</v>
      </c>
      <c r="E44" s="3">
        <f t="shared" si="0"/>
        <v>542.4</v>
      </c>
      <c r="F44" s="4">
        <f t="shared" si="1"/>
        <v>276.54867256637169</v>
      </c>
      <c r="G44" s="4">
        <f t="shared" si="2"/>
        <v>55.309734513274336</v>
      </c>
    </row>
    <row r="45" spans="1:7" x14ac:dyDescent="0.2">
      <c r="A45" s="3" t="s">
        <v>48</v>
      </c>
      <c r="B45" s="3" t="s">
        <v>113</v>
      </c>
      <c r="C45" s="3">
        <v>0.81799999999999995</v>
      </c>
      <c r="D45" s="3">
        <v>600</v>
      </c>
      <c r="E45" s="3">
        <f t="shared" si="0"/>
        <v>490.79999999999995</v>
      </c>
      <c r="F45" s="4">
        <f t="shared" si="1"/>
        <v>305.62347188264062</v>
      </c>
      <c r="G45" s="4">
        <f t="shared" si="2"/>
        <v>61.124694376528119</v>
      </c>
    </row>
    <row r="46" spans="1:7" x14ac:dyDescent="0.2">
      <c r="A46" s="3" t="s">
        <v>49</v>
      </c>
      <c r="B46" s="3" t="s">
        <v>114</v>
      </c>
      <c r="C46" s="3">
        <v>0.91200000000000003</v>
      </c>
      <c r="D46" s="3">
        <v>600</v>
      </c>
      <c r="E46" s="3">
        <f t="shared" si="0"/>
        <v>547.20000000000005</v>
      </c>
      <c r="F46" s="4">
        <f t="shared" si="1"/>
        <v>274.12280701754383</v>
      </c>
      <c r="G46" s="4">
        <f t="shared" si="2"/>
        <v>54.824561403508767</v>
      </c>
    </row>
    <row r="47" spans="1:7" x14ac:dyDescent="0.2">
      <c r="A47" s="3" t="s">
        <v>50</v>
      </c>
      <c r="B47" s="3" t="s">
        <v>115</v>
      </c>
      <c r="C47" s="3">
        <v>1.04</v>
      </c>
      <c r="D47" s="3">
        <v>600</v>
      </c>
      <c r="E47" s="3">
        <f t="shared" si="0"/>
        <v>624</v>
      </c>
      <c r="F47" s="4">
        <f t="shared" si="1"/>
        <v>240.38461538461539</v>
      </c>
      <c r="G47" s="4">
        <f t="shared" si="2"/>
        <v>48.076923076923073</v>
      </c>
    </row>
    <row r="48" spans="1:7" x14ac:dyDescent="0.2">
      <c r="A48" s="3" t="s">
        <v>51</v>
      </c>
      <c r="B48" s="3" t="s">
        <v>116</v>
      </c>
      <c r="C48" s="3">
        <v>1.07</v>
      </c>
      <c r="D48" s="3">
        <v>600</v>
      </c>
      <c r="E48" s="3">
        <f t="shared" si="0"/>
        <v>642</v>
      </c>
      <c r="F48" s="4">
        <f t="shared" si="1"/>
        <v>233.64485981308411</v>
      </c>
      <c r="G48" s="4">
        <f t="shared" si="2"/>
        <v>46.728971962616818</v>
      </c>
    </row>
    <row r="49" spans="1:11" x14ac:dyDescent="0.2">
      <c r="A49" s="3" t="s">
        <v>52</v>
      </c>
      <c r="B49" s="3" t="s">
        <v>117</v>
      </c>
      <c r="C49" s="3">
        <v>1.5</v>
      </c>
      <c r="D49" s="3">
        <v>600</v>
      </c>
      <c r="E49" s="3">
        <f t="shared" si="0"/>
        <v>900</v>
      </c>
      <c r="F49" s="4">
        <f t="shared" si="1"/>
        <v>166.66666666666666</v>
      </c>
      <c r="G49" s="4">
        <f t="shared" si="2"/>
        <v>33.333333333333336</v>
      </c>
    </row>
    <row r="50" spans="1:11" x14ac:dyDescent="0.2">
      <c r="A50" s="3" t="s">
        <v>53</v>
      </c>
      <c r="B50" s="3" t="s">
        <v>118</v>
      </c>
      <c r="C50" s="3">
        <v>0.996</v>
      </c>
      <c r="D50" s="3">
        <v>600</v>
      </c>
      <c r="E50" s="3">
        <f t="shared" si="0"/>
        <v>597.6</v>
      </c>
      <c r="F50" s="4">
        <f t="shared" si="1"/>
        <v>251.00401606425703</v>
      </c>
      <c r="G50" s="4">
        <f t="shared" si="2"/>
        <v>50.200803212851405</v>
      </c>
    </row>
    <row r="51" spans="1:11" x14ac:dyDescent="0.2">
      <c r="A51" s="3" t="s">
        <v>54</v>
      </c>
      <c r="B51" s="3" t="s">
        <v>119</v>
      </c>
      <c r="C51" s="3">
        <v>1.04</v>
      </c>
      <c r="D51" s="3">
        <v>600</v>
      </c>
      <c r="E51" s="3">
        <f t="shared" si="0"/>
        <v>624</v>
      </c>
      <c r="F51" s="4">
        <f t="shared" si="1"/>
        <v>240.38461538461539</v>
      </c>
      <c r="G51" s="4">
        <f t="shared" si="2"/>
        <v>48.076923076923073</v>
      </c>
    </row>
    <row r="52" spans="1:11" x14ac:dyDescent="0.2">
      <c r="A52" s="3" t="s">
        <v>55</v>
      </c>
      <c r="B52" s="3" t="s">
        <v>120</v>
      </c>
      <c r="C52" s="3">
        <v>0.93799999999999994</v>
      </c>
      <c r="D52" s="3">
        <v>600</v>
      </c>
      <c r="E52" s="3">
        <f t="shared" si="0"/>
        <v>562.79999999999995</v>
      </c>
      <c r="F52" s="4">
        <f t="shared" si="1"/>
        <v>266.52452025586354</v>
      </c>
      <c r="G52" s="4">
        <f t="shared" si="2"/>
        <v>53.304904051172713</v>
      </c>
    </row>
    <row r="53" spans="1:11" x14ac:dyDescent="0.2">
      <c r="A53" s="3" t="s">
        <v>56</v>
      </c>
      <c r="B53" s="3" t="s">
        <v>121</v>
      </c>
      <c r="C53" s="3">
        <v>1.03</v>
      </c>
      <c r="D53" s="3">
        <v>600</v>
      </c>
      <c r="E53" s="3">
        <f t="shared" si="0"/>
        <v>618</v>
      </c>
      <c r="F53" s="4">
        <f t="shared" si="1"/>
        <v>242.71844660194174</v>
      </c>
      <c r="G53" s="4">
        <f t="shared" si="2"/>
        <v>48.543689320388346</v>
      </c>
    </row>
    <row r="54" spans="1:11" x14ac:dyDescent="0.2">
      <c r="A54" s="3" t="s">
        <v>57</v>
      </c>
      <c r="B54" s="3" t="s">
        <v>122</v>
      </c>
      <c r="C54" s="3">
        <v>1.1499999999999999</v>
      </c>
      <c r="D54" s="3">
        <v>600</v>
      </c>
      <c r="E54" s="3">
        <f t="shared" si="0"/>
        <v>690</v>
      </c>
      <c r="F54" s="4">
        <f t="shared" si="1"/>
        <v>217.39130434782609</v>
      </c>
      <c r="G54" s="4">
        <f t="shared" si="2"/>
        <v>43.478260869565219</v>
      </c>
    </row>
    <row r="55" spans="1:11" x14ac:dyDescent="0.2">
      <c r="A55" s="3" t="s">
        <v>58</v>
      </c>
      <c r="B55" s="3" t="s">
        <v>123</v>
      </c>
      <c r="C55" s="3">
        <v>2.06</v>
      </c>
      <c r="D55" s="3">
        <v>600</v>
      </c>
      <c r="E55" s="3">
        <f t="shared" si="0"/>
        <v>1236</v>
      </c>
      <c r="F55" s="4">
        <f t="shared" si="1"/>
        <v>121.35922330097087</v>
      </c>
      <c r="G55" s="4">
        <f t="shared" si="2"/>
        <v>24.271844660194173</v>
      </c>
    </row>
    <row r="56" spans="1:11" x14ac:dyDescent="0.2">
      <c r="A56" s="3" t="s">
        <v>59</v>
      </c>
      <c r="B56" s="3" t="s">
        <v>124</v>
      </c>
      <c r="C56" s="3">
        <v>1.0900000000000001</v>
      </c>
      <c r="D56" s="3">
        <v>600</v>
      </c>
      <c r="E56" s="3">
        <f t="shared" si="0"/>
        <v>654</v>
      </c>
      <c r="F56" s="4">
        <f t="shared" si="1"/>
        <v>229.35779816513761</v>
      </c>
      <c r="G56" s="4">
        <f t="shared" si="2"/>
        <v>45.871559633027516</v>
      </c>
    </row>
    <row r="57" spans="1:11" x14ac:dyDescent="0.2">
      <c r="A57" s="3" t="s">
        <v>60</v>
      </c>
      <c r="B57" s="3" t="s">
        <v>125</v>
      </c>
      <c r="C57" s="3">
        <v>0.94199999999999995</v>
      </c>
      <c r="D57" s="3">
        <v>600</v>
      </c>
      <c r="E57" s="3">
        <f t="shared" si="0"/>
        <v>565.19999999999993</v>
      </c>
      <c r="F57" s="4">
        <f t="shared" si="1"/>
        <v>265.39278131634819</v>
      </c>
      <c r="G57" s="4">
        <f t="shared" si="2"/>
        <v>53.07855626326964</v>
      </c>
    </row>
    <row r="58" spans="1:11" x14ac:dyDescent="0.2">
      <c r="A58" s="3" t="s">
        <v>61</v>
      </c>
      <c r="B58" s="3" t="s">
        <v>126</v>
      </c>
      <c r="C58" s="3">
        <v>1.04</v>
      </c>
      <c r="D58" s="3">
        <v>600</v>
      </c>
      <c r="E58" s="3">
        <f t="shared" si="0"/>
        <v>624</v>
      </c>
      <c r="F58" s="4">
        <f t="shared" si="1"/>
        <v>240.38461538461539</v>
      </c>
      <c r="G58" s="4">
        <f t="shared" si="2"/>
        <v>48.076923076923073</v>
      </c>
    </row>
    <row r="59" spans="1:11" x14ac:dyDescent="0.2">
      <c r="A59" s="3" t="s">
        <v>62</v>
      </c>
      <c r="B59" s="3" t="s">
        <v>127</v>
      </c>
      <c r="C59" s="3">
        <v>0.80300000000000005</v>
      </c>
      <c r="D59" s="3">
        <v>600</v>
      </c>
      <c r="E59" s="3">
        <f t="shared" si="0"/>
        <v>481.8</v>
      </c>
      <c r="F59" s="4">
        <f t="shared" si="1"/>
        <v>311.332503113325</v>
      </c>
      <c r="G59" s="4">
        <f t="shared" si="2"/>
        <v>62.266500622664999</v>
      </c>
    </row>
    <row r="60" spans="1:11" x14ac:dyDescent="0.2">
      <c r="A60" s="3" t="s">
        <v>63</v>
      </c>
      <c r="B60" s="3" t="s">
        <v>128</v>
      </c>
      <c r="C60" s="3">
        <v>0.83199999999999996</v>
      </c>
      <c r="D60" s="3">
        <v>600</v>
      </c>
      <c r="E60" s="3">
        <f t="shared" si="0"/>
        <v>499.2</v>
      </c>
      <c r="F60" s="4">
        <f t="shared" si="1"/>
        <v>300.48076923076923</v>
      </c>
      <c r="G60" s="4">
        <f t="shared" si="2"/>
        <v>60.096153846153847</v>
      </c>
    </row>
    <row r="61" spans="1:11" x14ac:dyDescent="0.2">
      <c r="A61" s="3" t="s">
        <v>64</v>
      </c>
      <c r="B61" s="3" t="s">
        <v>129</v>
      </c>
      <c r="C61" s="3">
        <v>0.89900000000000002</v>
      </c>
      <c r="D61" s="3">
        <v>600</v>
      </c>
      <c r="E61" s="3">
        <f t="shared" si="0"/>
        <v>539.4</v>
      </c>
      <c r="F61" s="4">
        <f t="shared" si="1"/>
        <v>278.08676307007784</v>
      </c>
      <c r="G61" s="4">
        <f t="shared" si="2"/>
        <v>55.617352614015573</v>
      </c>
    </row>
    <row r="62" spans="1:11" x14ac:dyDescent="0.2">
      <c r="F62" t="s">
        <v>67</v>
      </c>
      <c r="G62" s="5">
        <f>SUM(G2:G61)</f>
        <v>3157.4633711378506</v>
      </c>
    </row>
    <row r="63" spans="1:11" x14ac:dyDescent="0.2">
      <c r="F63" t="s">
        <v>68</v>
      </c>
      <c r="G63" s="6">
        <v>0.95012978691147709</v>
      </c>
      <c r="H63" s="7">
        <f>250/G63</f>
        <v>263.12194759482088</v>
      </c>
      <c r="I63" s="7" t="s">
        <v>69</v>
      </c>
      <c r="J63" s="7"/>
      <c r="K63" s="7"/>
    </row>
  </sheetData>
  <pageMargins left="0.7" right="0.7" top="0.75" bottom="0.75" header="0.3" footer="0.3"/>
  <pageSetup paperSize="17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topLeftCell="B16" workbookViewId="0">
      <selection activeCell="L23" sqref="L23:N38"/>
    </sheetView>
  </sheetViews>
  <sheetFormatPr baseColWidth="10" defaultColWidth="8.83203125" defaultRowHeight="15" x14ac:dyDescent="0.2"/>
  <cols>
    <col min="1" max="1" width="11.6640625" bestFit="1" customWidth="1"/>
    <col min="2" max="2" width="12.1640625" bestFit="1" customWidth="1"/>
    <col min="8" max="8" width="11.6640625" bestFit="1" customWidth="1"/>
    <col min="9" max="9" width="12.1640625" bestFit="1" customWidth="1"/>
    <col min="12" max="12" width="11.6640625" bestFit="1" customWidth="1"/>
    <col min="13" max="13" width="12.33203125" bestFit="1" customWidth="1"/>
    <col min="17" max="17" width="12.33203125" bestFit="1" customWidth="1"/>
    <col min="19" max="19" width="12.33203125" bestFit="1" customWidth="1"/>
  </cols>
  <sheetData>
    <row r="1" spans="1:14" x14ac:dyDescent="0.2">
      <c r="H1" s="11" t="s">
        <v>131</v>
      </c>
      <c r="I1" s="11"/>
      <c r="L1" s="11" t="s">
        <v>132</v>
      </c>
      <c r="M1" s="11"/>
    </row>
    <row r="2" spans="1:14" x14ac:dyDescent="0.2">
      <c r="A2" s="1" t="s">
        <v>0</v>
      </c>
      <c r="B2" s="1" t="s">
        <v>5</v>
      </c>
      <c r="H2" s="1" t="s">
        <v>0</v>
      </c>
      <c r="I2" s="1" t="s">
        <v>5</v>
      </c>
      <c r="J2" s="8" t="s">
        <v>135</v>
      </c>
      <c r="L2" s="1" t="s">
        <v>0</v>
      </c>
      <c r="M2" s="1" t="s">
        <v>5</v>
      </c>
      <c r="N2" s="1" t="s">
        <v>135</v>
      </c>
    </row>
    <row r="3" spans="1:14" x14ac:dyDescent="0.2">
      <c r="A3" s="3" t="s">
        <v>4</v>
      </c>
      <c r="B3" s="3" t="s">
        <v>70</v>
      </c>
      <c r="H3" s="3" t="s">
        <v>4</v>
      </c>
      <c r="I3" s="3" t="s">
        <v>70</v>
      </c>
      <c r="J3" s="9">
        <v>126</v>
      </c>
      <c r="L3" s="3" t="s">
        <v>14</v>
      </c>
      <c r="M3" s="3" t="s">
        <v>79</v>
      </c>
      <c r="N3" s="9">
        <v>126</v>
      </c>
    </row>
    <row r="4" spans="1:14" x14ac:dyDescent="0.2">
      <c r="A4" s="3" t="s">
        <v>6</v>
      </c>
      <c r="B4" s="3" t="s">
        <v>71</v>
      </c>
      <c r="H4" s="3" t="s">
        <v>6</v>
      </c>
      <c r="I4" s="3" t="s">
        <v>71</v>
      </c>
      <c r="J4" s="9" t="s">
        <v>136</v>
      </c>
      <c r="L4" s="3" t="s">
        <v>15</v>
      </c>
      <c r="M4" s="3" t="s">
        <v>80</v>
      </c>
      <c r="N4" s="9" t="s">
        <v>136</v>
      </c>
    </row>
    <row r="5" spans="1:14" x14ac:dyDescent="0.2">
      <c r="A5" s="3" t="s">
        <v>7</v>
      </c>
      <c r="B5" s="3" t="s">
        <v>72</v>
      </c>
      <c r="H5" s="3" t="s">
        <v>7</v>
      </c>
      <c r="I5" s="3" t="s">
        <v>72</v>
      </c>
      <c r="J5" s="9" t="s">
        <v>137</v>
      </c>
      <c r="L5" s="3" t="s">
        <v>16</v>
      </c>
      <c r="M5" s="3" t="s">
        <v>81</v>
      </c>
      <c r="N5" s="9" t="s">
        <v>137</v>
      </c>
    </row>
    <row r="6" spans="1:14" x14ac:dyDescent="0.2">
      <c r="A6" s="3" t="s">
        <v>8</v>
      </c>
      <c r="B6" s="3" t="s">
        <v>73</v>
      </c>
      <c r="H6" s="3" t="s">
        <v>8</v>
      </c>
      <c r="I6" s="3" t="s">
        <v>73</v>
      </c>
      <c r="J6" s="9" t="s">
        <v>138</v>
      </c>
      <c r="L6" s="3" t="s">
        <v>11</v>
      </c>
      <c r="M6" s="3" t="s">
        <v>76</v>
      </c>
      <c r="N6" s="9" t="s">
        <v>138</v>
      </c>
    </row>
    <row r="7" spans="1:14" x14ac:dyDescent="0.2">
      <c r="A7" s="3" t="s">
        <v>9</v>
      </c>
      <c r="B7" s="3" t="s">
        <v>75</v>
      </c>
      <c r="H7" s="3" t="s">
        <v>9</v>
      </c>
      <c r="I7" s="3" t="s">
        <v>75</v>
      </c>
      <c r="J7" s="9" t="s">
        <v>139</v>
      </c>
      <c r="L7" s="3" t="s">
        <v>12</v>
      </c>
      <c r="M7" s="3" t="s">
        <v>78</v>
      </c>
      <c r="N7" s="9" t="s">
        <v>139</v>
      </c>
    </row>
    <row r="8" spans="1:14" x14ac:dyDescent="0.2">
      <c r="A8" s="3" t="s">
        <v>10</v>
      </c>
      <c r="B8" s="3" t="s">
        <v>74</v>
      </c>
      <c r="H8" s="3" t="s">
        <v>10</v>
      </c>
      <c r="I8" s="3" t="s">
        <v>74</v>
      </c>
      <c r="J8" s="9" t="s">
        <v>140</v>
      </c>
      <c r="L8" s="3" t="s">
        <v>13</v>
      </c>
      <c r="M8" s="3" t="s">
        <v>77</v>
      </c>
      <c r="N8" s="9" t="s">
        <v>140</v>
      </c>
    </row>
    <row r="9" spans="1:14" x14ac:dyDescent="0.2">
      <c r="A9" s="3" t="s">
        <v>11</v>
      </c>
      <c r="B9" s="3" t="s">
        <v>76</v>
      </c>
      <c r="H9" s="3" t="s">
        <v>29</v>
      </c>
      <c r="I9" s="3" t="s">
        <v>94</v>
      </c>
      <c r="J9" s="9" t="s">
        <v>141</v>
      </c>
      <c r="L9" s="3" t="s">
        <v>44</v>
      </c>
      <c r="M9" s="3" t="s">
        <v>109</v>
      </c>
      <c r="N9" s="9" t="s">
        <v>141</v>
      </c>
    </row>
    <row r="10" spans="1:14" x14ac:dyDescent="0.2">
      <c r="A10" s="3" t="s">
        <v>12</v>
      </c>
      <c r="B10" s="3" t="s">
        <v>78</v>
      </c>
      <c r="H10" s="3" t="s">
        <v>30</v>
      </c>
      <c r="I10" s="3" t="s">
        <v>95</v>
      </c>
      <c r="J10" s="9" t="s">
        <v>142</v>
      </c>
      <c r="L10" s="3" t="s">
        <v>45</v>
      </c>
      <c r="M10" s="3" t="s">
        <v>110</v>
      </c>
      <c r="N10" s="9" t="s">
        <v>142</v>
      </c>
    </row>
    <row r="11" spans="1:14" x14ac:dyDescent="0.2">
      <c r="A11" s="3" t="s">
        <v>13</v>
      </c>
      <c r="B11" s="3" t="s">
        <v>77</v>
      </c>
      <c r="H11" s="3" t="s">
        <v>31</v>
      </c>
      <c r="I11" s="3" t="s">
        <v>96</v>
      </c>
      <c r="J11" s="9" t="s">
        <v>143</v>
      </c>
      <c r="L11" s="3" t="s">
        <v>46</v>
      </c>
      <c r="M11" s="3" t="s">
        <v>111</v>
      </c>
      <c r="N11" s="9" t="s">
        <v>143</v>
      </c>
    </row>
    <row r="12" spans="1:14" x14ac:dyDescent="0.2">
      <c r="A12" s="3" t="s">
        <v>14</v>
      </c>
      <c r="B12" s="3" t="s">
        <v>79</v>
      </c>
      <c r="H12" s="3" t="s">
        <v>47</v>
      </c>
      <c r="I12" s="3" t="s">
        <v>112</v>
      </c>
      <c r="J12" s="9" t="s">
        <v>144</v>
      </c>
      <c r="L12" s="3" t="s">
        <v>41</v>
      </c>
      <c r="M12" s="3" t="s">
        <v>106</v>
      </c>
      <c r="N12" s="9" t="s">
        <v>144</v>
      </c>
    </row>
    <row r="13" spans="1:14" x14ac:dyDescent="0.2">
      <c r="A13" s="3" t="s">
        <v>15</v>
      </c>
      <c r="B13" s="3" t="s">
        <v>80</v>
      </c>
      <c r="H13" s="3" t="s">
        <v>48</v>
      </c>
      <c r="I13" s="3" t="s">
        <v>113</v>
      </c>
      <c r="J13" s="9" t="s">
        <v>145</v>
      </c>
      <c r="L13" s="3" t="s">
        <v>42</v>
      </c>
      <c r="M13" s="3" t="s">
        <v>107</v>
      </c>
      <c r="N13" s="9" t="s">
        <v>145</v>
      </c>
    </row>
    <row r="14" spans="1:14" x14ac:dyDescent="0.2">
      <c r="A14" s="3" t="s">
        <v>16</v>
      </c>
      <c r="B14" s="3" t="s">
        <v>81</v>
      </c>
      <c r="H14" s="3" t="s">
        <v>49</v>
      </c>
      <c r="I14" s="3" t="s">
        <v>114</v>
      </c>
      <c r="J14" s="9" t="s">
        <v>146</v>
      </c>
      <c r="L14" s="3" t="s">
        <v>43</v>
      </c>
      <c r="M14" s="3" t="s">
        <v>108</v>
      </c>
      <c r="N14" s="9" t="s">
        <v>146</v>
      </c>
    </row>
    <row r="15" spans="1:14" x14ac:dyDescent="0.2">
      <c r="A15" s="3" t="s">
        <v>17</v>
      </c>
      <c r="B15" s="3" t="s">
        <v>82</v>
      </c>
      <c r="H15" s="3" t="s">
        <v>50</v>
      </c>
      <c r="I15" s="3" t="s">
        <v>115</v>
      </c>
      <c r="J15" s="9" t="s">
        <v>147</v>
      </c>
      <c r="L15" s="3" t="s">
        <v>32</v>
      </c>
      <c r="M15" s="3" t="s">
        <v>97</v>
      </c>
      <c r="N15" s="9" t="s">
        <v>147</v>
      </c>
    </row>
    <row r="16" spans="1:14" x14ac:dyDescent="0.2">
      <c r="A16" s="3" t="s">
        <v>18</v>
      </c>
      <c r="B16" s="3" t="s">
        <v>83</v>
      </c>
      <c r="H16" s="3" t="s">
        <v>51</v>
      </c>
      <c r="I16" s="3" t="s">
        <v>116</v>
      </c>
      <c r="J16" s="9" t="s">
        <v>148</v>
      </c>
      <c r="L16" s="3" t="s">
        <v>33</v>
      </c>
      <c r="M16" s="3" t="s">
        <v>98</v>
      </c>
      <c r="N16" s="9" t="s">
        <v>148</v>
      </c>
    </row>
    <row r="17" spans="1:14" x14ac:dyDescent="0.2">
      <c r="A17" s="3" t="s">
        <v>19</v>
      </c>
      <c r="B17" s="3" t="s">
        <v>84</v>
      </c>
      <c r="H17" s="3" t="s">
        <v>52</v>
      </c>
      <c r="I17" s="3" t="s">
        <v>117</v>
      </c>
      <c r="J17" s="9" t="s">
        <v>149</v>
      </c>
      <c r="L17" s="3" t="s">
        <v>34</v>
      </c>
      <c r="M17" s="3" t="s">
        <v>99</v>
      </c>
      <c r="N17" s="9" t="s">
        <v>149</v>
      </c>
    </row>
    <row r="18" spans="1:14" x14ac:dyDescent="0.2">
      <c r="A18" s="3" t="s">
        <v>20</v>
      </c>
      <c r="B18" s="3" t="s">
        <v>85</v>
      </c>
      <c r="H18" s="10" t="s">
        <v>130</v>
      </c>
      <c r="I18" s="10"/>
      <c r="J18" s="9">
        <v>134</v>
      </c>
      <c r="M18" s="3" t="s">
        <v>130</v>
      </c>
      <c r="N18" s="9">
        <v>134</v>
      </c>
    </row>
    <row r="19" spans="1:14" x14ac:dyDescent="0.2">
      <c r="A19" s="3" t="s">
        <v>21</v>
      </c>
      <c r="B19" s="3" t="s">
        <v>86</v>
      </c>
    </row>
    <row r="20" spans="1:14" x14ac:dyDescent="0.2">
      <c r="A20" s="3" t="s">
        <v>22</v>
      </c>
      <c r="B20" s="3" t="s">
        <v>87</v>
      </c>
    </row>
    <row r="21" spans="1:14" x14ac:dyDescent="0.2">
      <c r="A21" s="3" t="s">
        <v>23</v>
      </c>
      <c r="B21" s="3" t="s">
        <v>88</v>
      </c>
      <c r="H21" s="11" t="s">
        <v>133</v>
      </c>
      <c r="I21" s="11"/>
      <c r="L21" s="11" t="s">
        <v>134</v>
      </c>
      <c r="M21" s="11"/>
    </row>
    <row r="22" spans="1:14" x14ac:dyDescent="0.2">
      <c r="A22" s="3" t="s">
        <v>24</v>
      </c>
      <c r="B22" s="3" t="s">
        <v>89</v>
      </c>
      <c r="H22" s="1" t="s">
        <v>0</v>
      </c>
      <c r="I22" s="1" t="s">
        <v>5</v>
      </c>
      <c r="J22" s="1" t="s">
        <v>135</v>
      </c>
      <c r="L22" s="1" t="s">
        <v>0</v>
      </c>
      <c r="M22" s="1" t="s">
        <v>5</v>
      </c>
      <c r="N22" s="1" t="s">
        <v>135</v>
      </c>
    </row>
    <row r="23" spans="1:14" x14ac:dyDescent="0.2">
      <c r="A23" s="3" t="s">
        <v>25</v>
      </c>
      <c r="B23" s="3" t="s">
        <v>90</v>
      </c>
      <c r="H23" s="3" t="s">
        <v>35</v>
      </c>
      <c r="I23" s="3" t="s">
        <v>100</v>
      </c>
      <c r="J23" s="9">
        <v>126</v>
      </c>
      <c r="L23" s="3" t="s">
        <v>59</v>
      </c>
      <c r="M23" s="3" t="s">
        <v>124</v>
      </c>
      <c r="N23" s="9">
        <v>126</v>
      </c>
    </row>
    <row r="24" spans="1:14" x14ac:dyDescent="0.2">
      <c r="A24" s="3" t="s">
        <v>26</v>
      </c>
      <c r="B24" s="3" t="s">
        <v>91</v>
      </c>
      <c r="H24" s="3" t="s">
        <v>36</v>
      </c>
      <c r="I24" s="3" t="s">
        <v>101</v>
      </c>
      <c r="J24" s="9" t="s">
        <v>136</v>
      </c>
      <c r="L24" s="3" t="s">
        <v>60</v>
      </c>
      <c r="M24" s="3" t="s">
        <v>125</v>
      </c>
      <c r="N24" s="9" t="s">
        <v>136</v>
      </c>
    </row>
    <row r="25" spans="1:14" x14ac:dyDescent="0.2">
      <c r="A25" s="3" t="s">
        <v>27</v>
      </c>
      <c r="B25" s="3" t="s">
        <v>92</v>
      </c>
      <c r="H25" s="3" t="s">
        <v>37</v>
      </c>
      <c r="I25" s="3" t="s">
        <v>102</v>
      </c>
      <c r="J25" s="9" t="s">
        <v>137</v>
      </c>
      <c r="L25" s="3" t="s">
        <v>61</v>
      </c>
      <c r="M25" s="3" t="s">
        <v>126</v>
      </c>
      <c r="N25" s="9" t="s">
        <v>137</v>
      </c>
    </row>
    <row r="26" spans="1:14" x14ac:dyDescent="0.2">
      <c r="A26" s="3" t="s">
        <v>28</v>
      </c>
      <c r="B26" s="3" t="s">
        <v>93</v>
      </c>
      <c r="H26" s="3" t="s">
        <v>53</v>
      </c>
      <c r="I26" s="3" t="s">
        <v>118</v>
      </c>
      <c r="J26" s="9" t="s">
        <v>138</v>
      </c>
      <c r="L26" s="3" t="s">
        <v>26</v>
      </c>
      <c r="M26" s="3" t="s">
        <v>91</v>
      </c>
      <c r="N26" s="9" t="s">
        <v>138</v>
      </c>
    </row>
    <row r="27" spans="1:14" x14ac:dyDescent="0.2">
      <c r="A27" s="3" t="s">
        <v>29</v>
      </c>
      <c r="B27" s="3" t="s">
        <v>94</v>
      </c>
      <c r="H27" s="3" t="s">
        <v>54</v>
      </c>
      <c r="I27" s="3" t="s">
        <v>119</v>
      </c>
      <c r="J27" s="9" t="s">
        <v>139</v>
      </c>
      <c r="L27" s="3" t="s">
        <v>27</v>
      </c>
      <c r="M27" s="3" t="s">
        <v>92</v>
      </c>
      <c r="N27" s="9" t="s">
        <v>139</v>
      </c>
    </row>
    <row r="28" spans="1:14" x14ac:dyDescent="0.2">
      <c r="A28" s="3" t="s">
        <v>30</v>
      </c>
      <c r="B28" s="3" t="s">
        <v>95</v>
      </c>
      <c r="H28" s="3" t="s">
        <v>55</v>
      </c>
      <c r="I28" s="3" t="s">
        <v>120</v>
      </c>
      <c r="J28" s="9" t="s">
        <v>140</v>
      </c>
      <c r="L28" s="3" t="s">
        <v>28</v>
      </c>
      <c r="M28" s="3" t="s">
        <v>93</v>
      </c>
      <c r="N28" s="9" t="s">
        <v>140</v>
      </c>
    </row>
    <row r="29" spans="1:14" x14ac:dyDescent="0.2">
      <c r="A29" s="3" t="s">
        <v>31</v>
      </c>
      <c r="B29" s="3" t="s">
        <v>96</v>
      </c>
      <c r="H29" s="3" t="s">
        <v>20</v>
      </c>
      <c r="I29" s="3" t="s">
        <v>85</v>
      </c>
      <c r="J29" s="9" t="s">
        <v>141</v>
      </c>
      <c r="L29" s="3" t="s">
        <v>62</v>
      </c>
      <c r="M29" s="3" t="s">
        <v>127</v>
      </c>
      <c r="N29" s="9" t="s">
        <v>141</v>
      </c>
    </row>
    <row r="30" spans="1:14" x14ac:dyDescent="0.2">
      <c r="A30" s="3" t="s">
        <v>32</v>
      </c>
      <c r="B30" s="3" t="s">
        <v>97</v>
      </c>
      <c r="H30" s="3" t="s">
        <v>21</v>
      </c>
      <c r="I30" s="3" t="s">
        <v>86</v>
      </c>
      <c r="J30" s="9" t="s">
        <v>142</v>
      </c>
      <c r="L30" s="3" t="s">
        <v>63</v>
      </c>
      <c r="M30" s="3" t="s">
        <v>128</v>
      </c>
      <c r="N30" s="9" t="s">
        <v>142</v>
      </c>
    </row>
    <row r="31" spans="1:14" x14ac:dyDescent="0.2">
      <c r="A31" s="3" t="s">
        <v>33</v>
      </c>
      <c r="B31" s="3" t="s">
        <v>98</v>
      </c>
      <c r="H31" s="3" t="s">
        <v>22</v>
      </c>
      <c r="I31" s="3" t="s">
        <v>87</v>
      </c>
      <c r="J31" s="9" t="s">
        <v>143</v>
      </c>
      <c r="L31" s="3" t="s">
        <v>64</v>
      </c>
      <c r="M31" s="3" t="s">
        <v>129</v>
      </c>
      <c r="N31" s="9" t="s">
        <v>143</v>
      </c>
    </row>
    <row r="32" spans="1:14" x14ac:dyDescent="0.2">
      <c r="A32" s="3" t="s">
        <v>34</v>
      </c>
      <c r="B32" s="3" t="s">
        <v>99</v>
      </c>
      <c r="H32" s="3" t="s">
        <v>56</v>
      </c>
      <c r="I32" s="3" t="s">
        <v>121</v>
      </c>
      <c r="J32" s="9" t="s">
        <v>144</v>
      </c>
      <c r="L32" s="3" t="s">
        <v>38</v>
      </c>
      <c r="M32" s="3" t="s">
        <v>103</v>
      </c>
      <c r="N32" s="9" t="s">
        <v>144</v>
      </c>
    </row>
    <row r="33" spans="1:14" x14ac:dyDescent="0.2">
      <c r="A33" s="3" t="s">
        <v>35</v>
      </c>
      <c r="B33" s="3" t="s">
        <v>100</v>
      </c>
      <c r="H33" s="3" t="s">
        <v>57</v>
      </c>
      <c r="I33" s="3" t="s">
        <v>122</v>
      </c>
      <c r="J33" s="9" t="s">
        <v>145</v>
      </c>
      <c r="L33" s="3" t="s">
        <v>39</v>
      </c>
      <c r="M33" s="3" t="s">
        <v>104</v>
      </c>
      <c r="N33" s="9" t="s">
        <v>145</v>
      </c>
    </row>
    <row r="34" spans="1:14" x14ac:dyDescent="0.2">
      <c r="A34" s="3" t="s">
        <v>36</v>
      </c>
      <c r="B34" s="3" t="s">
        <v>101</v>
      </c>
      <c r="H34" s="3" t="s">
        <v>58</v>
      </c>
      <c r="I34" s="3" t="s">
        <v>123</v>
      </c>
      <c r="J34" s="9" t="s">
        <v>146</v>
      </c>
      <c r="L34" s="3" t="s">
        <v>40</v>
      </c>
      <c r="M34" s="3" t="s">
        <v>105</v>
      </c>
      <c r="N34" s="9" t="s">
        <v>146</v>
      </c>
    </row>
    <row r="35" spans="1:14" x14ac:dyDescent="0.2">
      <c r="A35" s="3" t="s">
        <v>37</v>
      </c>
      <c r="B35" s="3" t="s">
        <v>102</v>
      </c>
      <c r="H35" s="3" t="s">
        <v>17</v>
      </c>
      <c r="I35" s="3" t="s">
        <v>82</v>
      </c>
      <c r="J35" s="9" t="s">
        <v>147</v>
      </c>
      <c r="L35" s="3" t="s">
        <v>23</v>
      </c>
      <c r="M35" s="3" t="s">
        <v>88</v>
      </c>
      <c r="N35" s="9" t="s">
        <v>147</v>
      </c>
    </row>
    <row r="36" spans="1:14" x14ac:dyDescent="0.2">
      <c r="A36" s="3" t="s">
        <v>38</v>
      </c>
      <c r="B36" s="3" t="s">
        <v>103</v>
      </c>
      <c r="H36" s="3" t="s">
        <v>18</v>
      </c>
      <c r="I36" s="3" t="s">
        <v>83</v>
      </c>
      <c r="J36" s="9" t="s">
        <v>148</v>
      </c>
      <c r="L36" s="3" t="s">
        <v>24</v>
      </c>
      <c r="M36" s="3" t="s">
        <v>89</v>
      </c>
      <c r="N36" s="9" t="s">
        <v>148</v>
      </c>
    </row>
    <row r="37" spans="1:14" x14ac:dyDescent="0.2">
      <c r="A37" s="3" t="s">
        <v>39</v>
      </c>
      <c r="B37" s="3" t="s">
        <v>104</v>
      </c>
      <c r="H37" s="3" t="s">
        <v>19</v>
      </c>
      <c r="I37" s="3" t="s">
        <v>84</v>
      </c>
      <c r="J37" s="9" t="s">
        <v>149</v>
      </c>
      <c r="L37" s="3" t="s">
        <v>25</v>
      </c>
      <c r="M37" s="3" t="s">
        <v>90</v>
      </c>
      <c r="N37" s="9" t="s">
        <v>149</v>
      </c>
    </row>
    <row r="38" spans="1:14" x14ac:dyDescent="0.2">
      <c r="A38" s="3" t="s">
        <v>40</v>
      </c>
      <c r="B38" s="3" t="s">
        <v>105</v>
      </c>
      <c r="I38" s="3" t="s">
        <v>130</v>
      </c>
      <c r="J38" s="9">
        <v>134</v>
      </c>
      <c r="M38" s="3" t="s">
        <v>130</v>
      </c>
      <c r="N38" s="9">
        <v>134</v>
      </c>
    </row>
    <row r="39" spans="1:14" x14ac:dyDescent="0.2">
      <c r="A39" s="3" t="s">
        <v>41</v>
      </c>
      <c r="B39" s="3" t="s">
        <v>106</v>
      </c>
    </row>
    <row r="40" spans="1:14" x14ac:dyDescent="0.2">
      <c r="A40" s="3" t="s">
        <v>42</v>
      </c>
      <c r="B40" s="3" t="s">
        <v>107</v>
      </c>
    </row>
    <row r="41" spans="1:14" x14ac:dyDescent="0.2">
      <c r="A41" s="3" t="s">
        <v>43</v>
      </c>
      <c r="B41" s="3" t="s">
        <v>108</v>
      </c>
    </row>
    <row r="42" spans="1:14" x14ac:dyDescent="0.2">
      <c r="A42" s="3" t="s">
        <v>44</v>
      </c>
      <c r="B42" s="3" t="s">
        <v>109</v>
      </c>
    </row>
    <row r="43" spans="1:14" x14ac:dyDescent="0.2">
      <c r="A43" s="3" t="s">
        <v>45</v>
      </c>
      <c r="B43" s="3" t="s">
        <v>110</v>
      </c>
    </row>
    <row r="44" spans="1:14" x14ac:dyDescent="0.2">
      <c r="A44" s="3" t="s">
        <v>46</v>
      </c>
      <c r="B44" s="3" t="s">
        <v>111</v>
      </c>
    </row>
    <row r="45" spans="1:14" x14ac:dyDescent="0.2">
      <c r="A45" s="3" t="s">
        <v>47</v>
      </c>
      <c r="B45" s="3" t="s">
        <v>112</v>
      </c>
    </row>
    <row r="46" spans="1:14" x14ac:dyDescent="0.2">
      <c r="A46" s="3" t="s">
        <v>48</v>
      </c>
      <c r="B46" s="3" t="s">
        <v>113</v>
      </c>
    </row>
    <row r="47" spans="1:14" x14ac:dyDescent="0.2">
      <c r="A47" s="3" t="s">
        <v>49</v>
      </c>
      <c r="B47" s="3" t="s">
        <v>114</v>
      </c>
    </row>
    <row r="48" spans="1:14" x14ac:dyDescent="0.2">
      <c r="A48" s="3" t="s">
        <v>50</v>
      </c>
      <c r="B48" s="3" t="s">
        <v>115</v>
      </c>
    </row>
    <row r="49" spans="1:2" x14ac:dyDescent="0.2">
      <c r="A49" s="3" t="s">
        <v>51</v>
      </c>
      <c r="B49" s="3" t="s">
        <v>116</v>
      </c>
    </row>
    <row r="50" spans="1:2" x14ac:dyDescent="0.2">
      <c r="A50" s="3" t="s">
        <v>52</v>
      </c>
      <c r="B50" s="3" t="s">
        <v>117</v>
      </c>
    </row>
    <row r="51" spans="1:2" x14ac:dyDescent="0.2">
      <c r="A51" s="3" t="s">
        <v>53</v>
      </c>
      <c r="B51" s="3" t="s">
        <v>118</v>
      </c>
    </row>
    <row r="52" spans="1:2" x14ac:dyDescent="0.2">
      <c r="A52" s="3" t="s">
        <v>54</v>
      </c>
      <c r="B52" s="3" t="s">
        <v>119</v>
      </c>
    </row>
    <row r="53" spans="1:2" x14ac:dyDescent="0.2">
      <c r="A53" s="3" t="s">
        <v>55</v>
      </c>
      <c r="B53" s="3" t="s">
        <v>120</v>
      </c>
    </row>
    <row r="54" spans="1:2" x14ac:dyDescent="0.2">
      <c r="A54" s="3" t="s">
        <v>56</v>
      </c>
      <c r="B54" s="3" t="s">
        <v>121</v>
      </c>
    </row>
    <row r="55" spans="1:2" x14ac:dyDescent="0.2">
      <c r="A55" s="3" t="s">
        <v>57</v>
      </c>
      <c r="B55" s="3" t="s">
        <v>122</v>
      </c>
    </row>
    <row r="56" spans="1:2" x14ac:dyDescent="0.2">
      <c r="A56" s="3" t="s">
        <v>58</v>
      </c>
      <c r="B56" s="3" t="s">
        <v>123</v>
      </c>
    </row>
    <row r="57" spans="1:2" x14ac:dyDescent="0.2">
      <c r="A57" s="3" t="s">
        <v>59</v>
      </c>
      <c r="B57" s="3" t="s">
        <v>124</v>
      </c>
    </row>
    <row r="58" spans="1:2" x14ac:dyDescent="0.2">
      <c r="A58" s="3" t="s">
        <v>60</v>
      </c>
      <c r="B58" s="3" t="s">
        <v>125</v>
      </c>
    </row>
    <row r="59" spans="1:2" x14ac:dyDescent="0.2">
      <c r="A59" s="3" t="s">
        <v>61</v>
      </c>
      <c r="B59" s="3" t="s">
        <v>126</v>
      </c>
    </row>
    <row r="60" spans="1:2" x14ac:dyDescent="0.2">
      <c r="A60" s="3" t="s">
        <v>62</v>
      </c>
      <c r="B60" s="3" t="s">
        <v>127</v>
      </c>
    </row>
    <row r="61" spans="1:2" x14ac:dyDescent="0.2">
      <c r="A61" s="3" t="s">
        <v>63</v>
      </c>
      <c r="B61" s="3" t="s">
        <v>128</v>
      </c>
    </row>
    <row r="62" spans="1:2" x14ac:dyDescent="0.2">
      <c r="A62" s="3" t="s">
        <v>64</v>
      </c>
      <c r="B62" s="3" t="s">
        <v>129</v>
      </c>
    </row>
  </sheetData>
  <mergeCells count="5">
    <mergeCell ref="H18:I18"/>
    <mergeCell ref="H1:I1"/>
    <mergeCell ref="L1:M1"/>
    <mergeCell ref="H21:I21"/>
    <mergeCell ref="L21:M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CB36-6092-1749-9237-EFEC01497C74}">
  <dimension ref="A1:D65"/>
  <sheetViews>
    <sheetView tabSelected="1" workbookViewId="0">
      <selection activeCell="F60" sqref="F60"/>
    </sheetView>
  </sheetViews>
  <sheetFormatPr baseColWidth="10" defaultRowHeight="15" x14ac:dyDescent="0.2"/>
  <sheetData>
    <row r="1" spans="1:4" x14ac:dyDescent="0.2">
      <c r="A1" s="1" t="s">
        <v>0</v>
      </c>
      <c r="B1" s="1" t="s">
        <v>5</v>
      </c>
      <c r="C1" s="8" t="s">
        <v>135</v>
      </c>
      <c r="D1" s="12" t="s">
        <v>150</v>
      </c>
    </row>
    <row r="2" spans="1:4" x14ac:dyDescent="0.2">
      <c r="A2" s="3" t="s">
        <v>4</v>
      </c>
      <c r="B2" s="3" t="s">
        <v>70</v>
      </c>
      <c r="C2" s="9">
        <v>126</v>
      </c>
      <c r="D2">
        <v>1</v>
      </c>
    </row>
    <row r="3" spans="1:4" x14ac:dyDescent="0.2">
      <c r="A3" s="3" t="s">
        <v>6</v>
      </c>
      <c r="B3" s="3" t="s">
        <v>71</v>
      </c>
      <c r="C3" s="9" t="s">
        <v>136</v>
      </c>
      <c r="D3">
        <v>1</v>
      </c>
    </row>
    <row r="4" spans="1:4" x14ac:dyDescent="0.2">
      <c r="A4" s="3" t="s">
        <v>7</v>
      </c>
      <c r="B4" s="3" t="s">
        <v>72</v>
      </c>
      <c r="C4" s="9" t="s">
        <v>137</v>
      </c>
      <c r="D4">
        <v>1</v>
      </c>
    </row>
    <row r="5" spans="1:4" x14ac:dyDescent="0.2">
      <c r="A5" s="3" t="s">
        <v>8</v>
      </c>
      <c r="B5" s="3" t="s">
        <v>73</v>
      </c>
      <c r="C5" s="9" t="s">
        <v>138</v>
      </c>
      <c r="D5">
        <v>1</v>
      </c>
    </row>
    <row r="6" spans="1:4" x14ac:dyDescent="0.2">
      <c r="A6" s="3" t="s">
        <v>9</v>
      </c>
      <c r="B6" s="3" t="s">
        <v>75</v>
      </c>
      <c r="C6" s="9" t="s">
        <v>139</v>
      </c>
      <c r="D6">
        <v>1</v>
      </c>
    </row>
    <row r="7" spans="1:4" x14ac:dyDescent="0.2">
      <c r="A7" s="3" t="s">
        <v>10</v>
      </c>
      <c r="B7" s="3" t="s">
        <v>74</v>
      </c>
      <c r="C7" s="9" t="s">
        <v>140</v>
      </c>
      <c r="D7">
        <v>1</v>
      </c>
    </row>
    <row r="8" spans="1:4" x14ac:dyDescent="0.2">
      <c r="A8" s="3" t="s">
        <v>29</v>
      </c>
      <c r="B8" s="3" t="s">
        <v>94</v>
      </c>
      <c r="C8" s="9" t="s">
        <v>141</v>
      </c>
      <c r="D8">
        <v>1</v>
      </c>
    </row>
    <row r="9" spans="1:4" x14ac:dyDescent="0.2">
      <c r="A9" s="3" t="s">
        <v>30</v>
      </c>
      <c r="B9" s="3" t="s">
        <v>95</v>
      </c>
      <c r="C9" s="9" t="s">
        <v>142</v>
      </c>
      <c r="D9">
        <v>1</v>
      </c>
    </row>
    <row r="10" spans="1:4" x14ac:dyDescent="0.2">
      <c r="A10" s="3" t="s">
        <v>31</v>
      </c>
      <c r="B10" s="3" t="s">
        <v>96</v>
      </c>
      <c r="C10" s="9" t="s">
        <v>143</v>
      </c>
      <c r="D10">
        <v>1</v>
      </c>
    </row>
    <row r="11" spans="1:4" x14ac:dyDescent="0.2">
      <c r="A11" s="3" t="s">
        <v>47</v>
      </c>
      <c r="B11" s="3" t="s">
        <v>112</v>
      </c>
      <c r="C11" s="9" t="s">
        <v>144</v>
      </c>
      <c r="D11">
        <v>1</v>
      </c>
    </row>
    <row r="12" spans="1:4" x14ac:dyDescent="0.2">
      <c r="A12" s="3" t="s">
        <v>48</v>
      </c>
      <c r="B12" s="3" t="s">
        <v>113</v>
      </c>
      <c r="C12" s="9" t="s">
        <v>145</v>
      </c>
      <c r="D12">
        <v>1</v>
      </c>
    </row>
    <row r="13" spans="1:4" x14ac:dyDescent="0.2">
      <c r="A13" s="3" t="s">
        <v>49</v>
      </c>
      <c r="B13" s="3" t="s">
        <v>114</v>
      </c>
      <c r="C13" s="9" t="s">
        <v>146</v>
      </c>
      <c r="D13">
        <v>1</v>
      </c>
    </row>
    <row r="14" spans="1:4" x14ac:dyDescent="0.2">
      <c r="A14" s="3" t="s">
        <v>50</v>
      </c>
      <c r="B14" s="3" t="s">
        <v>115</v>
      </c>
      <c r="C14" s="9" t="s">
        <v>147</v>
      </c>
      <c r="D14">
        <v>1</v>
      </c>
    </row>
    <row r="15" spans="1:4" x14ac:dyDescent="0.2">
      <c r="A15" s="3" t="s">
        <v>51</v>
      </c>
      <c r="B15" s="3" t="s">
        <v>116</v>
      </c>
      <c r="C15" s="9" t="s">
        <v>148</v>
      </c>
      <c r="D15">
        <v>1</v>
      </c>
    </row>
    <row r="16" spans="1:4" x14ac:dyDescent="0.2">
      <c r="A16" s="3" t="s">
        <v>52</v>
      </c>
      <c r="B16" s="3" t="s">
        <v>117</v>
      </c>
      <c r="C16" s="9" t="s">
        <v>149</v>
      </c>
      <c r="D16">
        <v>1</v>
      </c>
    </row>
    <row r="17" spans="1:4" x14ac:dyDescent="0.2">
      <c r="A17" s="13" t="s">
        <v>130</v>
      </c>
      <c r="B17" s="13" t="s">
        <v>130</v>
      </c>
      <c r="C17" s="9">
        <v>134</v>
      </c>
      <c r="D17">
        <v>1</v>
      </c>
    </row>
    <row r="18" spans="1:4" x14ac:dyDescent="0.2">
      <c r="A18" s="3" t="s">
        <v>14</v>
      </c>
      <c r="B18" s="3" t="s">
        <v>79</v>
      </c>
      <c r="C18" s="9">
        <v>126</v>
      </c>
      <c r="D18">
        <v>2</v>
      </c>
    </row>
    <row r="19" spans="1:4" x14ac:dyDescent="0.2">
      <c r="A19" s="3" t="s">
        <v>15</v>
      </c>
      <c r="B19" s="3" t="s">
        <v>80</v>
      </c>
      <c r="C19" s="9" t="s">
        <v>136</v>
      </c>
      <c r="D19">
        <v>2</v>
      </c>
    </row>
    <row r="20" spans="1:4" x14ac:dyDescent="0.2">
      <c r="A20" s="3" t="s">
        <v>16</v>
      </c>
      <c r="B20" s="3" t="s">
        <v>81</v>
      </c>
      <c r="C20" s="9" t="s">
        <v>137</v>
      </c>
      <c r="D20">
        <v>2</v>
      </c>
    </row>
    <row r="21" spans="1:4" x14ac:dyDescent="0.2">
      <c r="A21" s="3" t="s">
        <v>11</v>
      </c>
      <c r="B21" s="3" t="s">
        <v>76</v>
      </c>
      <c r="C21" s="9" t="s">
        <v>138</v>
      </c>
      <c r="D21">
        <v>2</v>
      </c>
    </row>
    <row r="22" spans="1:4" x14ac:dyDescent="0.2">
      <c r="A22" s="3" t="s">
        <v>12</v>
      </c>
      <c r="B22" s="3" t="s">
        <v>78</v>
      </c>
      <c r="C22" s="9" t="s">
        <v>139</v>
      </c>
      <c r="D22">
        <v>2</v>
      </c>
    </row>
    <row r="23" spans="1:4" x14ac:dyDescent="0.2">
      <c r="A23" s="3" t="s">
        <v>13</v>
      </c>
      <c r="B23" s="3" t="s">
        <v>77</v>
      </c>
      <c r="C23" s="9" t="s">
        <v>140</v>
      </c>
      <c r="D23">
        <v>2</v>
      </c>
    </row>
    <row r="24" spans="1:4" x14ac:dyDescent="0.2">
      <c r="A24" s="3" t="s">
        <v>44</v>
      </c>
      <c r="B24" s="3" t="s">
        <v>109</v>
      </c>
      <c r="C24" s="9" t="s">
        <v>141</v>
      </c>
      <c r="D24">
        <v>2</v>
      </c>
    </row>
    <row r="25" spans="1:4" x14ac:dyDescent="0.2">
      <c r="A25" s="3" t="s">
        <v>45</v>
      </c>
      <c r="B25" s="3" t="s">
        <v>110</v>
      </c>
      <c r="C25" s="9" t="s">
        <v>142</v>
      </c>
      <c r="D25">
        <v>2</v>
      </c>
    </row>
    <row r="26" spans="1:4" x14ac:dyDescent="0.2">
      <c r="A26" s="3" t="s">
        <v>46</v>
      </c>
      <c r="B26" s="3" t="s">
        <v>111</v>
      </c>
      <c r="C26" s="9" t="s">
        <v>143</v>
      </c>
      <c r="D26">
        <v>2</v>
      </c>
    </row>
    <row r="27" spans="1:4" x14ac:dyDescent="0.2">
      <c r="A27" s="3" t="s">
        <v>41</v>
      </c>
      <c r="B27" s="3" t="s">
        <v>106</v>
      </c>
      <c r="C27" s="9" t="s">
        <v>144</v>
      </c>
      <c r="D27">
        <v>2</v>
      </c>
    </row>
    <row r="28" spans="1:4" x14ac:dyDescent="0.2">
      <c r="A28" s="3" t="s">
        <v>42</v>
      </c>
      <c r="B28" s="3" t="s">
        <v>107</v>
      </c>
      <c r="C28" s="9" t="s">
        <v>145</v>
      </c>
      <c r="D28">
        <v>2</v>
      </c>
    </row>
    <row r="29" spans="1:4" x14ac:dyDescent="0.2">
      <c r="A29" s="3" t="s">
        <v>43</v>
      </c>
      <c r="B29" s="3" t="s">
        <v>108</v>
      </c>
      <c r="C29" s="9" t="s">
        <v>146</v>
      </c>
      <c r="D29">
        <v>2</v>
      </c>
    </row>
    <row r="30" spans="1:4" x14ac:dyDescent="0.2">
      <c r="A30" s="3" t="s">
        <v>32</v>
      </c>
      <c r="B30" s="3" t="s">
        <v>97</v>
      </c>
      <c r="C30" s="9" t="s">
        <v>147</v>
      </c>
      <c r="D30">
        <v>2</v>
      </c>
    </row>
    <row r="31" spans="1:4" x14ac:dyDescent="0.2">
      <c r="A31" s="3" t="s">
        <v>33</v>
      </c>
      <c r="B31" s="3" t="s">
        <v>98</v>
      </c>
      <c r="C31" s="9" t="s">
        <v>148</v>
      </c>
      <c r="D31">
        <v>2</v>
      </c>
    </row>
    <row r="32" spans="1:4" x14ac:dyDescent="0.2">
      <c r="A32" s="3" t="s">
        <v>34</v>
      </c>
      <c r="B32" s="3" t="s">
        <v>99</v>
      </c>
      <c r="C32" s="9" t="s">
        <v>149</v>
      </c>
      <c r="D32">
        <v>2</v>
      </c>
    </row>
    <row r="33" spans="1:4" x14ac:dyDescent="0.2">
      <c r="A33" s="3" t="s">
        <v>130</v>
      </c>
      <c r="B33" s="3" t="s">
        <v>130</v>
      </c>
      <c r="C33" s="9">
        <v>134</v>
      </c>
      <c r="D33">
        <v>2</v>
      </c>
    </row>
    <row r="34" spans="1:4" x14ac:dyDescent="0.2">
      <c r="A34" s="3" t="s">
        <v>35</v>
      </c>
      <c r="B34" s="3" t="s">
        <v>100</v>
      </c>
      <c r="C34" s="9">
        <v>126</v>
      </c>
      <c r="D34">
        <v>3</v>
      </c>
    </row>
    <row r="35" spans="1:4" x14ac:dyDescent="0.2">
      <c r="A35" s="3" t="s">
        <v>36</v>
      </c>
      <c r="B35" s="3" t="s">
        <v>101</v>
      </c>
      <c r="C35" s="9" t="s">
        <v>136</v>
      </c>
      <c r="D35">
        <v>3</v>
      </c>
    </row>
    <row r="36" spans="1:4" x14ac:dyDescent="0.2">
      <c r="A36" s="3" t="s">
        <v>37</v>
      </c>
      <c r="B36" s="3" t="s">
        <v>102</v>
      </c>
      <c r="C36" s="9" t="s">
        <v>137</v>
      </c>
      <c r="D36">
        <v>3</v>
      </c>
    </row>
    <row r="37" spans="1:4" x14ac:dyDescent="0.2">
      <c r="A37" s="3" t="s">
        <v>53</v>
      </c>
      <c r="B37" s="3" t="s">
        <v>118</v>
      </c>
      <c r="C37" s="9" t="s">
        <v>138</v>
      </c>
      <c r="D37">
        <v>3</v>
      </c>
    </row>
    <row r="38" spans="1:4" x14ac:dyDescent="0.2">
      <c r="A38" s="3" t="s">
        <v>54</v>
      </c>
      <c r="B38" s="3" t="s">
        <v>119</v>
      </c>
      <c r="C38" s="9" t="s">
        <v>139</v>
      </c>
      <c r="D38">
        <v>3</v>
      </c>
    </row>
    <row r="39" spans="1:4" x14ac:dyDescent="0.2">
      <c r="A39" s="3" t="s">
        <v>55</v>
      </c>
      <c r="B39" s="3" t="s">
        <v>120</v>
      </c>
      <c r="C39" s="9" t="s">
        <v>140</v>
      </c>
      <c r="D39">
        <v>3</v>
      </c>
    </row>
    <row r="40" spans="1:4" x14ac:dyDescent="0.2">
      <c r="A40" s="3" t="s">
        <v>20</v>
      </c>
      <c r="B40" s="3" t="s">
        <v>85</v>
      </c>
      <c r="C40" s="9" t="s">
        <v>141</v>
      </c>
      <c r="D40">
        <v>3</v>
      </c>
    </row>
    <row r="41" spans="1:4" x14ac:dyDescent="0.2">
      <c r="A41" s="3" t="s">
        <v>21</v>
      </c>
      <c r="B41" s="3" t="s">
        <v>86</v>
      </c>
      <c r="C41" s="9" t="s">
        <v>142</v>
      </c>
      <c r="D41">
        <v>3</v>
      </c>
    </row>
    <row r="42" spans="1:4" x14ac:dyDescent="0.2">
      <c r="A42" s="3" t="s">
        <v>22</v>
      </c>
      <c r="B42" s="3" t="s">
        <v>87</v>
      </c>
      <c r="C42" s="9" t="s">
        <v>143</v>
      </c>
      <c r="D42">
        <v>3</v>
      </c>
    </row>
    <row r="43" spans="1:4" x14ac:dyDescent="0.2">
      <c r="A43" s="3" t="s">
        <v>56</v>
      </c>
      <c r="B43" s="3" t="s">
        <v>121</v>
      </c>
      <c r="C43" s="9" t="s">
        <v>144</v>
      </c>
      <c r="D43">
        <v>3</v>
      </c>
    </row>
    <row r="44" spans="1:4" x14ac:dyDescent="0.2">
      <c r="A44" s="3" t="s">
        <v>57</v>
      </c>
      <c r="B44" s="3" t="s">
        <v>122</v>
      </c>
      <c r="C44" s="9" t="s">
        <v>145</v>
      </c>
      <c r="D44">
        <v>3</v>
      </c>
    </row>
    <row r="45" spans="1:4" x14ac:dyDescent="0.2">
      <c r="A45" s="3" t="s">
        <v>58</v>
      </c>
      <c r="B45" s="3" t="s">
        <v>123</v>
      </c>
      <c r="C45" s="9" t="s">
        <v>146</v>
      </c>
      <c r="D45">
        <v>3</v>
      </c>
    </row>
    <row r="46" spans="1:4" x14ac:dyDescent="0.2">
      <c r="A46" s="3" t="s">
        <v>17</v>
      </c>
      <c r="B46" s="3" t="s">
        <v>82</v>
      </c>
      <c r="C46" s="9" t="s">
        <v>147</v>
      </c>
      <c r="D46">
        <v>3</v>
      </c>
    </row>
    <row r="47" spans="1:4" x14ac:dyDescent="0.2">
      <c r="A47" s="3" t="s">
        <v>18</v>
      </c>
      <c r="B47" s="3" t="s">
        <v>83</v>
      </c>
      <c r="C47" s="9" t="s">
        <v>148</v>
      </c>
      <c r="D47">
        <v>3</v>
      </c>
    </row>
    <row r="48" spans="1:4" x14ac:dyDescent="0.2">
      <c r="A48" s="3" t="s">
        <v>19</v>
      </c>
      <c r="B48" s="3" t="s">
        <v>84</v>
      </c>
      <c r="C48" s="9" t="s">
        <v>149</v>
      </c>
      <c r="D48">
        <v>3</v>
      </c>
    </row>
    <row r="49" spans="1:4" x14ac:dyDescent="0.2">
      <c r="A49" s="3" t="s">
        <v>130</v>
      </c>
      <c r="B49" s="3" t="s">
        <v>130</v>
      </c>
      <c r="C49" s="9">
        <v>134</v>
      </c>
      <c r="D49">
        <v>3</v>
      </c>
    </row>
    <row r="50" spans="1:4" x14ac:dyDescent="0.2">
      <c r="A50" s="3" t="s">
        <v>59</v>
      </c>
      <c r="B50" s="3" t="s">
        <v>124</v>
      </c>
      <c r="C50" s="9">
        <v>126</v>
      </c>
      <c r="D50">
        <v>4</v>
      </c>
    </row>
    <row r="51" spans="1:4" x14ac:dyDescent="0.2">
      <c r="A51" s="3" t="s">
        <v>60</v>
      </c>
      <c r="B51" s="3" t="s">
        <v>125</v>
      </c>
      <c r="C51" s="9" t="s">
        <v>136</v>
      </c>
      <c r="D51">
        <v>4</v>
      </c>
    </row>
    <row r="52" spans="1:4" x14ac:dyDescent="0.2">
      <c r="A52" s="3" t="s">
        <v>61</v>
      </c>
      <c r="B52" s="3" t="s">
        <v>126</v>
      </c>
      <c r="C52" s="9" t="s">
        <v>137</v>
      </c>
      <c r="D52">
        <v>4</v>
      </c>
    </row>
    <row r="53" spans="1:4" x14ac:dyDescent="0.2">
      <c r="A53" s="3" t="s">
        <v>26</v>
      </c>
      <c r="B53" s="3" t="s">
        <v>91</v>
      </c>
      <c r="C53" s="9" t="s">
        <v>138</v>
      </c>
      <c r="D53">
        <v>4</v>
      </c>
    </row>
    <row r="54" spans="1:4" x14ac:dyDescent="0.2">
      <c r="A54" s="3" t="s">
        <v>27</v>
      </c>
      <c r="B54" s="3" t="s">
        <v>92</v>
      </c>
      <c r="C54" s="9" t="s">
        <v>139</v>
      </c>
      <c r="D54">
        <v>4</v>
      </c>
    </row>
    <row r="55" spans="1:4" x14ac:dyDescent="0.2">
      <c r="A55" s="3" t="s">
        <v>28</v>
      </c>
      <c r="B55" s="3" t="s">
        <v>93</v>
      </c>
      <c r="C55" s="9" t="s">
        <v>140</v>
      </c>
      <c r="D55">
        <v>4</v>
      </c>
    </row>
    <row r="56" spans="1:4" x14ac:dyDescent="0.2">
      <c r="A56" s="3" t="s">
        <v>62</v>
      </c>
      <c r="B56" s="3" t="s">
        <v>127</v>
      </c>
      <c r="C56" s="9" t="s">
        <v>141</v>
      </c>
      <c r="D56">
        <v>4</v>
      </c>
    </row>
    <row r="57" spans="1:4" x14ac:dyDescent="0.2">
      <c r="A57" s="3" t="s">
        <v>63</v>
      </c>
      <c r="B57" s="3" t="s">
        <v>128</v>
      </c>
      <c r="C57" s="9" t="s">
        <v>142</v>
      </c>
      <c r="D57">
        <v>4</v>
      </c>
    </row>
    <row r="58" spans="1:4" x14ac:dyDescent="0.2">
      <c r="A58" s="3" t="s">
        <v>64</v>
      </c>
      <c r="B58" s="3" t="s">
        <v>129</v>
      </c>
      <c r="C58" s="9" t="s">
        <v>143</v>
      </c>
      <c r="D58">
        <v>4</v>
      </c>
    </row>
    <row r="59" spans="1:4" x14ac:dyDescent="0.2">
      <c r="A59" s="3" t="s">
        <v>38</v>
      </c>
      <c r="B59" s="3" t="s">
        <v>103</v>
      </c>
      <c r="C59" s="9" t="s">
        <v>144</v>
      </c>
      <c r="D59">
        <v>4</v>
      </c>
    </row>
    <row r="60" spans="1:4" x14ac:dyDescent="0.2">
      <c r="A60" s="3" t="s">
        <v>39</v>
      </c>
      <c r="B60" s="3" t="s">
        <v>104</v>
      </c>
      <c r="C60" s="9" t="s">
        <v>145</v>
      </c>
      <c r="D60">
        <v>4</v>
      </c>
    </row>
    <row r="61" spans="1:4" x14ac:dyDescent="0.2">
      <c r="A61" s="3" t="s">
        <v>40</v>
      </c>
      <c r="B61" s="3" t="s">
        <v>105</v>
      </c>
      <c r="C61" s="9" t="s">
        <v>146</v>
      </c>
      <c r="D61">
        <v>4</v>
      </c>
    </row>
    <row r="62" spans="1:4" x14ac:dyDescent="0.2">
      <c r="A62" s="3" t="s">
        <v>23</v>
      </c>
      <c r="B62" s="3" t="s">
        <v>88</v>
      </c>
      <c r="C62" s="9" t="s">
        <v>147</v>
      </c>
      <c r="D62">
        <v>4</v>
      </c>
    </row>
    <row r="63" spans="1:4" x14ac:dyDescent="0.2">
      <c r="A63" s="3" t="s">
        <v>24</v>
      </c>
      <c r="B63" s="3" t="s">
        <v>89</v>
      </c>
      <c r="C63" s="9" t="s">
        <v>148</v>
      </c>
      <c r="D63">
        <v>4</v>
      </c>
    </row>
    <row r="64" spans="1:4" x14ac:dyDescent="0.2">
      <c r="A64" s="3" t="s">
        <v>25</v>
      </c>
      <c r="B64" s="3" t="s">
        <v>90</v>
      </c>
      <c r="C64" s="9" t="s">
        <v>149</v>
      </c>
      <c r="D64">
        <v>4</v>
      </c>
    </row>
    <row r="65" spans="1:4" x14ac:dyDescent="0.2">
      <c r="A65" s="3" t="s">
        <v>130</v>
      </c>
      <c r="B65" s="3" t="s">
        <v>130</v>
      </c>
      <c r="C65" s="9">
        <v>134</v>
      </c>
      <c r="D6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ProtDiscUser</dc:creator>
  <cp:lastModifiedBy>Haris Babacic</cp:lastModifiedBy>
  <cp:lastPrinted>2021-04-28T10:27:17Z</cp:lastPrinted>
  <dcterms:created xsi:type="dcterms:W3CDTF">2021-04-19T08:35:58Z</dcterms:created>
  <dcterms:modified xsi:type="dcterms:W3CDTF">2023-02-13T14:34:48Z</dcterms:modified>
</cp:coreProperties>
</file>